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RawData" sheetId="1" r:id="rId1"/>
    <sheet name="VSPBin" sheetId="2" r:id="rId2"/>
    <sheet name="speed-divider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O4" i="1" l="1"/>
  <c r="O5" i="1"/>
  <c r="O6" i="1"/>
  <c r="P6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P22" i="1" s="1"/>
  <c r="O23" i="1"/>
  <c r="O24" i="1"/>
  <c r="O25" i="1"/>
  <c r="O26" i="1"/>
  <c r="O27" i="1"/>
  <c r="O28" i="1"/>
  <c r="O29" i="1"/>
  <c r="O30" i="1"/>
  <c r="O31" i="1"/>
  <c r="O32" i="1"/>
  <c r="O33" i="1"/>
  <c r="P33" i="1" s="1"/>
  <c r="O34" i="1"/>
  <c r="O35" i="1"/>
  <c r="O36" i="1"/>
  <c r="O37" i="1"/>
  <c r="O38" i="1"/>
  <c r="P38" i="1" s="1"/>
  <c r="Q38" i="1" s="1"/>
  <c r="O39" i="1"/>
  <c r="O40" i="1"/>
  <c r="O41" i="1"/>
  <c r="O42" i="1"/>
  <c r="O43" i="1"/>
  <c r="O44" i="1"/>
  <c r="O45" i="1"/>
  <c r="O46" i="1"/>
  <c r="O47" i="1"/>
  <c r="O48" i="1"/>
  <c r="O49" i="1"/>
  <c r="P49" i="1" s="1"/>
  <c r="O50" i="1"/>
  <c r="O51" i="1"/>
  <c r="O52" i="1"/>
  <c r="O53" i="1"/>
  <c r="O54" i="1"/>
  <c r="P54" i="1" s="1"/>
  <c r="O55" i="1"/>
  <c r="O56" i="1"/>
  <c r="O57" i="1"/>
  <c r="O58" i="1"/>
  <c r="O59" i="1"/>
  <c r="O60" i="1"/>
  <c r="O61" i="1"/>
  <c r="O62" i="1"/>
  <c r="O63" i="1"/>
  <c r="O64" i="1"/>
  <c r="O65" i="1"/>
  <c r="P65" i="1" s="1"/>
  <c r="O66" i="1"/>
  <c r="O67" i="1"/>
  <c r="P67" i="1" s="1"/>
  <c r="Q67" i="1" s="1"/>
  <c r="O68" i="1"/>
  <c r="O69" i="1"/>
  <c r="O70" i="1"/>
  <c r="P70" i="1" s="1"/>
  <c r="O71" i="1"/>
  <c r="O72" i="1"/>
  <c r="O73" i="1"/>
  <c r="O74" i="1"/>
  <c r="O75" i="1"/>
  <c r="P75" i="1" s="1"/>
  <c r="Q75" i="1" s="1"/>
  <c r="O76" i="1"/>
  <c r="O77" i="1"/>
  <c r="O78" i="1"/>
  <c r="O79" i="1"/>
  <c r="O80" i="1"/>
  <c r="O81" i="1"/>
  <c r="P81" i="1" s="1"/>
  <c r="O82" i="1"/>
  <c r="O83" i="1"/>
  <c r="P83" i="1" s="1"/>
  <c r="Q83" i="1" s="1"/>
  <c r="O84" i="1"/>
  <c r="O85" i="1"/>
  <c r="O86" i="1"/>
  <c r="P86" i="1" s="1"/>
  <c r="O87" i="1"/>
  <c r="O88" i="1"/>
  <c r="O89" i="1"/>
  <c r="O90" i="1"/>
  <c r="O91" i="1"/>
  <c r="P91" i="1" s="1"/>
  <c r="Q91" i="1" s="1"/>
  <c r="O92" i="1"/>
  <c r="O93" i="1"/>
  <c r="O94" i="1"/>
  <c r="O95" i="1"/>
  <c r="O96" i="1"/>
  <c r="O97" i="1"/>
  <c r="P97" i="1" s="1"/>
  <c r="O98" i="1"/>
  <c r="O99" i="1"/>
  <c r="P99" i="1" s="1"/>
  <c r="Q99" i="1" s="1"/>
  <c r="O100" i="1"/>
  <c r="O101" i="1"/>
  <c r="O102" i="1"/>
  <c r="P102" i="1" s="1"/>
  <c r="O103" i="1"/>
  <c r="O104" i="1"/>
  <c r="O105" i="1"/>
  <c r="O106" i="1"/>
  <c r="O107" i="1"/>
  <c r="P107" i="1" s="1"/>
  <c r="Q107" i="1" s="1"/>
  <c r="O108" i="1"/>
  <c r="O109" i="1"/>
  <c r="O110" i="1"/>
  <c r="O111" i="1"/>
  <c r="O112" i="1"/>
  <c r="O113" i="1"/>
  <c r="P113" i="1" s="1"/>
  <c r="O114" i="1"/>
  <c r="O115" i="1"/>
  <c r="P115" i="1" s="1"/>
  <c r="Q115" i="1" s="1"/>
  <c r="O116" i="1"/>
  <c r="O117" i="1"/>
  <c r="O118" i="1"/>
  <c r="P118" i="1" s="1"/>
  <c r="Q118" i="1" s="1"/>
  <c r="O119" i="1"/>
  <c r="O120" i="1"/>
  <c r="O121" i="1"/>
  <c r="O122" i="1"/>
  <c r="O123" i="1"/>
  <c r="P123" i="1" s="1"/>
  <c r="Q123" i="1" s="1"/>
  <c r="O124" i="1"/>
  <c r="O125" i="1"/>
  <c r="O126" i="1"/>
  <c r="O127" i="1"/>
  <c r="P127" i="1" s="1"/>
  <c r="Q127" i="1" s="1"/>
  <c r="O128" i="1"/>
  <c r="O129" i="1"/>
  <c r="P129" i="1" s="1"/>
  <c r="O130" i="1"/>
  <c r="O131" i="1"/>
  <c r="P131" i="1" s="1"/>
  <c r="Q131" i="1" s="1"/>
  <c r="O132" i="1"/>
  <c r="O133" i="1"/>
  <c r="O134" i="1"/>
  <c r="P134" i="1" s="1"/>
  <c r="Q134" i="1" s="1"/>
  <c r="O135" i="1"/>
  <c r="P135" i="1" s="1"/>
  <c r="Q135" i="1" s="1"/>
  <c r="O136" i="1"/>
  <c r="O137" i="1"/>
  <c r="O138" i="1"/>
  <c r="O139" i="1"/>
  <c r="P139" i="1" s="1"/>
  <c r="Q139" i="1" s="1"/>
  <c r="O140" i="1"/>
  <c r="O141" i="1"/>
  <c r="O142" i="1"/>
  <c r="O143" i="1"/>
  <c r="P143" i="1" s="1"/>
  <c r="Q143" i="1" s="1"/>
  <c r="O144" i="1"/>
  <c r="O145" i="1"/>
  <c r="P145" i="1" s="1"/>
  <c r="O146" i="1"/>
  <c r="O147" i="1"/>
  <c r="P147" i="1" s="1"/>
  <c r="Q147" i="1" s="1"/>
  <c r="O148" i="1"/>
  <c r="O149" i="1"/>
  <c r="O150" i="1"/>
  <c r="P150" i="1" s="1"/>
  <c r="O151" i="1"/>
  <c r="P151" i="1" s="1"/>
  <c r="Q151" i="1" s="1"/>
  <c r="O152" i="1"/>
  <c r="O153" i="1"/>
  <c r="O154" i="1"/>
  <c r="O155" i="1"/>
  <c r="P155" i="1" s="1"/>
  <c r="Q155" i="1" s="1"/>
  <c r="O156" i="1"/>
  <c r="O157" i="1"/>
  <c r="O158" i="1"/>
  <c r="O159" i="1"/>
  <c r="P159" i="1" s="1"/>
  <c r="Q159" i="1" s="1"/>
  <c r="O160" i="1"/>
  <c r="O161" i="1"/>
  <c r="P161" i="1" s="1"/>
  <c r="O162" i="1"/>
  <c r="O163" i="1"/>
  <c r="P163" i="1" s="1"/>
  <c r="Q163" i="1" s="1"/>
  <c r="O164" i="1"/>
  <c r="O165" i="1"/>
  <c r="O166" i="1"/>
  <c r="P166" i="1" s="1"/>
  <c r="O167" i="1"/>
  <c r="P167" i="1" s="1"/>
  <c r="Q167" i="1" s="1"/>
  <c r="O168" i="1"/>
  <c r="O169" i="1"/>
  <c r="O170" i="1"/>
  <c r="O171" i="1"/>
  <c r="P171" i="1" s="1"/>
  <c r="Q171" i="1" s="1"/>
  <c r="O172" i="1"/>
  <c r="O173" i="1"/>
  <c r="O174" i="1"/>
  <c r="O175" i="1"/>
  <c r="P175" i="1" s="1"/>
  <c r="Q175" i="1" s="1"/>
  <c r="O176" i="1"/>
  <c r="O177" i="1"/>
  <c r="P177" i="1" s="1"/>
  <c r="O178" i="1"/>
  <c r="O179" i="1"/>
  <c r="P179" i="1" s="1"/>
  <c r="Q179" i="1" s="1"/>
  <c r="O180" i="1"/>
  <c r="O181" i="1"/>
  <c r="O182" i="1"/>
  <c r="P182" i="1" s="1"/>
  <c r="O183" i="1"/>
  <c r="P183" i="1" s="1"/>
  <c r="Q183" i="1" s="1"/>
  <c r="O184" i="1"/>
  <c r="O185" i="1"/>
  <c r="O186" i="1"/>
  <c r="O187" i="1"/>
  <c r="P187" i="1" s="1"/>
  <c r="Q187" i="1" s="1"/>
  <c r="O188" i="1"/>
  <c r="O189" i="1"/>
  <c r="O190" i="1"/>
  <c r="O191" i="1"/>
  <c r="P191" i="1" s="1"/>
  <c r="Q191" i="1" s="1"/>
  <c r="O192" i="1"/>
  <c r="O193" i="1"/>
  <c r="P193" i="1" s="1"/>
  <c r="O194" i="1"/>
  <c r="O195" i="1"/>
  <c r="P195" i="1" s="1"/>
  <c r="Q195" i="1" s="1"/>
  <c r="O196" i="1"/>
  <c r="O197" i="1"/>
  <c r="O198" i="1"/>
  <c r="P198" i="1" s="1"/>
  <c r="Q198" i="1" s="1"/>
  <c r="O199" i="1"/>
  <c r="P199" i="1" s="1"/>
  <c r="Q199" i="1" s="1"/>
  <c r="O200" i="1"/>
  <c r="O3" i="1"/>
  <c r="P3" i="1"/>
  <c r="P7" i="1"/>
  <c r="P11" i="1"/>
  <c r="P15" i="1"/>
  <c r="P19" i="1"/>
  <c r="P23" i="1"/>
  <c r="Q23" i="1" s="1"/>
  <c r="P27" i="1"/>
  <c r="P31" i="1"/>
  <c r="P35" i="1"/>
  <c r="P39" i="1"/>
  <c r="Q39" i="1" s="1"/>
  <c r="P43" i="1"/>
  <c r="P47" i="1"/>
  <c r="P51" i="1"/>
  <c r="P55" i="1"/>
  <c r="Q55" i="1" s="1"/>
  <c r="P59" i="1"/>
  <c r="P63" i="1"/>
  <c r="P71" i="1"/>
  <c r="Q71" i="1" s="1"/>
  <c r="P79" i="1"/>
  <c r="Q79" i="1" s="1"/>
  <c r="P87" i="1"/>
  <c r="Q87" i="1" s="1"/>
  <c r="P95" i="1"/>
  <c r="P103" i="1"/>
  <c r="Q103" i="1" s="1"/>
  <c r="P111" i="1"/>
  <c r="Q111" i="1" s="1"/>
  <c r="P119" i="1"/>
  <c r="Q119" i="1" s="1"/>
  <c r="P4" i="1"/>
  <c r="P5" i="1"/>
  <c r="P8" i="1"/>
  <c r="P9" i="1"/>
  <c r="P10" i="1"/>
  <c r="P12" i="1"/>
  <c r="P13" i="1"/>
  <c r="P14" i="1"/>
  <c r="P16" i="1"/>
  <c r="P17" i="1"/>
  <c r="P18" i="1"/>
  <c r="P20" i="1"/>
  <c r="P21" i="1"/>
  <c r="P24" i="1"/>
  <c r="P25" i="1"/>
  <c r="P26" i="1"/>
  <c r="P28" i="1"/>
  <c r="P29" i="1"/>
  <c r="P30" i="1"/>
  <c r="P32" i="1"/>
  <c r="P34" i="1"/>
  <c r="P36" i="1"/>
  <c r="P37" i="1"/>
  <c r="P40" i="1"/>
  <c r="P41" i="1"/>
  <c r="P42" i="1"/>
  <c r="P44" i="1"/>
  <c r="P45" i="1"/>
  <c r="P46" i="1"/>
  <c r="P48" i="1"/>
  <c r="P50" i="1"/>
  <c r="P52" i="1"/>
  <c r="P53" i="1"/>
  <c r="P56" i="1"/>
  <c r="P57" i="1"/>
  <c r="P58" i="1"/>
  <c r="P60" i="1"/>
  <c r="P61" i="1"/>
  <c r="P62" i="1"/>
  <c r="P64" i="1"/>
  <c r="P66" i="1"/>
  <c r="P68" i="1"/>
  <c r="P69" i="1"/>
  <c r="P72" i="1"/>
  <c r="P73" i="1"/>
  <c r="P74" i="1"/>
  <c r="P76" i="1"/>
  <c r="P77" i="1"/>
  <c r="P78" i="1"/>
  <c r="P80" i="1"/>
  <c r="P82" i="1"/>
  <c r="P84" i="1"/>
  <c r="P85" i="1"/>
  <c r="P88" i="1"/>
  <c r="P89" i="1"/>
  <c r="P90" i="1"/>
  <c r="P92" i="1"/>
  <c r="P93" i="1"/>
  <c r="P94" i="1"/>
  <c r="P96" i="1"/>
  <c r="P98" i="1"/>
  <c r="P100" i="1"/>
  <c r="P101" i="1"/>
  <c r="P104" i="1"/>
  <c r="P105" i="1"/>
  <c r="P106" i="1"/>
  <c r="P108" i="1"/>
  <c r="P109" i="1"/>
  <c r="P110" i="1"/>
  <c r="P112" i="1"/>
  <c r="P114" i="1"/>
  <c r="P116" i="1"/>
  <c r="P117" i="1"/>
  <c r="P120" i="1"/>
  <c r="P121" i="1"/>
  <c r="P122" i="1"/>
  <c r="P124" i="1"/>
  <c r="P125" i="1"/>
  <c r="P126" i="1"/>
  <c r="P128" i="1"/>
  <c r="P130" i="1"/>
  <c r="P132" i="1"/>
  <c r="P133" i="1"/>
  <c r="P136" i="1"/>
  <c r="P137" i="1"/>
  <c r="P138" i="1"/>
  <c r="P140" i="1"/>
  <c r="P141" i="1"/>
  <c r="P142" i="1"/>
  <c r="P144" i="1"/>
  <c r="P146" i="1"/>
  <c r="P148" i="1"/>
  <c r="P149" i="1"/>
  <c r="P152" i="1"/>
  <c r="P153" i="1"/>
  <c r="P154" i="1"/>
  <c r="P156" i="1"/>
  <c r="P157" i="1"/>
  <c r="P158" i="1"/>
  <c r="P160" i="1"/>
  <c r="P162" i="1"/>
  <c r="P164" i="1"/>
  <c r="P165" i="1"/>
  <c r="P168" i="1"/>
  <c r="P169" i="1"/>
  <c r="P170" i="1"/>
  <c r="P172" i="1"/>
  <c r="P173" i="1"/>
  <c r="P174" i="1"/>
  <c r="P176" i="1"/>
  <c r="P178" i="1"/>
  <c r="P180" i="1"/>
  <c r="P181" i="1"/>
  <c r="P184" i="1"/>
  <c r="P185" i="1"/>
  <c r="P186" i="1"/>
  <c r="P188" i="1"/>
  <c r="P189" i="1"/>
  <c r="P190" i="1"/>
  <c r="P192" i="1"/>
  <c r="P194" i="1"/>
  <c r="P196" i="1"/>
  <c r="P197" i="1"/>
  <c r="P200" i="1"/>
  <c r="F4" i="2"/>
  <c r="F5" i="2"/>
  <c r="F6" i="2"/>
  <c r="F8" i="2"/>
  <c r="F23" i="2"/>
  <c r="F24" i="2"/>
  <c r="F25" i="2"/>
  <c r="F26" i="2"/>
  <c r="F28" i="2"/>
  <c r="F43" i="2"/>
  <c r="F44" i="2"/>
  <c r="F45" i="2"/>
  <c r="F46" i="2"/>
  <c r="F48" i="2"/>
  <c r="F3" i="2"/>
  <c r="Q24" i="1"/>
  <c r="Q26" i="1"/>
  <c r="Q34" i="1"/>
  <c r="Q42" i="1"/>
  <c r="Q44" i="1"/>
  <c r="Q50" i="1"/>
  <c r="Q54" i="1"/>
  <c r="Q58" i="1"/>
  <c r="Q60" i="1"/>
  <c r="Q70" i="1"/>
  <c r="Q74" i="1"/>
  <c r="Q78" i="1"/>
  <c r="Q80" i="1"/>
  <c r="Q86" i="1"/>
  <c r="Q90" i="1"/>
  <c r="Q94" i="1"/>
  <c r="Q96" i="1"/>
  <c r="Q102" i="1"/>
  <c r="Q106" i="1"/>
  <c r="Q108" i="1"/>
  <c r="Q110" i="1"/>
  <c r="Q122" i="1"/>
  <c r="Q124" i="1"/>
  <c r="Q126" i="1"/>
  <c r="Q132" i="1"/>
  <c r="Q138" i="1"/>
  <c r="Q140" i="1"/>
  <c r="Q142" i="1"/>
  <c r="Q148" i="1"/>
  <c r="Q150" i="1"/>
  <c r="Q154" i="1"/>
  <c r="Q158" i="1"/>
  <c r="Q160" i="1"/>
  <c r="Q166" i="1"/>
  <c r="Q170" i="1"/>
  <c r="Q174" i="1"/>
  <c r="Q176" i="1"/>
  <c r="Q182" i="1"/>
  <c r="Q186" i="1"/>
  <c r="Q190" i="1"/>
  <c r="Q194" i="1"/>
  <c r="Q196" i="1"/>
  <c r="N23" i="1"/>
  <c r="N24" i="1"/>
  <c r="N25" i="1"/>
  <c r="Q25" i="1" s="1"/>
  <c r="N26" i="1"/>
  <c r="N27" i="1"/>
  <c r="Q27" i="1" s="1"/>
  <c r="N28" i="1"/>
  <c r="Q28" i="1" s="1"/>
  <c r="N29" i="1"/>
  <c r="Q29" i="1" s="1"/>
  <c r="N30" i="1"/>
  <c r="Q30" i="1" s="1"/>
  <c r="N31" i="1"/>
  <c r="N32" i="1"/>
  <c r="Q32" i="1" s="1"/>
  <c r="N33" i="1"/>
  <c r="Q33" i="1" s="1"/>
  <c r="N34" i="1"/>
  <c r="N35" i="1"/>
  <c r="Q35" i="1" s="1"/>
  <c r="N36" i="1"/>
  <c r="Q36" i="1" s="1"/>
  <c r="N37" i="1"/>
  <c r="Q37" i="1" s="1"/>
  <c r="N38" i="1"/>
  <c r="N39" i="1"/>
  <c r="N40" i="1"/>
  <c r="Q40" i="1" s="1"/>
  <c r="N41" i="1"/>
  <c r="Q41" i="1" s="1"/>
  <c r="N42" i="1"/>
  <c r="N43" i="1"/>
  <c r="Q43" i="1" s="1"/>
  <c r="N44" i="1"/>
  <c r="N45" i="1"/>
  <c r="Q45" i="1" s="1"/>
  <c r="N46" i="1"/>
  <c r="Q46" i="1" s="1"/>
  <c r="N47" i="1"/>
  <c r="N48" i="1"/>
  <c r="Q48" i="1" s="1"/>
  <c r="N49" i="1"/>
  <c r="Q49" i="1" s="1"/>
  <c r="N50" i="1"/>
  <c r="N51" i="1"/>
  <c r="Q51" i="1" s="1"/>
  <c r="N52" i="1"/>
  <c r="Q52" i="1" s="1"/>
  <c r="N53" i="1"/>
  <c r="Q53" i="1" s="1"/>
  <c r="N54" i="1"/>
  <c r="N55" i="1"/>
  <c r="N56" i="1"/>
  <c r="Q56" i="1" s="1"/>
  <c r="N57" i="1"/>
  <c r="Q57" i="1" s="1"/>
  <c r="N58" i="1"/>
  <c r="N59" i="1"/>
  <c r="Q59" i="1" s="1"/>
  <c r="N60" i="1"/>
  <c r="N61" i="1"/>
  <c r="Q61" i="1" s="1"/>
  <c r="N62" i="1"/>
  <c r="Q62" i="1" s="1"/>
  <c r="N63" i="1"/>
  <c r="N64" i="1"/>
  <c r="Q64" i="1" s="1"/>
  <c r="N65" i="1"/>
  <c r="Q65" i="1" s="1"/>
  <c r="N66" i="1"/>
  <c r="Q66" i="1" s="1"/>
  <c r="N67" i="1"/>
  <c r="N68" i="1"/>
  <c r="Q68" i="1" s="1"/>
  <c r="N69" i="1"/>
  <c r="Q69" i="1" s="1"/>
  <c r="N70" i="1"/>
  <c r="N71" i="1"/>
  <c r="N72" i="1"/>
  <c r="Q72" i="1" s="1"/>
  <c r="N73" i="1"/>
  <c r="Q73" i="1" s="1"/>
  <c r="N74" i="1"/>
  <c r="N75" i="1"/>
  <c r="N76" i="1"/>
  <c r="Q76" i="1" s="1"/>
  <c r="N77" i="1"/>
  <c r="Q77" i="1" s="1"/>
  <c r="N78" i="1"/>
  <c r="N79" i="1"/>
  <c r="N80" i="1"/>
  <c r="N81" i="1"/>
  <c r="Q81" i="1" s="1"/>
  <c r="N82" i="1"/>
  <c r="Q82" i="1" s="1"/>
  <c r="N83" i="1"/>
  <c r="N84" i="1"/>
  <c r="Q84" i="1" s="1"/>
  <c r="N85" i="1"/>
  <c r="Q85" i="1" s="1"/>
  <c r="N86" i="1"/>
  <c r="N87" i="1"/>
  <c r="N88" i="1"/>
  <c r="Q88" i="1" s="1"/>
  <c r="N89" i="1"/>
  <c r="Q89" i="1" s="1"/>
  <c r="N90" i="1"/>
  <c r="N91" i="1"/>
  <c r="N92" i="1"/>
  <c r="Q92" i="1" s="1"/>
  <c r="N93" i="1"/>
  <c r="Q93" i="1" s="1"/>
  <c r="N94" i="1"/>
  <c r="N95" i="1"/>
  <c r="N96" i="1"/>
  <c r="N97" i="1"/>
  <c r="Q97" i="1" s="1"/>
  <c r="N98" i="1"/>
  <c r="Q98" i="1" s="1"/>
  <c r="N99" i="1"/>
  <c r="N100" i="1"/>
  <c r="Q100" i="1" s="1"/>
  <c r="N101" i="1"/>
  <c r="Q101" i="1" s="1"/>
  <c r="N102" i="1"/>
  <c r="N103" i="1"/>
  <c r="N104" i="1"/>
  <c r="Q104" i="1" s="1"/>
  <c r="N105" i="1"/>
  <c r="Q105" i="1" s="1"/>
  <c r="N106" i="1"/>
  <c r="N107" i="1"/>
  <c r="N108" i="1"/>
  <c r="N109" i="1"/>
  <c r="Q109" i="1" s="1"/>
  <c r="N110" i="1"/>
  <c r="N111" i="1"/>
  <c r="N112" i="1"/>
  <c r="Q112" i="1" s="1"/>
  <c r="N113" i="1"/>
  <c r="Q113" i="1" s="1"/>
  <c r="N114" i="1"/>
  <c r="Q114" i="1" s="1"/>
  <c r="N115" i="1"/>
  <c r="N116" i="1"/>
  <c r="Q116" i="1" s="1"/>
  <c r="N117" i="1"/>
  <c r="Q117" i="1" s="1"/>
  <c r="N118" i="1"/>
  <c r="N119" i="1"/>
  <c r="N120" i="1"/>
  <c r="Q120" i="1" s="1"/>
  <c r="N121" i="1"/>
  <c r="Q121" i="1" s="1"/>
  <c r="N122" i="1"/>
  <c r="N123" i="1"/>
  <c r="N124" i="1"/>
  <c r="N125" i="1"/>
  <c r="Q125" i="1" s="1"/>
  <c r="N126" i="1"/>
  <c r="N127" i="1"/>
  <c r="N128" i="1"/>
  <c r="Q128" i="1" s="1"/>
  <c r="N129" i="1"/>
  <c r="Q129" i="1" s="1"/>
  <c r="N130" i="1"/>
  <c r="Q130" i="1" s="1"/>
  <c r="N131" i="1"/>
  <c r="N132" i="1"/>
  <c r="N133" i="1"/>
  <c r="Q133" i="1" s="1"/>
  <c r="N134" i="1"/>
  <c r="N135" i="1"/>
  <c r="N136" i="1"/>
  <c r="Q136" i="1" s="1"/>
  <c r="N137" i="1"/>
  <c r="Q137" i="1" s="1"/>
  <c r="N138" i="1"/>
  <c r="N139" i="1"/>
  <c r="N140" i="1"/>
  <c r="N141" i="1"/>
  <c r="Q141" i="1" s="1"/>
  <c r="N142" i="1"/>
  <c r="N143" i="1"/>
  <c r="N144" i="1"/>
  <c r="Q144" i="1" s="1"/>
  <c r="N145" i="1"/>
  <c r="Q145" i="1" s="1"/>
  <c r="N146" i="1"/>
  <c r="Q146" i="1" s="1"/>
  <c r="N147" i="1"/>
  <c r="N148" i="1"/>
  <c r="N149" i="1"/>
  <c r="Q149" i="1" s="1"/>
  <c r="N150" i="1"/>
  <c r="N151" i="1"/>
  <c r="N152" i="1"/>
  <c r="Q152" i="1" s="1"/>
  <c r="N153" i="1"/>
  <c r="Q153" i="1" s="1"/>
  <c r="N154" i="1"/>
  <c r="N155" i="1"/>
  <c r="N156" i="1"/>
  <c r="Q156" i="1" s="1"/>
  <c r="N157" i="1"/>
  <c r="Q157" i="1" s="1"/>
  <c r="N158" i="1"/>
  <c r="N159" i="1"/>
  <c r="N160" i="1"/>
  <c r="N161" i="1"/>
  <c r="Q161" i="1" s="1"/>
  <c r="N162" i="1"/>
  <c r="Q162" i="1" s="1"/>
  <c r="N163" i="1"/>
  <c r="N164" i="1"/>
  <c r="Q164" i="1" s="1"/>
  <c r="N165" i="1"/>
  <c r="Q165" i="1" s="1"/>
  <c r="N166" i="1"/>
  <c r="N167" i="1"/>
  <c r="N168" i="1"/>
  <c r="Q168" i="1" s="1"/>
  <c r="N169" i="1"/>
  <c r="Q169" i="1" s="1"/>
  <c r="F40" i="2" s="1"/>
  <c r="N170" i="1"/>
  <c r="N171" i="1"/>
  <c r="N172" i="1"/>
  <c r="Q172" i="1" s="1"/>
  <c r="N173" i="1"/>
  <c r="Q173" i="1" s="1"/>
  <c r="N174" i="1"/>
  <c r="N175" i="1"/>
  <c r="N176" i="1"/>
  <c r="N177" i="1"/>
  <c r="Q177" i="1" s="1"/>
  <c r="N178" i="1"/>
  <c r="Q178" i="1" s="1"/>
  <c r="N179" i="1"/>
  <c r="N180" i="1"/>
  <c r="Q180" i="1" s="1"/>
  <c r="N181" i="1"/>
  <c r="Q181" i="1" s="1"/>
  <c r="N182" i="1"/>
  <c r="N183" i="1"/>
  <c r="N184" i="1"/>
  <c r="Q184" i="1" s="1"/>
  <c r="F30" i="2" s="1"/>
  <c r="N185" i="1"/>
  <c r="Q185" i="1" s="1"/>
  <c r="N186" i="1"/>
  <c r="N187" i="1"/>
  <c r="N188" i="1"/>
  <c r="Q188" i="1" s="1"/>
  <c r="N189" i="1"/>
  <c r="Q189" i="1" s="1"/>
  <c r="N190" i="1"/>
  <c r="N191" i="1"/>
  <c r="N192" i="1"/>
  <c r="Q192" i="1" s="1"/>
  <c r="N193" i="1"/>
  <c r="N194" i="1"/>
  <c r="N195" i="1"/>
  <c r="N196" i="1"/>
  <c r="N197" i="1"/>
  <c r="Q197" i="1" s="1"/>
  <c r="N198" i="1"/>
  <c r="N199" i="1"/>
  <c r="N200" i="1"/>
  <c r="Q200" i="1" s="1"/>
  <c r="N22" i="1"/>
  <c r="N4" i="1" s="1"/>
  <c r="Q4" i="1" s="1"/>
  <c r="F10" i="2"/>
  <c r="F31" i="2" l="1"/>
  <c r="F11" i="2"/>
  <c r="F37" i="2"/>
  <c r="F60" i="2"/>
  <c r="F57" i="2"/>
  <c r="F7" i="2"/>
  <c r="F27" i="2"/>
  <c r="N21" i="1"/>
  <c r="Q21" i="1" s="1"/>
  <c r="N16" i="1"/>
  <c r="Q16" i="1" s="1"/>
  <c r="N11" i="1"/>
  <c r="Q11" i="1" s="1"/>
  <c r="F9" i="2"/>
  <c r="F29" i="2"/>
  <c r="N5" i="1"/>
  <c r="Q5" i="1" s="1"/>
  <c r="N9" i="1"/>
  <c r="Q9" i="1" s="1"/>
  <c r="N14" i="1"/>
  <c r="Q14" i="1" s="1"/>
  <c r="N18" i="1"/>
  <c r="Q18" i="1" s="1"/>
  <c r="N10" i="1"/>
  <c r="Q10" i="1" s="1"/>
  <c r="F51" i="2"/>
  <c r="N20" i="1"/>
  <c r="Q20" i="1" s="1"/>
  <c r="N15" i="1"/>
  <c r="Q15" i="1" s="1"/>
  <c r="N8" i="1"/>
  <c r="Q8" i="1" s="1"/>
  <c r="N3" i="1"/>
  <c r="Q3" i="1" s="1"/>
  <c r="F49" i="2"/>
  <c r="F20" i="2"/>
  <c r="F17" i="2"/>
  <c r="N19" i="1"/>
  <c r="Q19" i="1" s="1"/>
  <c r="N13" i="1"/>
  <c r="Q13" i="1" s="1"/>
  <c r="N7" i="1"/>
  <c r="Q7" i="1" s="1"/>
  <c r="Q22" i="1"/>
  <c r="F50" i="2"/>
  <c r="F47" i="2"/>
  <c r="N17" i="1"/>
  <c r="Q17" i="1" s="1"/>
  <c r="N12" i="1"/>
  <c r="Q12" i="1" s="1"/>
  <c r="N6" i="1"/>
  <c r="Q6" i="1" s="1"/>
  <c r="Q95" i="1"/>
  <c r="Q63" i="1"/>
  <c r="Q47" i="1"/>
  <c r="Q31" i="1"/>
  <c r="Q193" i="1"/>
  <c r="F53" i="2" l="1"/>
  <c r="F33" i="2"/>
  <c r="F13" i="2"/>
  <c r="F32" i="2"/>
  <c r="F12" i="2"/>
  <c r="F52" i="2"/>
  <c r="F18" i="2"/>
  <c r="F58" i="2"/>
  <c r="F38" i="2"/>
  <c r="F21" i="2"/>
  <c r="F41" i="2"/>
  <c r="F61" i="2"/>
  <c r="F55" i="2"/>
  <c r="F15" i="2"/>
  <c r="F35" i="2"/>
  <c r="F34" i="2"/>
  <c r="F14" i="2"/>
  <c r="G2" i="2" s="1"/>
  <c r="F54" i="2"/>
  <c r="F16" i="2"/>
  <c r="F56" i="2"/>
  <c r="F36" i="2"/>
  <c r="F22" i="2"/>
  <c r="F42" i="2"/>
  <c r="F62" i="2"/>
  <c r="F19" i="2"/>
  <c r="F39" i="2"/>
  <c r="F59" i="2"/>
  <c r="G5" i="2" l="1"/>
  <c r="G43" i="2"/>
  <c r="G24" i="2"/>
  <c r="G26" i="2"/>
  <c r="G23" i="2"/>
  <c r="G45" i="2"/>
  <c r="G48" i="2"/>
  <c r="G44" i="2"/>
  <c r="G4" i="2"/>
  <c r="G28" i="2"/>
  <c r="G8" i="2"/>
  <c r="G40" i="2"/>
  <c r="G30" i="2"/>
  <c r="G10" i="2"/>
  <c r="G25" i="2"/>
  <c r="G6" i="2"/>
  <c r="G3" i="2"/>
  <c r="G46" i="2"/>
  <c r="G37" i="2"/>
  <c r="G17" i="2"/>
  <c r="G9" i="2"/>
  <c r="G20" i="2"/>
  <c r="G7" i="2"/>
  <c r="G27" i="2"/>
  <c r="G50" i="2"/>
  <c r="G31" i="2"/>
  <c r="G60" i="2"/>
  <c r="G29" i="2"/>
  <c r="G57" i="2"/>
  <c r="G11" i="2"/>
  <c r="G47" i="2"/>
  <c r="G49" i="2"/>
  <c r="G51" i="2"/>
  <c r="G59" i="2"/>
  <c r="G56" i="2"/>
  <c r="G19" i="2"/>
  <c r="G54" i="2"/>
  <c r="G35" i="2"/>
  <c r="G61" i="2"/>
  <c r="G58" i="2"/>
  <c r="G62" i="2"/>
  <c r="G14" i="2"/>
  <c r="G15" i="2"/>
  <c r="G41" i="2"/>
  <c r="G18" i="2"/>
  <c r="G52" i="2"/>
  <c r="G13" i="2"/>
  <c r="G36" i="2"/>
  <c r="G39" i="2"/>
  <c r="G55" i="2"/>
  <c r="G21" i="2"/>
  <c r="G12" i="2"/>
  <c r="G33" i="2"/>
  <c r="G42" i="2"/>
  <c r="G34" i="2"/>
  <c r="G22" i="2"/>
  <c r="G16" i="2"/>
  <c r="G38" i="2"/>
  <c r="G32" i="2"/>
  <c r="G53" i="2"/>
</calcChain>
</file>

<file path=xl/comments1.xml><?xml version="1.0" encoding="utf-8"?>
<comments xmlns="http://schemas.openxmlformats.org/spreadsheetml/2006/main">
  <authors>
    <author>BF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BF:</t>
        </r>
        <r>
          <rPr>
            <sz val="9"/>
            <color indexed="81"/>
            <rFont val="Tahoma"/>
            <family val="2"/>
          </rPr>
          <t xml:space="preserve">
measured time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BF:</t>
        </r>
        <r>
          <rPr>
            <sz val="9"/>
            <color indexed="81"/>
            <rFont val="Tahoma"/>
            <family val="2"/>
          </rPr>
          <t xml:space="preserve">
time difference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BF:</t>
        </r>
        <r>
          <rPr>
            <sz val="9"/>
            <color indexed="81"/>
            <rFont val="Tahoma"/>
            <family val="2"/>
          </rPr>
          <t xml:space="preserve">
measured location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BF:</t>
        </r>
        <r>
          <rPr>
            <sz val="9"/>
            <color indexed="81"/>
            <rFont val="Tahoma"/>
            <family val="2"/>
          </rPr>
          <t xml:space="preserve">
distance (delta x)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BF:</t>
        </r>
        <r>
          <rPr>
            <sz val="9"/>
            <color indexed="81"/>
            <rFont val="Tahoma"/>
            <family val="2"/>
          </rPr>
          <t xml:space="preserve">
instantaneous velosity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BF:</t>
        </r>
        <r>
          <rPr>
            <sz val="9"/>
            <color indexed="81"/>
            <rFont val="Tahoma"/>
            <family val="2"/>
          </rPr>
          <t xml:space="preserve">
delta velocity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BF:</t>
        </r>
        <r>
          <rPr>
            <sz val="9"/>
            <color indexed="81"/>
            <rFont val="Tahoma"/>
            <family val="2"/>
          </rPr>
          <t xml:space="preserve">
acceleration (dv/dt)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BF:</t>
        </r>
        <r>
          <rPr>
            <sz val="9"/>
            <color indexed="81"/>
            <rFont val="Tahoma"/>
            <family val="2"/>
          </rPr>
          <t xml:space="preserve">
instantaneous elevation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BF:</t>
        </r>
        <r>
          <rPr>
            <sz val="9"/>
            <color indexed="81"/>
            <rFont val="Tahoma"/>
            <family val="2"/>
          </rPr>
          <t xml:space="preserve">
change of elevation</t>
        </r>
      </text>
    </comment>
  </commentList>
</comments>
</file>

<file path=xl/sharedStrings.xml><?xml version="1.0" encoding="utf-8"?>
<sst xmlns="http://schemas.openxmlformats.org/spreadsheetml/2006/main" count="31" uniqueCount="26">
  <si>
    <t>ID</t>
  </si>
  <si>
    <t>t</t>
  </si>
  <si>
    <t>x</t>
  </si>
  <si>
    <t>v</t>
  </si>
  <si>
    <t>a</t>
  </si>
  <si>
    <t>h</t>
  </si>
  <si>
    <t>VSP</t>
  </si>
  <si>
    <t>dx</t>
  </si>
  <si>
    <t>dt</t>
  </si>
  <si>
    <t>dv</t>
  </si>
  <si>
    <t>dh</t>
  </si>
  <si>
    <t>grade</t>
  </si>
  <si>
    <t>VSP (kW/Ton)</t>
  </si>
  <si>
    <t>Engine Stress</t>
  </si>
  <si>
    <t>Bin</t>
  </si>
  <si>
    <t>Lower</t>
  </si>
  <si>
    <t>Upper</t>
  </si>
  <si>
    <t>PreAvePower</t>
  </si>
  <si>
    <t>Min</t>
  </si>
  <si>
    <t>Max</t>
  </si>
  <si>
    <t>Speed divider</t>
  </si>
  <si>
    <t>Speed</t>
  </si>
  <si>
    <t>RPMIndex</t>
  </si>
  <si>
    <t>EngineStress</t>
  </si>
  <si>
    <t>Bin Count</t>
  </si>
  <si>
    <t>SpeedDivider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</si>
</sst>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rgb="FF008000"/>
      </right>
      <top/>
      <bottom/>
      <diagonal/>
    </border>
    <border>
      <left/>
      <right style="medium">
        <color rgb="FF008000"/>
      </right>
      <top/>
      <bottom style="medium">
        <color rgb="FF008000"/>
      </bottom>
      <diagonal/>
    </border>
    <border>
      <left/>
      <right/>
      <top/>
      <bottom style="medium">
        <color rgb="FF008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0"/>
  <sheetViews>
    <sheetView tabSelected="1" workbookViewId="0">
      <pane ySplit="1" topLeftCell="A2" activePane="bottomLeft" state="frozen"/>
      <selection pane="bottomLeft" activeCell="J12" sqref="J12"/>
    </sheetView>
  </sheetViews>
  <sheetFormatPr defaultRowHeight="14.4" x14ac:dyDescent="0.3"/>
  <cols>
    <col min="1" max="1" width="4" style="1" bestFit="1" customWidth="1"/>
    <col min="2" max="12" width="8.88671875" style="1"/>
    <col min="14" max="14" width="12.33203125" style="1" bestFit="1" customWidth="1"/>
    <col min="15" max="15" width="12.33203125" style="1" customWidth="1"/>
    <col min="16" max="16" width="9.6640625" style="1" bestFit="1" customWidth="1"/>
    <col min="17" max="17" width="11.5546875" style="1" bestFit="1" customWidth="1"/>
  </cols>
  <sheetData>
    <row r="1" spans="1:17" s="12" customFormat="1" x14ac:dyDescent="0.3">
      <c r="A1" s="11" t="s">
        <v>0</v>
      </c>
      <c r="B1" s="11" t="s">
        <v>1</v>
      </c>
      <c r="C1" s="11" t="s">
        <v>8</v>
      </c>
      <c r="D1" s="11" t="s">
        <v>2</v>
      </c>
      <c r="E1" s="11" t="s">
        <v>7</v>
      </c>
      <c r="F1" s="11" t="s">
        <v>3</v>
      </c>
      <c r="G1" s="11" t="s">
        <v>9</v>
      </c>
      <c r="H1" s="11" t="s">
        <v>4</v>
      </c>
      <c r="I1" s="11" t="s">
        <v>5</v>
      </c>
      <c r="J1" s="11" t="s">
        <v>10</v>
      </c>
      <c r="K1" s="11" t="s">
        <v>11</v>
      </c>
      <c r="L1" s="11" t="s">
        <v>6</v>
      </c>
      <c r="N1" s="11" t="s">
        <v>17</v>
      </c>
      <c r="O1" s="11" t="s">
        <v>25</v>
      </c>
      <c r="P1" s="11" t="s">
        <v>22</v>
      </c>
      <c r="Q1" s="11" t="s">
        <v>23</v>
      </c>
    </row>
    <row r="2" spans="1:1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9</v>
      </c>
      <c r="L2" s="2">
        <v>0</v>
      </c>
    </row>
    <row r="3" spans="1:17" x14ac:dyDescent="0.3">
      <c r="A3" s="1">
        <v>1</v>
      </c>
      <c r="B3" s="1">
        <v>1</v>
      </c>
      <c r="C3" s="1">
        <v>1</v>
      </c>
      <c r="D3" s="1">
        <v>11.5</v>
      </c>
      <c r="E3" s="1">
        <v>11.5</v>
      </c>
      <c r="F3" s="1">
        <v>11.5</v>
      </c>
      <c r="G3" s="1">
        <v>11.5</v>
      </c>
      <c r="H3" s="1">
        <v>11.5</v>
      </c>
      <c r="I3" s="1">
        <v>9.6999999999999993</v>
      </c>
      <c r="J3" s="1">
        <v>0.69999999999999929</v>
      </c>
      <c r="K3" s="1">
        <v>6.0869565217391244E-2</v>
      </c>
      <c r="L3" s="2">
        <v>152.39485056709984</v>
      </c>
      <c r="N3" s="2">
        <f t="shared" ref="N3:N9" si="0">$N$22</f>
        <v>73.775348072242622</v>
      </c>
      <c r="O3" s="2">
        <f>IF(AND(AND(F3&gt;0, F3&lt;5.4),AND(L3&gt;-20, L3&lt;400)),3,IF(AND(AND(F3&gt;5.4, F3&lt;8.5),AND(L3&gt;-20, L3&lt;16)),5,IF(AND(AND(F9&gt;5.4, F9&lt;8.5),AND(L9&gt;16, L9&lt;400)),3,IF(AND(AND(F9&gt;8.5, F9&lt;12.5),AND(L9&gt;-20, L9&lt;16)),7,IF(AND(AND(F9&gt;8.5, F9&lt;12.5),AND(L9&gt;16, L9&lt;400)),5,IF(AND(AND(F9&gt;12.5, F9&lt;50),AND(L9&gt;-20, L9&lt;16)),13,IF(AND(AND(F9&gt;12.5, F9&lt;50),AND(L9&gt;16, L9&lt;400)),5,)))))))</f>
        <v>0</v>
      </c>
      <c r="P3" s="1">
        <f>ROUND(IF(O3&gt;0,(F3/O3),0.9),1)</f>
        <v>0.9</v>
      </c>
      <c r="Q3" s="1">
        <f>ROUND(P3+(0.08*N3),1)</f>
        <v>6.8</v>
      </c>
    </row>
    <row r="4" spans="1:17" x14ac:dyDescent="0.3">
      <c r="A4" s="1">
        <v>2</v>
      </c>
      <c r="B4" s="1">
        <v>2</v>
      </c>
      <c r="C4" s="1">
        <v>1</v>
      </c>
      <c r="D4" s="1">
        <v>7.8</v>
      </c>
      <c r="E4" s="1">
        <v>-3.7</v>
      </c>
      <c r="F4" s="1">
        <v>-3.7</v>
      </c>
      <c r="G4" s="1">
        <v>-15.2</v>
      </c>
      <c r="H4" s="1">
        <v>-15.2</v>
      </c>
      <c r="I4" s="1">
        <v>2.2999999999999998</v>
      </c>
      <c r="J4" s="1">
        <v>-7.3999999999999995</v>
      </c>
      <c r="K4" s="1">
        <v>0</v>
      </c>
      <c r="L4" s="2">
        <v>61.432199662199992</v>
      </c>
      <c r="N4" s="2">
        <f t="shared" si="0"/>
        <v>73.775348072242622</v>
      </c>
      <c r="O4" s="2">
        <f t="shared" ref="O4:O67" si="1">IF(AND(AND(F4&gt;0, F4&lt;5.4),AND(L4&gt;-20, L4&lt;400)),3,IF(AND(AND(F4&gt;5.4, F4&lt;8.5),AND(L4&gt;-20, L4&lt;16)),5,IF(AND(AND(F10&gt;5.4, F10&lt;8.5),AND(L10&gt;16, L10&lt;400)),3,IF(AND(AND(F10&gt;8.5, F10&lt;12.5),AND(L10&gt;-20, L10&lt;16)),7,IF(AND(AND(F10&gt;8.5, F10&lt;12.5),AND(L10&gt;16, L10&lt;400)),5,IF(AND(AND(F10&gt;12.5, F10&lt;50),AND(L10&gt;-20, L10&lt;16)),13,IF(AND(AND(F10&gt;12.5, F10&lt;50),AND(L10&gt;16, L10&lt;400)),5,)))))))</f>
        <v>0</v>
      </c>
      <c r="P4" s="1">
        <f t="shared" ref="P4:P67" si="2">ROUND(IF(O4&gt;0,(F4/O4),0.9),1)</f>
        <v>0.9</v>
      </c>
      <c r="Q4" s="1">
        <f t="shared" ref="Q4:Q67" si="3">ROUND(P4+(0.08*N4),1)</f>
        <v>6.8</v>
      </c>
    </row>
    <row r="5" spans="1:17" x14ac:dyDescent="0.3">
      <c r="A5" s="1">
        <v>3</v>
      </c>
      <c r="B5" s="1">
        <v>3</v>
      </c>
      <c r="C5" s="1">
        <v>1</v>
      </c>
      <c r="D5" s="1">
        <v>0.7</v>
      </c>
      <c r="E5" s="1">
        <v>-7.1</v>
      </c>
      <c r="F5" s="1">
        <v>-7.1</v>
      </c>
      <c r="G5" s="1">
        <v>-3.3999999999999995</v>
      </c>
      <c r="H5" s="1">
        <v>-3.3999999999999995</v>
      </c>
      <c r="I5" s="1">
        <v>1.2</v>
      </c>
      <c r="J5" s="1">
        <v>-1.0999999999999999</v>
      </c>
      <c r="K5" s="1">
        <v>0</v>
      </c>
      <c r="L5" s="2">
        <v>26.384232766199997</v>
      </c>
      <c r="N5" s="2">
        <f t="shared" si="0"/>
        <v>73.775348072242622</v>
      </c>
      <c r="O5" s="2">
        <f t="shared" si="1"/>
        <v>0</v>
      </c>
      <c r="P5" s="1">
        <f t="shared" si="2"/>
        <v>0.9</v>
      </c>
      <c r="Q5" s="1">
        <f t="shared" si="3"/>
        <v>6.8</v>
      </c>
    </row>
    <row r="6" spans="1:17" x14ac:dyDescent="0.3">
      <c r="A6" s="1">
        <v>4</v>
      </c>
      <c r="B6" s="1">
        <v>4</v>
      </c>
      <c r="C6" s="1">
        <v>1</v>
      </c>
      <c r="D6" s="1">
        <v>17.3</v>
      </c>
      <c r="E6" s="1">
        <v>16.600000000000001</v>
      </c>
      <c r="F6" s="1">
        <v>16.600000000000001</v>
      </c>
      <c r="G6" s="1">
        <v>23.700000000000003</v>
      </c>
      <c r="H6" s="1">
        <v>23.700000000000003</v>
      </c>
      <c r="I6" s="1">
        <v>7.4</v>
      </c>
      <c r="J6" s="1">
        <v>6.2</v>
      </c>
      <c r="K6" s="1">
        <v>0.37349397590361444</v>
      </c>
      <c r="L6" s="2">
        <v>458.94658231123287</v>
      </c>
      <c r="N6" s="2">
        <f t="shared" si="0"/>
        <v>73.775348072242622</v>
      </c>
      <c r="O6" s="2">
        <f t="shared" si="1"/>
        <v>0</v>
      </c>
      <c r="P6" s="1">
        <f t="shared" si="2"/>
        <v>0.9</v>
      </c>
      <c r="Q6" s="1">
        <f t="shared" si="3"/>
        <v>6.8</v>
      </c>
    </row>
    <row r="7" spans="1:17" x14ac:dyDescent="0.3">
      <c r="A7" s="1">
        <v>5</v>
      </c>
      <c r="B7" s="1">
        <v>5</v>
      </c>
      <c r="C7" s="1">
        <v>1</v>
      </c>
      <c r="D7" s="1">
        <v>15.1</v>
      </c>
      <c r="E7" s="1">
        <v>-2.2000000000000011</v>
      </c>
      <c r="F7" s="1">
        <v>-2.2000000000000011</v>
      </c>
      <c r="G7" s="1">
        <v>-18.800000000000004</v>
      </c>
      <c r="H7" s="1">
        <v>-18.800000000000004</v>
      </c>
      <c r="I7" s="1">
        <v>0.3</v>
      </c>
      <c r="J7" s="1">
        <v>-7.1000000000000005</v>
      </c>
      <c r="K7" s="1">
        <v>0</v>
      </c>
      <c r="L7" s="2">
        <v>45.212674531200037</v>
      </c>
      <c r="N7" s="2">
        <f t="shared" si="0"/>
        <v>73.775348072242622</v>
      </c>
      <c r="O7" s="2">
        <f t="shared" si="1"/>
        <v>0</v>
      </c>
      <c r="P7" s="1">
        <f t="shared" si="2"/>
        <v>0.9</v>
      </c>
      <c r="Q7" s="1">
        <f t="shared" si="3"/>
        <v>6.8</v>
      </c>
    </row>
    <row r="8" spans="1:17" x14ac:dyDescent="0.3">
      <c r="A8" s="1">
        <v>6</v>
      </c>
      <c r="B8" s="1">
        <v>6</v>
      </c>
      <c r="C8" s="1">
        <v>1</v>
      </c>
      <c r="D8" s="1">
        <v>1.9</v>
      </c>
      <c r="E8" s="1">
        <v>-13.2</v>
      </c>
      <c r="F8" s="1">
        <v>-13.2</v>
      </c>
      <c r="G8" s="1">
        <v>-10.999999999999998</v>
      </c>
      <c r="H8" s="1">
        <v>-10.999999999999998</v>
      </c>
      <c r="I8" s="1">
        <v>8.1999999999999993</v>
      </c>
      <c r="J8" s="1">
        <v>7.8999999999999995</v>
      </c>
      <c r="K8" s="1">
        <v>0</v>
      </c>
      <c r="L8" s="2">
        <v>167.14619243519999</v>
      </c>
      <c r="N8" s="2">
        <f t="shared" si="0"/>
        <v>73.775348072242622</v>
      </c>
      <c r="O8" s="2">
        <f t="shared" si="1"/>
        <v>0</v>
      </c>
      <c r="P8" s="1">
        <f t="shared" si="2"/>
        <v>0.9</v>
      </c>
      <c r="Q8" s="1">
        <f t="shared" si="3"/>
        <v>6.8</v>
      </c>
    </row>
    <row r="9" spans="1:17" x14ac:dyDescent="0.3">
      <c r="A9" s="1">
        <v>7</v>
      </c>
      <c r="B9" s="1">
        <v>7</v>
      </c>
      <c r="C9" s="1">
        <v>1</v>
      </c>
      <c r="D9" s="1">
        <v>6.5</v>
      </c>
      <c r="E9" s="1">
        <v>4.5999999999999996</v>
      </c>
      <c r="F9" s="1">
        <v>4.5999999999999996</v>
      </c>
      <c r="G9" s="1">
        <v>17.799999999999997</v>
      </c>
      <c r="H9" s="1">
        <v>17.799999999999997</v>
      </c>
      <c r="I9" s="1">
        <v>0.5</v>
      </c>
      <c r="J9" s="1">
        <v>-7.6999999999999993</v>
      </c>
      <c r="K9" s="1">
        <v>-1.6739130434782608</v>
      </c>
      <c r="L9" s="2">
        <v>89.49261209037499</v>
      </c>
      <c r="N9" s="2">
        <f t="shared" si="0"/>
        <v>73.775348072242622</v>
      </c>
      <c r="O9" s="2">
        <f t="shared" si="1"/>
        <v>3</v>
      </c>
      <c r="P9" s="1">
        <f t="shared" si="2"/>
        <v>1.5</v>
      </c>
      <c r="Q9" s="1">
        <f t="shared" si="3"/>
        <v>7.4</v>
      </c>
    </row>
    <row r="10" spans="1:17" x14ac:dyDescent="0.3">
      <c r="A10" s="1">
        <v>8</v>
      </c>
      <c r="B10" s="1">
        <v>8</v>
      </c>
      <c r="C10" s="1">
        <v>1</v>
      </c>
      <c r="D10" s="1">
        <v>4.5</v>
      </c>
      <c r="E10" s="1">
        <v>-2</v>
      </c>
      <c r="F10" s="1">
        <v>-2</v>
      </c>
      <c r="G10" s="1">
        <v>-6.6</v>
      </c>
      <c r="H10" s="1">
        <v>-6.6</v>
      </c>
      <c r="I10" s="1">
        <v>10</v>
      </c>
      <c r="J10" s="1">
        <v>9.5</v>
      </c>
      <c r="K10" s="1">
        <v>0</v>
      </c>
      <c r="L10" s="2">
        <v>14.260832000000001</v>
      </c>
      <c r="N10" s="2">
        <f>$N$22</f>
        <v>73.775348072242622</v>
      </c>
      <c r="O10" s="2">
        <f t="shared" si="1"/>
        <v>0</v>
      </c>
      <c r="P10" s="1">
        <f t="shared" si="2"/>
        <v>0.9</v>
      </c>
      <c r="Q10" s="1">
        <f t="shared" si="3"/>
        <v>6.8</v>
      </c>
    </row>
    <row r="11" spans="1:17" x14ac:dyDescent="0.3">
      <c r="A11" s="1">
        <v>9</v>
      </c>
      <c r="B11" s="1">
        <v>9</v>
      </c>
      <c r="C11" s="1">
        <v>1</v>
      </c>
      <c r="D11" s="1">
        <v>3.7</v>
      </c>
      <c r="E11" s="1">
        <v>-0.79999999999999982</v>
      </c>
      <c r="F11" s="1">
        <v>-0.79999999999999982</v>
      </c>
      <c r="G11" s="1">
        <v>1.2000000000000002</v>
      </c>
      <c r="H11" s="1">
        <v>1.2000000000000002</v>
      </c>
      <c r="I11" s="1">
        <v>2.2999999999999998</v>
      </c>
      <c r="J11" s="1">
        <v>-7.7</v>
      </c>
      <c r="K11" s="1">
        <v>0</v>
      </c>
      <c r="L11" s="2">
        <v>-1.1614763008</v>
      </c>
      <c r="N11" s="2">
        <f t="shared" ref="N11:N21" si="4">$N$22</f>
        <v>73.775348072242622</v>
      </c>
      <c r="O11" s="2">
        <f t="shared" si="1"/>
        <v>3</v>
      </c>
      <c r="P11" s="1">
        <f t="shared" si="2"/>
        <v>-0.3</v>
      </c>
      <c r="Q11" s="1">
        <f t="shared" si="3"/>
        <v>5.6</v>
      </c>
    </row>
    <row r="12" spans="1:17" x14ac:dyDescent="0.3">
      <c r="A12" s="1">
        <v>10</v>
      </c>
      <c r="B12" s="1">
        <v>10</v>
      </c>
      <c r="C12" s="1">
        <v>1</v>
      </c>
      <c r="D12" s="1">
        <v>1.4</v>
      </c>
      <c r="E12" s="1">
        <v>-2.3000000000000003</v>
      </c>
      <c r="F12" s="1">
        <v>-2.3000000000000003</v>
      </c>
      <c r="G12" s="1">
        <v>-1.5000000000000004</v>
      </c>
      <c r="H12" s="1">
        <v>-1.5000000000000004</v>
      </c>
      <c r="I12" s="1">
        <v>1.6</v>
      </c>
      <c r="J12" s="1">
        <v>-0.69999999999999973</v>
      </c>
      <c r="K12" s="1">
        <v>0</v>
      </c>
      <c r="L12" s="2">
        <v>3.4998511982000018</v>
      </c>
      <c r="N12" s="2">
        <f t="shared" si="4"/>
        <v>73.775348072242622</v>
      </c>
      <c r="O12" s="2">
        <f t="shared" si="1"/>
        <v>0</v>
      </c>
      <c r="P12" s="1">
        <f t="shared" si="2"/>
        <v>0.9</v>
      </c>
      <c r="Q12" s="1">
        <f t="shared" si="3"/>
        <v>6.8</v>
      </c>
    </row>
    <row r="13" spans="1:17" x14ac:dyDescent="0.3">
      <c r="A13" s="1">
        <v>11</v>
      </c>
      <c r="B13" s="1">
        <v>11</v>
      </c>
      <c r="C13" s="1">
        <v>1</v>
      </c>
      <c r="D13" s="1">
        <v>3.3</v>
      </c>
      <c r="E13" s="1">
        <v>1.9</v>
      </c>
      <c r="F13" s="1">
        <v>1.9</v>
      </c>
      <c r="G13" s="1">
        <v>4.2</v>
      </c>
      <c r="H13" s="1">
        <v>4.2</v>
      </c>
      <c r="I13" s="1">
        <v>0.6</v>
      </c>
      <c r="J13" s="1">
        <v>-1</v>
      </c>
      <c r="K13" s="1">
        <v>-0.52631578947368418</v>
      </c>
      <c r="L13" s="2">
        <v>8.8615261178922733</v>
      </c>
      <c r="N13" s="2">
        <f t="shared" si="4"/>
        <v>73.775348072242622</v>
      </c>
      <c r="O13" s="2">
        <f t="shared" si="1"/>
        <v>3</v>
      </c>
      <c r="P13" s="1">
        <f t="shared" si="2"/>
        <v>0.6</v>
      </c>
      <c r="Q13" s="1">
        <f t="shared" si="3"/>
        <v>6.5</v>
      </c>
    </row>
    <row r="14" spans="1:17" x14ac:dyDescent="0.3">
      <c r="A14" s="1">
        <v>12</v>
      </c>
      <c r="B14" s="1">
        <v>12</v>
      </c>
      <c r="C14" s="1">
        <v>1</v>
      </c>
      <c r="D14" s="1">
        <v>7.1</v>
      </c>
      <c r="E14" s="1">
        <v>3.8</v>
      </c>
      <c r="F14" s="1">
        <v>3.8</v>
      </c>
      <c r="G14" s="1">
        <v>1.9</v>
      </c>
      <c r="H14" s="1">
        <v>1.9</v>
      </c>
      <c r="I14" s="1">
        <v>0.8</v>
      </c>
      <c r="J14" s="1">
        <v>0.20000000000000007</v>
      </c>
      <c r="K14" s="1">
        <v>5.2631578947368439E-2</v>
      </c>
      <c r="L14" s="2">
        <v>8.5408144526765959</v>
      </c>
      <c r="N14" s="2">
        <f t="shared" si="4"/>
        <v>73.775348072242622</v>
      </c>
      <c r="O14" s="2">
        <f t="shared" si="1"/>
        <v>3</v>
      </c>
      <c r="P14" s="1">
        <f t="shared" si="2"/>
        <v>1.3</v>
      </c>
      <c r="Q14" s="1">
        <f t="shared" si="3"/>
        <v>7.2</v>
      </c>
    </row>
    <row r="15" spans="1:17" x14ac:dyDescent="0.3">
      <c r="A15" s="1">
        <v>13</v>
      </c>
      <c r="B15" s="1">
        <v>13</v>
      </c>
      <c r="C15" s="1">
        <v>1</v>
      </c>
      <c r="D15" s="1">
        <v>5.7</v>
      </c>
      <c r="E15" s="1">
        <v>-1.3999999999999995</v>
      </c>
      <c r="F15" s="1">
        <v>-1.3999999999999995</v>
      </c>
      <c r="G15" s="1">
        <v>-5.1999999999999993</v>
      </c>
      <c r="H15" s="1">
        <v>-5.1999999999999993</v>
      </c>
      <c r="I15" s="1">
        <v>5.2</v>
      </c>
      <c r="J15" s="1">
        <v>4.4000000000000004</v>
      </c>
      <c r="K15" s="1">
        <v>0</v>
      </c>
      <c r="L15" s="2">
        <v>7.8243601631999979</v>
      </c>
      <c r="N15" s="2">
        <f t="shared" si="4"/>
        <v>73.775348072242622</v>
      </c>
      <c r="O15" s="2">
        <f t="shared" si="1"/>
        <v>0</v>
      </c>
      <c r="P15" s="1">
        <f t="shared" si="2"/>
        <v>0.9</v>
      </c>
      <c r="Q15" s="1">
        <f t="shared" si="3"/>
        <v>6.8</v>
      </c>
    </row>
    <row r="16" spans="1:17" x14ac:dyDescent="0.3">
      <c r="A16" s="1">
        <v>14</v>
      </c>
      <c r="B16" s="1">
        <v>14</v>
      </c>
      <c r="C16" s="1">
        <v>1</v>
      </c>
      <c r="D16" s="1">
        <v>0.6</v>
      </c>
      <c r="E16" s="1">
        <v>-5.1000000000000005</v>
      </c>
      <c r="F16" s="1">
        <v>-5.1000000000000005</v>
      </c>
      <c r="G16" s="1">
        <v>-3.7000000000000011</v>
      </c>
      <c r="H16" s="1">
        <v>-3.7000000000000011</v>
      </c>
      <c r="I16" s="1">
        <v>7.3</v>
      </c>
      <c r="J16" s="1">
        <v>2.0999999999999996</v>
      </c>
      <c r="K16" s="1">
        <v>0</v>
      </c>
      <c r="L16" s="2">
        <v>20.288109070200008</v>
      </c>
      <c r="N16" s="2">
        <f t="shared" si="4"/>
        <v>73.775348072242622</v>
      </c>
      <c r="O16" s="2">
        <f t="shared" si="1"/>
        <v>0</v>
      </c>
      <c r="P16" s="1">
        <f t="shared" si="2"/>
        <v>0.9</v>
      </c>
      <c r="Q16" s="1">
        <f t="shared" si="3"/>
        <v>6.8</v>
      </c>
    </row>
    <row r="17" spans="1:17" x14ac:dyDescent="0.3">
      <c r="A17" s="1">
        <v>15</v>
      </c>
      <c r="B17" s="1">
        <v>15</v>
      </c>
      <c r="C17" s="1">
        <v>1</v>
      </c>
      <c r="D17" s="1">
        <v>7.5</v>
      </c>
      <c r="E17" s="1">
        <v>6.9</v>
      </c>
      <c r="F17" s="1">
        <v>6.9</v>
      </c>
      <c r="G17" s="1">
        <v>12</v>
      </c>
      <c r="H17" s="1">
        <v>12</v>
      </c>
      <c r="I17" s="1">
        <v>6.4</v>
      </c>
      <c r="J17" s="1">
        <v>-0.89999999999999947</v>
      </c>
      <c r="K17" s="1">
        <v>-0.13043478260869557</v>
      </c>
      <c r="L17" s="2">
        <v>92.521252333840948</v>
      </c>
      <c r="N17" s="2">
        <f t="shared" si="4"/>
        <v>73.775348072242622</v>
      </c>
      <c r="O17" s="2">
        <f t="shared" si="1"/>
        <v>0</v>
      </c>
      <c r="P17" s="1">
        <f t="shared" si="2"/>
        <v>0.9</v>
      </c>
      <c r="Q17" s="1">
        <f t="shared" si="3"/>
        <v>6.8</v>
      </c>
    </row>
    <row r="18" spans="1:17" x14ac:dyDescent="0.3">
      <c r="A18" s="1">
        <v>16</v>
      </c>
      <c r="B18" s="1">
        <v>16</v>
      </c>
      <c r="C18" s="1">
        <v>1</v>
      </c>
      <c r="D18" s="1">
        <v>1.5</v>
      </c>
      <c r="E18" s="1">
        <v>-6</v>
      </c>
      <c r="F18" s="1">
        <v>-6</v>
      </c>
      <c r="G18" s="1">
        <v>-12.9</v>
      </c>
      <c r="H18" s="1">
        <v>-12.9</v>
      </c>
      <c r="I18" s="1">
        <v>2.2999999999999998</v>
      </c>
      <c r="J18" s="1">
        <v>-4.1000000000000005</v>
      </c>
      <c r="K18" s="1">
        <v>0</v>
      </c>
      <c r="L18" s="2">
        <v>84.739392000000009</v>
      </c>
      <c r="N18" s="2">
        <f t="shared" si="4"/>
        <v>73.775348072242622</v>
      </c>
      <c r="O18" s="2">
        <f t="shared" si="1"/>
        <v>0</v>
      </c>
      <c r="P18" s="1">
        <f t="shared" si="2"/>
        <v>0.9</v>
      </c>
      <c r="Q18" s="1">
        <f t="shared" si="3"/>
        <v>6.8</v>
      </c>
    </row>
    <row r="19" spans="1:17" x14ac:dyDescent="0.3">
      <c r="A19" s="1">
        <v>17</v>
      </c>
      <c r="B19" s="1">
        <v>17</v>
      </c>
      <c r="C19" s="1">
        <v>1</v>
      </c>
      <c r="D19" s="1">
        <v>10</v>
      </c>
      <c r="E19" s="1">
        <v>8.5</v>
      </c>
      <c r="F19" s="1">
        <v>8.5</v>
      </c>
      <c r="G19" s="1">
        <v>14.5</v>
      </c>
      <c r="H19" s="1">
        <v>14.5</v>
      </c>
      <c r="I19" s="1">
        <v>3.2</v>
      </c>
      <c r="J19" s="1">
        <v>0.90000000000000036</v>
      </c>
      <c r="K19" s="1">
        <v>0.10588235294117651</v>
      </c>
      <c r="L19" s="2">
        <v>138.42755373153506</v>
      </c>
      <c r="N19" s="2">
        <f t="shared" si="4"/>
        <v>73.775348072242622</v>
      </c>
      <c r="O19" s="2">
        <f t="shared" si="1"/>
        <v>0</v>
      </c>
      <c r="P19" s="1">
        <f t="shared" si="2"/>
        <v>0.9</v>
      </c>
      <c r="Q19" s="1">
        <f t="shared" si="3"/>
        <v>6.8</v>
      </c>
    </row>
    <row r="20" spans="1:17" x14ac:dyDescent="0.3">
      <c r="A20" s="1">
        <v>18</v>
      </c>
      <c r="B20" s="1">
        <v>18</v>
      </c>
      <c r="C20" s="1">
        <v>1</v>
      </c>
      <c r="D20" s="1">
        <v>4.3</v>
      </c>
      <c r="E20" s="1">
        <v>-5.7</v>
      </c>
      <c r="F20" s="1">
        <v>-5.7</v>
      </c>
      <c r="G20" s="1">
        <v>-14.2</v>
      </c>
      <c r="H20" s="1">
        <v>-14.2</v>
      </c>
      <c r="I20" s="1">
        <v>4.2</v>
      </c>
      <c r="J20" s="1">
        <v>1</v>
      </c>
      <c r="K20" s="1">
        <v>0</v>
      </c>
      <c r="L20" s="2">
        <v>88.600391230200017</v>
      </c>
      <c r="N20" s="2">
        <f t="shared" si="4"/>
        <v>73.775348072242622</v>
      </c>
      <c r="O20" s="2">
        <f t="shared" si="1"/>
        <v>0</v>
      </c>
      <c r="P20" s="1">
        <f t="shared" si="2"/>
        <v>0.9</v>
      </c>
      <c r="Q20" s="1">
        <f t="shared" si="3"/>
        <v>6.8</v>
      </c>
    </row>
    <row r="21" spans="1:17" x14ac:dyDescent="0.3">
      <c r="A21" s="1">
        <v>19</v>
      </c>
      <c r="B21" s="1">
        <v>19</v>
      </c>
      <c r="C21" s="1">
        <v>1</v>
      </c>
      <c r="D21" s="1">
        <v>2</v>
      </c>
      <c r="E21" s="1">
        <v>-2.2999999999999998</v>
      </c>
      <c r="F21" s="1">
        <v>-2.2999999999999998</v>
      </c>
      <c r="G21" s="1">
        <v>3.4000000000000004</v>
      </c>
      <c r="H21" s="1">
        <v>3.4000000000000004</v>
      </c>
      <c r="I21" s="1">
        <v>4.5</v>
      </c>
      <c r="J21" s="1">
        <v>0.29999999999999982</v>
      </c>
      <c r="K21" s="1">
        <v>0</v>
      </c>
      <c r="L21" s="2">
        <v>-8.8971488018000002</v>
      </c>
      <c r="N21" s="2">
        <f t="shared" si="4"/>
        <v>73.775348072242622</v>
      </c>
      <c r="O21" s="2">
        <f t="shared" si="1"/>
        <v>0</v>
      </c>
      <c r="P21" s="1">
        <f t="shared" si="2"/>
        <v>0.9</v>
      </c>
      <c r="Q21" s="1">
        <f t="shared" si="3"/>
        <v>6.8</v>
      </c>
    </row>
    <row r="22" spans="1:17" x14ac:dyDescent="0.3">
      <c r="A22" s="1">
        <v>20</v>
      </c>
      <c r="B22" s="1">
        <v>20</v>
      </c>
      <c r="C22" s="1">
        <v>1</v>
      </c>
      <c r="D22" s="1">
        <v>4.9000000000000004</v>
      </c>
      <c r="E22" s="1">
        <v>2.9000000000000004</v>
      </c>
      <c r="F22" s="1">
        <v>2.9000000000000004</v>
      </c>
      <c r="G22" s="1">
        <v>5.2</v>
      </c>
      <c r="H22" s="1">
        <v>5.2</v>
      </c>
      <c r="I22" s="1">
        <v>4.5</v>
      </c>
      <c r="J22" s="1">
        <v>0</v>
      </c>
      <c r="K22" s="1">
        <v>0</v>
      </c>
      <c r="L22" s="2">
        <v>16.992159886200003</v>
      </c>
      <c r="N22" s="2">
        <f>AVERAGE(L3:L22)</f>
        <v>73.775348072242622</v>
      </c>
      <c r="O22" s="2">
        <f t="shared" si="1"/>
        <v>3</v>
      </c>
      <c r="P22" s="1">
        <f t="shared" si="2"/>
        <v>1</v>
      </c>
      <c r="Q22" s="1">
        <f t="shared" si="3"/>
        <v>6.9</v>
      </c>
    </row>
    <row r="23" spans="1:17" x14ac:dyDescent="0.3">
      <c r="A23" s="1">
        <v>21</v>
      </c>
      <c r="B23" s="1">
        <v>21</v>
      </c>
      <c r="C23" s="1">
        <v>1</v>
      </c>
      <c r="D23" s="1">
        <v>10.1</v>
      </c>
      <c r="E23" s="1">
        <v>5.1999999999999993</v>
      </c>
      <c r="F23" s="1">
        <v>5.1999999999999993</v>
      </c>
      <c r="G23" s="1">
        <v>2.2999999999999989</v>
      </c>
      <c r="H23" s="1">
        <v>2.2999999999999989</v>
      </c>
      <c r="I23" s="1">
        <v>6.4</v>
      </c>
      <c r="J23" s="1">
        <v>1.9000000000000004</v>
      </c>
      <c r="K23" s="1">
        <v>0.36538461538461553</v>
      </c>
      <c r="L23" s="2">
        <v>14.388516107751316</v>
      </c>
      <c r="N23" s="2">
        <f t="shared" ref="N23:N86" si="5">AVERAGE(L4:L23)</f>
        <v>66.87503134927519</v>
      </c>
      <c r="O23" s="2">
        <f t="shared" si="1"/>
        <v>3</v>
      </c>
      <c r="P23" s="1">
        <f t="shared" si="2"/>
        <v>1.7</v>
      </c>
      <c r="Q23" s="1">
        <f t="shared" si="3"/>
        <v>7.1</v>
      </c>
    </row>
    <row r="24" spans="1:17" x14ac:dyDescent="0.3">
      <c r="A24" s="1">
        <v>22</v>
      </c>
      <c r="B24" s="1">
        <v>22</v>
      </c>
      <c r="C24" s="1">
        <v>1</v>
      </c>
      <c r="D24" s="1">
        <v>3.8</v>
      </c>
      <c r="E24" s="1">
        <v>-6.3</v>
      </c>
      <c r="F24" s="1">
        <v>-6.3</v>
      </c>
      <c r="G24" s="1">
        <v>-11.5</v>
      </c>
      <c r="H24" s="1">
        <v>-11.5</v>
      </c>
      <c r="I24" s="1">
        <v>1.1000000000000001</v>
      </c>
      <c r="J24" s="1">
        <v>-5.3000000000000007</v>
      </c>
      <c r="K24" s="1">
        <v>0</v>
      </c>
      <c r="L24" s="2">
        <v>79.339139422200006</v>
      </c>
      <c r="N24" s="2">
        <f t="shared" si="5"/>
        <v>67.770378337275204</v>
      </c>
      <c r="O24" s="2">
        <f t="shared" si="1"/>
        <v>3</v>
      </c>
      <c r="P24" s="1">
        <f t="shared" si="2"/>
        <v>-2.1</v>
      </c>
      <c r="Q24" s="1">
        <f t="shared" si="3"/>
        <v>3.3</v>
      </c>
    </row>
    <row r="25" spans="1:17" x14ac:dyDescent="0.3">
      <c r="A25" s="1">
        <v>23</v>
      </c>
      <c r="B25" s="1">
        <v>23</v>
      </c>
      <c r="C25" s="1">
        <v>1</v>
      </c>
      <c r="D25" s="1">
        <v>0.5</v>
      </c>
      <c r="E25" s="1">
        <v>-3.3</v>
      </c>
      <c r="F25" s="1">
        <v>-3.3</v>
      </c>
      <c r="G25" s="1">
        <v>3</v>
      </c>
      <c r="H25" s="1">
        <v>3</v>
      </c>
      <c r="I25" s="1">
        <v>4.7</v>
      </c>
      <c r="J25" s="1">
        <v>3.6</v>
      </c>
      <c r="K25" s="1">
        <v>0</v>
      </c>
      <c r="L25" s="2">
        <v>-11.2897851858</v>
      </c>
      <c r="N25" s="2">
        <f t="shared" si="5"/>
        <v>65.886677439675196</v>
      </c>
      <c r="O25" s="2">
        <f t="shared" si="1"/>
        <v>0</v>
      </c>
      <c r="P25" s="1">
        <f t="shared" si="2"/>
        <v>0.9</v>
      </c>
      <c r="Q25" s="1">
        <f t="shared" si="3"/>
        <v>6.2</v>
      </c>
    </row>
    <row r="26" spans="1:17" x14ac:dyDescent="0.3">
      <c r="A26" s="1">
        <v>24</v>
      </c>
      <c r="B26" s="1">
        <v>24</v>
      </c>
      <c r="C26" s="1">
        <v>1</v>
      </c>
      <c r="D26" s="1">
        <v>1.1000000000000001</v>
      </c>
      <c r="E26" s="1">
        <v>0.60000000000000009</v>
      </c>
      <c r="F26" s="1">
        <v>0.60000000000000009</v>
      </c>
      <c r="G26" s="1">
        <v>3.9</v>
      </c>
      <c r="H26" s="1">
        <v>3.9</v>
      </c>
      <c r="I26" s="1">
        <v>3.7</v>
      </c>
      <c r="J26" s="1">
        <v>-1</v>
      </c>
      <c r="K26" s="1">
        <v>-1.6666666666666665</v>
      </c>
      <c r="L26" s="2">
        <v>2.4820947320051228</v>
      </c>
      <c r="N26" s="2">
        <f t="shared" si="5"/>
        <v>43.063453060713819</v>
      </c>
      <c r="O26" s="2">
        <f t="shared" si="1"/>
        <v>3</v>
      </c>
      <c r="P26" s="1">
        <f t="shared" si="2"/>
        <v>0.2</v>
      </c>
      <c r="Q26" s="1">
        <f t="shared" si="3"/>
        <v>3.6</v>
      </c>
    </row>
    <row r="27" spans="1:17" x14ac:dyDescent="0.3">
      <c r="A27" s="1">
        <v>25</v>
      </c>
      <c r="B27" s="1">
        <v>25</v>
      </c>
      <c r="C27" s="1">
        <v>1</v>
      </c>
      <c r="D27" s="1">
        <v>5.9</v>
      </c>
      <c r="E27" s="1">
        <v>4.8000000000000007</v>
      </c>
      <c r="F27" s="1">
        <v>4.8000000000000007</v>
      </c>
      <c r="G27" s="1">
        <v>4.2000000000000011</v>
      </c>
      <c r="H27" s="1">
        <v>4.2000000000000011</v>
      </c>
      <c r="I27" s="1">
        <v>1.1000000000000001</v>
      </c>
      <c r="J27" s="1">
        <v>-2.6</v>
      </c>
      <c r="K27" s="1">
        <v>-0.54166666666666663</v>
      </c>
      <c r="L27" s="2">
        <v>22.524770376237779</v>
      </c>
      <c r="N27" s="2">
        <f t="shared" si="5"/>
        <v>41.929057852965705</v>
      </c>
      <c r="O27" s="2">
        <f t="shared" si="1"/>
        <v>3</v>
      </c>
      <c r="P27" s="1">
        <f t="shared" si="2"/>
        <v>1.6</v>
      </c>
      <c r="Q27" s="1">
        <f t="shared" si="3"/>
        <v>5</v>
      </c>
    </row>
    <row r="28" spans="1:17" x14ac:dyDescent="0.3">
      <c r="A28" s="1">
        <v>26</v>
      </c>
      <c r="B28" s="1">
        <v>26</v>
      </c>
      <c r="C28" s="1">
        <v>1</v>
      </c>
      <c r="D28" s="1">
        <v>3.7</v>
      </c>
      <c r="E28" s="1">
        <v>-2.2000000000000002</v>
      </c>
      <c r="F28" s="1">
        <v>-2.2000000000000002</v>
      </c>
      <c r="G28" s="1">
        <v>-7.0000000000000009</v>
      </c>
      <c r="H28" s="1">
        <v>-7.0000000000000009</v>
      </c>
      <c r="I28" s="1">
        <v>2.4</v>
      </c>
      <c r="J28" s="1">
        <v>1.2999999999999998</v>
      </c>
      <c r="K28" s="1">
        <v>0</v>
      </c>
      <c r="L28" s="2">
        <v>16.656674531200007</v>
      </c>
      <c r="N28" s="2">
        <f t="shared" si="5"/>
        <v>34.404581957765707</v>
      </c>
      <c r="O28" s="2">
        <f t="shared" si="1"/>
        <v>0</v>
      </c>
      <c r="P28" s="1">
        <f t="shared" si="2"/>
        <v>0.9</v>
      </c>
      <c r="Q28" s="1">
        <f t="shared" si="3"/>
        <v>3.7</v>
      </c>
    </row>
    <row r="29" spans="1:17" x14ac:dyDescent="0.3">
      <c r="A29" s="1">
        <v>27</v>
      </c>
      <c r="B29" s="1">
        <v>27</v>
      </c>
      <c r="C29" s="1">
        <v>1</v>
      </c>
      <c r="D29" s="1">
        <v>0.3</v>
      </c>
      <c r="E29" s="1">
        <v>-3.4000000000000004</v>
      </c>
      <c r="F29" s="1">
        <v>-3.4000000000000004</v>
      </c>
      <c r="G29" s="1">
        <v>-1.2000000000000002</v>
      </c>
      <c r="H29" s="1">
        <v>-1.2000000000000002</v>
      </c>
      <c r="I29" s="1">
        <v>0.7</v>
      </c>
      <c r="J29" s="1">
        <v>-1.7</v>
      </c>
      <c r="K29" s="1">
        <v>0</v>
      </c>
      <c r="L29" s="2">
        <v>4.0795573472000006</v>
      </c>
      <c r="N29" s="2">
        <f t="shared" si="5"/>
        <v>30.133929220606955</v>
      </c>
      <c r="O29" s="2">
        <f t="shared" si="1"/>
        <v>0</v>
      </c>
      <c r="P29" s="1">
        <f t="shared" si="2"/>
        <v>0.9</v>
      </c>
      <c r="Q29" s="1">
        <f t="shared" si="3"/>
        <v>3.3</v>
      </c>
    </row>
    <row r="30" spans="1:17" x14ac:dyDescent="0.3">
      <c r="A30" s="1">
        <v>28</v>
      </c>
      <c r="B30" s="1">
        <v>28</v>
      </c>
      <c r="C30" s="1">
        <v>1</v>
      </c>
      <c r="D30" s="1">
        <v>7.9</v>
      </c>
      <c r="E30" s="1">
        <v>7.6000000000000005</v>
      </c>
      <c r="F30" s="1">
        <v>7.6000000000000005</v>
      </c>
      <c r="G30" s="1">
        <v>11</v>
      </c>
      <c r="H30" s="1">
        <v>11</v>
      </c>
      <c r="I30" s="1">
        <v>2.6</v>
      </c>
      <c r="J30" s="1">
        <v>1.9000000000000001</v>
      </c>
      <c r="K30" s="1">
        <v>0.25</v>
      </c>
      <c r="L30" s="2">
        <v>94.296046537783539</v>
      </c>
      <c r="N30" s="2">
        <f t="shared" si="5"/>
        <v>34.135689947496139</v>
      </c>
      <c r="O30" s="2">
        <f t="shared" si="1"/>
        <v>0</v>
      </c>
      <c r="P30" s="1">
        <f t="shared" si="2"/>
        <v>0.9</v>
      </c>
      <c r="Q30" s="1">
        <f t="shared" si="3"/>
        <v>3.6</v>
      </c>
    </row>
    <row r="31" spans="1:17" x14ac:dyDescent="0.3">
      <c r="A31" s="1">
        <v>29</v>
      </c>
      <c r="B31" s="1">
        <v>29</v>
      </c>
      <c r="C31" s="1">
        <v>1</v>
      </c>
      <c r="D31" s="1">
        <v>4.7</v>
      </c>
      <c r="E31" s="1">
        <v>-3.2</v>
      </c>
      <c r="F31" s="1">
        <v>-3.2</v>
      </c>
      <c r="G31" s="1">
        <v>-10.8</v>
      </c>
      <c r="H31" s="1">
        <v>-10.8</v>
      </c>
      <c r="I31" s="1">
        <v>2.2999999999999998</v>
      </c>
      <c r="J31" s="1">
        <v>-0.30000000000000027</v>
      </c>
      <c r="K31" s="1">
        <v>0</v>
      </c>
      <c r="L31" s="2">
        <v>37.625266995200008</v>
      </c>
      <c r="N31" s="2">
        <f t="shared" si="5"/>
        <v>36.075027112296134</v>
      </c>
      <c r="O31" s="2">
        <f t="shared" si="1"/>
        <v>0</v>
      </c>
      <c r="P31" s="1">
        <f t="shared" si="2"/>
        <v>0.9</v>
      </c>
      <c r="Q31" s="1">
        <f t="shared" si="3"/>
        <v>3.8</v>
      </c>
    </row>
    <row r="32" spans="1:17" x14ac:dyDescent="0.3">
      <c r="A32" s="1">
        <v>30</v>
      </c>
      <c r="B32" s="1">
        <v>30</v>
      </c>
      <c r="C32" s="1">
        <v>1</v>
      </c>
      <c r="D32" s="1">
        <v>4</v>
      </c>
      <c r="E32" s="1">
        <v>-0.70000000000000018</v>
      </c>
      <c r="F32" s="1">
        <v>-0.70000000000000018</v>
      </c>
      <c r="G32" s="1">
        <v>2.5</v>
      </c>
      <c r="H32" s="1">
        <v>2.5</v>
      </c>
      <c r="I32" s="1">
        <v>2.1</v>
      </c>
      <c r="J32" s="1">
        <v>-0.19999999999999973</v>
      </c>
      <c r="K32" s="1">
        <v>0</v>
      </c>
      <c r="L32" s="2">
        <v>-2.0173274898000009</v>
      </c>
      <c r="N32" s="2">
        <f t="shared" si="5"/>
        <v>35.799168177896135</v>
      </c>
      <c r="O32" s="2">
        <f t="shared" si="1"/>
        <v>0</v>
      </c>
      <c r="P32" s="1">
        <f t="shared" si="2"/>
        <v>0.9</v>
      </c>
      <c r="Q32" s="1">
        <f t="shared" si="3"/>
        <v>3.8</v>
      </c>
    </row>
    <row r="33" spans="1:17" x14ac:dyDescent="0.3">
      <c r="A33" s="1">
        <v>31</v>
      </c>
      <c r="B33" s="1">
        <v>31</v>
      </c>
      <c r="C33" s="1">
        <v>1</v>
      </c>
      <c r="D33" s="1">
        <v>5.7</v>
      </c>
      <c r="E33" s="1">
        <v>1.7000000000000002</v>
      </c>
      <c r="F33" s="1">
        <v>1.7000000000000002</v>
      </c>
      <c r="G33" s="1">
        <v>2.4000000000000004</v>
      </c>
      <c r="H33" s="1">
        <v>2.4000000000000004</v>
      </c>
      <c r="I33" s="1">
        <v>2.1</v>
      </c>
      <c r="J33" s="1">
        <v>0</v>
      </c>
      <c r="K33" s="1">
        <v>0</v>
      </c>
      <c r="L33" s="2">
        <v>4.7149223342000015</v>
      </c>
      <c r="N33" s="2">
        <f t="shared" si="5"/>
        <v>35.591837988711525</v>
      </c>
      <c r="O33" s="2">
        <f t="shared" si="1"/>
        <v>3</v>
      </c>
      <c r="P33" s="1">
        <f t="shared" si="2"/>
        <v>0.6</v>
      </c>
      <c r="Q33" s="1">
        <f t="shared" si="3"/>
        <v>3.4</v>
      </c>
    </row>
    <row r="34" spans="1:17" x14ac:dyDescent="0.3">
      <c r="A34" s="1">
        <v>32</v>
      </c>
      <c r="B34" s="1">
        <v>32</v>
      </c>
      <c r="C34" s="1">
        <v>1</v>
      </c>
      <c r="D34" s="1">
        <v>3.4</v>
      </c>
      <c r="E34" s="1">
        <v>-2.3000000000000003</v>
      </c>
      <c r="F34" s="1">
        <v>-2.3000000000000003</v>
      </c>
      <c r="G34" s="1">
        <v>-4</v>
      </c>
      <c r="H34" s="1">
        <v>-4</v>
      </c>
      <c r="I34" s="1">
        <v>0.9</v>
      </c>
      <c r="J34" s="1">
        <v>-1.2000000000000002</v>
      </c>
      <c r="K34" s="1">
        <v>0</v>
      </c>
      <c r="L34" s="2">
        <v>9.8248511982000011</v>
      </c>
      <c r="N34" s="2">
        <f t="shared" si="5"/>
        <v>35.656039825987691</v>
      </c>
      <c r="O34" s="2">
        <f t="shared" si="1"/>
        <v>0</v>
      </c>
      <c r="P34" s="1">
        <f t="shared" si="2"/>
        <v>0.9</v>
      </c>
      <c r="Q34" s="1">
        <f t="shared" si="3"/>
        <v>3.8</v>
      </c>
    </row>
    <row r="35" spans="1:17" x14ac:dyDescent="0.3">
      <c r="A35" s="1">
        <v>33</v>
      </c>
      <c r="B35" s="1">
        <v>33</v>
      </c>
      <c r="C35" s="1">
        <v>1</v>
      </c>
      <c r="D35" s="1">
        <v>0.4</v>
      </c>
      <c r="E35" s="1">
        <v>-3</v>
      </c>
      <c r="F35" s="1">
        <v>-3</v>
      </c>
      <c r="G35" s="1">
        <v>-0.69999999999999973</v>
      </c>
      <c r="H35" s="1">
        <v>-0.69999999999999973</v>
      </c>
      <c r="I35" s="1">
        <v>3.1</v>
      </c>
      <c r="J35" s="1">
        <v>2.2000000000000002</v>
      </c>
      <c r="K35" s="1">
        <v>0</v>
      </c>
      <c r="L35" s="2">
        <v>1.9384619999999995</v>
      </c>
      <c r="N35" s="2">
        <f t="shared" si="5"/>
        <v>35.361744917827693</v>
      </c>
      <c r="O35" s="2">
        <f t="shared" si="1"/>
        <v>0</v>
      </c>
      <c r="P35" s="1">
        <f t="shared" si="2"/>
        <v>0.9</v>
      </c>
      <c r="Q35" s="1">
        <f t="shared" si="3"/>
        <v>3.7</v>
      </c>
    </row>
    <row r="36" spans="1:17" x14ac:dyDescent="0.3">
      <c r="A36" s="1">
        <v>34</v>
      </c>
      <c r="B36" s="1">
        <v>34</v>
      </c>
      <c r="C36" s="1">
        <v>1</v>
      </c>
      <c r="D36" s="1">
        <v>4.5999999999999996</v>
      </c>
      <c r="E36" s="1">
        <v>4.1999999999999993</v>
      </c>
      <c r="F36" s="1">
        <v>4.1999999999999993</v>
      </c>
      <c r="G36" s="1">
        <v>7.1999999999999993</v>
      </c>
      <c r="H36" s="1">
        <v>7.1999999999999993</v>
      </c>
      <c r="I36" s="1">
        <v>4.5999999999999996</v>
      </c>
      <c r="J36" s="1">
        <v>1.4999999999999996</v>
      </c>
      <c r="K36" s="1">
        <v>0.3571428571428571</v>
      </c>
      <c r="L36" s="2">
        <v>34.169193429399463</v>
      </c>
      <c r="N36" s="2">
        <f t="shared" si="5"/>
        <v>36.055799135787666</v>
      </c>
      <c r="O36" s="2">
        <f t="shared" si="1"/>
        <v>3</v>
      </c>
      <c r="P36" s="1">
        <f t="shared" si="2"/>
        <v>1.4</v>
      </c>
      <c r="Q36" s="1">
        <f t="shared" si="3"/>
        <v>4.3</v>
      </c>
    </row>
    <row r="37" spans="1:17" x14ac:dyDescent="0.3">
      <c r="A37" s="1">
        <v>35</v>
      </c>
      <c r="B37" s="1">
        <v>35</v>
      </c>
      <c r="C37" s="1">
        <v>1</v>
      </c>
      <c r="D37" s="1">
        <v>0.3</v>
      </c>
      <c r="E37" s="1">
        <v>-4.3</v>
      </c>
      <c r="F37" s="1">
        <v>-4.3</v>
      </c>
      <c r="G37" s="1">
        <v>-8.5</v>
      </c>
      <c r="H37" s="1">
        <v>-8.5</v>
      </c>
      <c r="I37" s="1">
        <v>7.6</v>
      </c>
      <c r="J37" s="1">
        <v>3</v>
      </c>
      <c r="K37" s="1">
        <v>0</v>
      </c>
      <c r="L37" s="2">
        <v>39.740647790200008</v>
      </c>
      <c r="N37" s="2">
        <f t="shared" si="5"/>
        <v>33.416768908605619</v>
      </c>
      <c r="O37" s="2">
        <f t="shared" si="1"/>
        <v>0</v>
      </c>
      <c r="P37" s="1">
        <f t="shared" si="2"/>
        <v>0.9</v>
      </c>
      <c r="Q37" s="1">
        <f t="shared" si="3"/>
        <v>3.6</v>
      </c>
    </row>
    <row r="38" spans="1:17" x14ac:dyDescent="0.3">
      <c r="A38" s="1">
        <v>36</v>
      </c>
      <c r="B38" s="1">
        <v>36</v>
      </c>
      <c r="C38" s="1">
        <v>1</v>
      </c>
      <c r="D38" s="1">
        <v>0.8</v>
      </c>
      <c r="E38" s="1">
        <v>0.5</v>
      </c>
      <c r="F38" s="1">
        <v>0.5</v>
      </c>
      <c r="G38" s="1">
        <v>4.8</v>
      </c>
      <c r="H38" s="1">
        <v>4.8</v>
      </c>
      <c r="I38" s="1">
        <v>8.3000000000000007</v>
      </c>
      <c r="J38" s="1">
        <v>0.70000000000000107</v>
      </c>
      <c r="K38" s="1">
        <v>1.4000000000000021</v>
      </c>
      <c r="L38" s="2">
        <v>2.8258348719917867</v>
      </c>
      <c r="N38" s="2">
        <f t="shared" si="5"/>
        <v>29.321091052205208</v>
      </c>
      <c r="O38" s="2">
        <f t="shared" si="1"/>
        <v>3</v>
      </c>
      <c r="P38" s="1">
        <f t="shared" si="2"/>
        <v>0.2</v>
      </c>
      <c r="Q38" s="1">
        <f t="shared" si="3"/>
        <v>2.5</v>
      </c>
    </row>
    <row r="39" spans="1:17" x14ac:dyDescent="0.3">
      <c r="A39" s="1">
        <v>37</v>
      </c>
      <c r="B39" s="1">
        <v>37</v>
      </c>
      <c r="C39" s="1">
        <v>1</v>
      </c>
      <c r="D39" s="1">
        <v>6.9</v>
      </c>
      <c r="E39" s="1">
        <v>6.1000000000000005</v>
      </c>
      <c r="F39" s="1">
        <v>6.1000000000000005</v>
      </c>
      <c r="G39" s="1">
        <v>5.6000000000000005</v>
      </c>
      <c r="H39" s="1">
        <v>5.6000000000000005</v>
      </c>
      <c r="I39" s="1">
        <v>4.0999999999999996</v>
      </c>
      <c r="J39" s="1">
        <v>-4.2000000000000011</v>
      </c>
      <c r="K39" s="1">
        <v>-0.68852459016393452</v>
      </c>
      <c r="L39" s="2">
        <v>38.080285757115284</v>
      </c>
      <c r="N39" s="2">
        <f t="shared" si="5"/>
        <v>24.303727653484223</v>
      </c>
      <c r="O39" s="2">
        <f t="shared" si="1"/>
        <v>0</v>
      </c>
      <c r="P39" s="1">
        <f t="shared" si="2"/>
        <v>0.9</v>
      </c>
      <c r="Q39" s="1">
        <f t="shared" si="3"/>
        <v>2.8</v>
      </c>
    </row>
    <row r="40" spans="1:17" x14ac:dyDescent="0.3">
      <c r="A40" s="1">
        <v>38</v>
      </c>
      <c r="B40" s="1">
        <v>38</v>
      </c>
      <c r="C40" s="1">
        <v>1</v>
      </c>
      <c r="D40" s="1">
        <v>0.9</v>
      </c>
      <c r="E40" s="1">
        <v>-6</v>
      </c>
      <c r="F40" s="1">
        <v>-6</v>
      </c>
      <c r="G40" s="1">
        <v>-12.100000000000001</v>
      </c>
      <c r="H40" s="1">
        <v>-12.100000000000001</v>
      </c>
      <c r="I40" s="1">
        <v>4.4000000000000004</v>
      </c>
      <c r="J40" s="1">
        <v>0.30000000000000071</v>
      </c>
      <c r="K40" s="1">
        <v>0</v>
      </c>
      <c r="L40" s="2">
        <v>79.459392000000008</v>
      </c>
      <c r="N40" s="2">
        <f t="shared" si="5"/>
        <v>23.846677691974218</v>
      </c>
      <c r="O40" s="2">
        <f t="shared" si="1"/>
        <v>0</v>
      </c>
      <c r="P40" s="1">
        <f t="shared" si="2"/>
        <v>0.9</v>
      </c>
      <c r="Q40" s="1">
        <f t="shared" si="3"/>
        <v>2.8</v>
      </c>
    </row>
    <row r="41" spans="1:17" x14ac:dyDescent="0.3">
      <c r="A41" s="1">
        <v>39</v>
      </c>
      <c r="B41" s="1">
        <v>39</v>
      </c>
      <c r="C41" s="1">
        <v>1</v>
      </c>
      <c r="D41" s="1">
        <v>1.6</v>
      </c>
      <c r="E41" s="1">
        <v>0.70000000000000007</v>
      </c>
      <c r="F41" s="1">
        <v>0.70000000000000007</v>
      </c>
      <c r="G41" s="1">
        <v>6.7</v>
      </c>
      <c r="H41" s="1">
        <v>6.7</v>
      </c>
      <c r="I41" s="1">
        <v>4.7</v>
      </c>
      <c r="J41" s="1">
        <v>0.29999999999999982</v>
      </c>
      <c r="K41" s="1">
        <v>0.42857142857142827</v>
      </c>
      <c r="L41" s="2">
        <v>5.3028361132059452</v>
      </c>
      <c r="N41" s="2">
        <f t="shared" si="5"/>
        <v>24.556676937724522</v>
      </c>
      <c r="O41" s="2">
        <f t="shared" si="1"/>
        <v>3</v>
      </c>
      <c r="P41" s="1">
        <f t="shared" si="2"/>
        <v>0.2</v>
      </c>
      <c r="Q41" s="1">
        <f t="shared" si="3"/>
        <v>2.2000000000000002</v>
      </c>
    </row>
    <row r="42" spans="1:17" x14ac:dyDescent="0.3">
      <c r="A42" s="1">
        <v>40</v>
      </c>
      <c r="B42" s="1">
        <v>40</v>
      </c>
      <c r="C42" s="1">
        <v>1</v>
      </c>
      <c r="D42" s="1">
        <v>8.1999999999999993</v>
      </c>
      <c r="E42" s="1">
        <v>6.6</v>
      </c>
      <c r="F42" s="1">
        <v>6.6</v>
      </c>
      <c r="G42" s="1">
        <v>5.8999999999999995</v>
      </c>
      <c r="H42" s="1">
        <v>5.8999999999999995</v>
      </c>
      <c r="I42" s="1">
        <v>6.2</v>
      </c>
      <c r="J42" s="1">
        <v>1.5</v>
      </c>
      <c r="K42" s="1">
        <v>0.22727272727272729</v>
      </c>
      <c r="L42" s="2">
        <v>44.535060206163337</v>
      </c>
      <c r="N42" s="2">
        <f t="shared" si="5"/>
        <v>25.933821953722685</v>
      </c>
      <c r="O42" s="2">
        <f t="shared" si="1"/>
        <v>0</v>
      </c>
      <c r="P42" s="1">
        <f t="shared" si="2"/>
        <v>0.9</v>
      </c>
      <c r="Q42" s="1">
        <f t="shared" si="3"/>
        <v>3</v>
      </c>
    </row>
    <row r="43" spans="1:17" x14ac:dyDescent="0.3">
      <c r="A43" s="1">
        <v>41</v>
      </c>
      <c r="B43" s="1">
        <v>41</v>
      </c>
      <c r="C43" s="1">
        <v>1</v>
      </c>
      <c r="D43" s="1">
        <v>5.4</v>
      </c>
      <c r="E43" s="1">
        <v>-2.7999999999999989</v>
      </c>
      <c r="F43" s="1">
        <v>-2.7999999999999989</v>
      </c>
      <c r="G43" s="1">
        <v>-9.3999999999999986</v>
      </c>
      <c r="H43" s="1">
        <v>-9.3999999999999986</v>
      </c>
      <c r="I43" s="1">
        <v>7.4</v>
      </c>
      <c r="J43" s="1">
        <v>1.2000000000000002</v>
      </c>
      <c r="K43" s="1">
        <v>0</v>
      </c>
      <c r="L43" s="2">
        <v>28.600962611199989</v>
      </c>
      <c r="N43" s="2">
        <f t="shared" si="5"/>
        <v>26.644444278895111</v>
      </c>
      <c r="O43" s="2">
        <f t="shared" si="1"/>
        <v>5</v>
      </c>
      <c r="P43" s="1">
        <f t="shared" si="2"/>
        <v>-0.6</v>
      </c>
      <c r="Q43" s="1">
        <f t="shared" si="3"/>
        <v>1.5</v>
      </c>
    </row>
    <row r="44" spans="1:17" x14ac:dyDescent="0.3">
      <c r="A44" s="1">
        <v>42</v>
      </c>
      <c r="B44" s="1">
        <v>42</v>
      </c>
      <c r="C44" s="1">
        <v>1</v>
      </c>
      <c r="D44" s="1">
        <v>9.6999999999999993</v>
      </c>
      <c r="E44" s="1">
        <v>4.2999999999999989</v>
      </c>
      <c r="F44" s="1">
        <v>4.2999999999999989</v>
      </c>
      <c r="G44" s="1">
        <v>7.0999999999999979</v>
      </c>
      <c r="H44" s="1">
        <v>7.0999999999999979</v>
      </c>
      <c r="I44" s="1">
        <v>8.3000000000000007</v>
      </c>
      <c r="J44" s="1">
        <v>0.90000000000000036</v>
      </c>
      <c r="K44" s="1">
        <v>0.20930232558139547</v>
      </c>
      <c r="L44" s="2">
        <v>34.407941881706421</v>
      </c>
      <c r="N44" s="2">
        <f t="shared" si="5"/>
        <v>24.397884401870432</v>
      </c>
      <c r="O44" s="2">
        <f t="shared" si="1"/>
        <v>3</v>
      </c>
      <c r="P44" s="1">
        <f t="shared" si="2"/>
        <v>1.4</v>
      </c>
      <c r="Q44" s="1">
        <f t="shared" si="3"/>
        <v>3.4</v>
      </c>
    </row>
    <row r="45" spans="1:17" x14ac:dyDescent="0.3">
      <c r="A45" s="1">
        <v>43</v>
      </c>
      <c r="B45" s="1">
        <v>43</v>
      </c>
      <c r="C45" s="1">
        <v>1</v>
      </c>
      <c r="D45" s="1">
        <v>13.6</v>
      </c>
      <c r="E45" s="1">
        <v>3.9000000000000004</v>
      </c>
      <c r="F45" s="1">
        <v>3.9000000000000004</v>
      </c>
      <c r="G45" s="1">
        <v>-0.39999999999999858</v>
      </c>
      <c r="H45" s="1">
        <v>-0.39999999999999858</v>
      </c>
      <c r="I45" s="1">
        <v>6.3</v>
      </c>
      <c r="J45" s="1">
        <v>-2.0000000000000009</v>
      </c>
      <c r="K45" s="1">
        <v>-0.512820512820513</v>
      </c>
      <c r="L45" s="2">
        <v>-1.4737539657260088</v>
      </c>
      <c r="N45" s="2">
        <f t="shared" si="5"/>
        <v>24.888685962874131</v>
      </c>
      <c r="O45" s="2">
        <f t="shared" si="1"/>
        <v>3</v>
      </c>
      <c r="P45" s="1">
        <f t="shared" si="2"/>
        <v>1.3</v>
      </c>
      <c r="Q45" s="1">
        <f t="shared" si="3"/>
        <v>3.3</v>
      </c>
    </row>
    <row r="46" spans="1:17" x14ac:dyDescent="0.3">
      <c r="A46" s="1">
        <v>44</v>
      </c>
      <c r="B46" s="1">
        <v>44</v>
      </c>
      <c r="C46" s="1">
        <v>1</v>
      </c>
      <c r="D46" s="1">
        <v>6.5</v>
      </c>
      <c r="E46" s="1">
        <v>-7.1</v>
      </c>
      <c r="F46" s="1">
        <v>-7.1</v>
      </c>
      <c r="G46" s="1">
        <v>-11</v>
      </c>
      <c r="H46" s="1">
        <v>-11</v>
      </c>
      <c r="I46" s="1">
        <v>4.4000000000000004</v>
      </c>
      <c r="J46" s="1">
        <v>-1.8999999999999995</v>
      </c>
      <c r="K46" s="1">
        <v>0</v>
      </c>
      <c r="L46" s="2">
        <v>85.740232766200009</v>
      </c>
      <c r="N46" s="2">
        <f t="shared" si="5"/>
        <v>29.051592864583874</v>
      </c>
      <c r="O46" s="2">
        <f t="shared" si="1"/>
        <v>0</v>
      </c>
      <c r="P46" s="1">
        <f t="shared" si="2"/>
        <v>0.9</v>
      </c>
      <c r="Q46" s="1">
        <f t="shared" si="3"/>
        <v>3.2</v>
      </c>
    </row>
    <row r="47" spans="1:17" x14ac:dyDescent="0.3">
      <c r="A47" s="1">
        <v>45</v>
      </c>
      <c r="B47" s="1">
        <v>45</v>
      </c>
      <c r="C47" s="1">
        <v>1</v>
      </c>
      <c r="D47" s="1">
        <v>0.1</v>
      </c>
      <c r="E47" s="1">
        <v>-6.4</v>
      </c>
      <c r="F47" s="1">
        <v>-6.4</v>
      </c>
      <c r="G47" s="1">
        <v>0.69999999999999929</v>
      </c>
      <c r="H47" s="1">
        <v>0.69999999999999929</v>
      </c>
      <c r="I47" s="1">
        <v>1.5</v>
      </c>
      <c r="J47" s="1">
        <v>-2.9000000000000004</v>
      </c>
      <c r="K47" s="1">
        <v>0</v>
      </c>
      <c r="L47" s="2">
        <v>-5.266128076799995</v>
      </c>
      <c r="N47" s="2">
        <f t="shared" si="5"/>
        <v>27.662047941931991</v>
      </c>
      <c r="O47" s="2">
        <f t="shared" si="1"/>
        <v>0</v>
      </c>
      <c r="P47" s="1">
        <f t="shared" si="2"/>
        <v>0.9</v>
      </c>
      <c r="Q47" s="1">
        <f t="shared" si="3"/>
        <v>3.1</v>
      </c>
    </row>
    <row r="48" spans="1:17" x14ac:dyDescent="0.3">
      <c r="A48" s="1">
        <v>46</v>
      </c>
      <c r="B48" s="1">
        <v>46</v>
      </c>
      <c r="C48" s="1">
        <v>1</v>
      </c>
      <c r="D48" s="1">
        <v>3.8</v>
      </c>
      <c r="E48" s="1">
        <v>3.6999999999999997</v>
      </c>
      <c r="F48" s="1">
        <v>3.6999999999999997</v>
      </c>
      <c r="G48" s="1">
        <v>10.1</v>
      </c>
      <c r="H48" s="1">
        <v>10.1</v>
      </c>
      <c r="I48" s="1">
        <v>1.6</v>
      </c>
      <c r="J48" s="1">
        <v>0.10000000000000009</v>
      </c>
      <c r="K48" s="1">
        <v>2.7027027027027053E-2</v>
      </c>
      <c r="L48" s="2">
        <v>41.669121340257185</v>
      </c>
      <c r="N48" s="2">
        <f t="shared" si="5"/>
        <v>28.912670282384845</v>
      </c>
      <c r="O48" s="2">
        <f t="shared" si="1"/>
        <v>3</v>
      </c>
      <c r="P48" s="1">
        <f t="shared" si="2"/>
        <v>1.2</v>
      </c>
      <c r="Q48" s="1">
        <f t="shared" si="3"/>
        <v>3.5</v>
      </c>
    </row>
    <row r="49" spans="1:17" x14ac:dyDescent="0.3">
      <c r="A49" s="1">
        <v>47</v>
      </c>
      <c r="B49" s="1">
        <v>47</v>
      </c>
      <c r="C49" s="1">
        <v>1</v>
      </c>
      <c r="D49" s="1">
        <v>13.8</v>
      </c>
      <c r="E49" s="1">
        <v>10</v>
      </c>
      <c r="F49" s="1">
        <v>10</v>
      </c>
      <c r="G49" s="1">
        <v>6.3000000000000007</v>
      </c>
      <c r="H49" s="1">
        <v>6.3000000000000007</v>
      </c>
      <c r="I49" s="1">
        <v>0.4</v>
      </c>
      <c r="J49" s="1">
        <v>-1.2000000000000002</v>
      </c>
      <c r="K49" s="1">
        <v>-0.12000000000000002</v>
      </c>
      <c r="L49" s="2">
        <v>73.434540291078321</v>
      </c>
      <c r="N49" s="2">
        <f t="shared" si="5"/>
        <v>32.380419429578765</v>
      </c>
      <c r="O49" s="2">
        <f t="shared" si="1"/>
        <v>0</v>
      </c>
      <c r="P49" s="1">
        <f t="shared" si="2"/>
        <v>0.9</v>
      </c>
      <c r="Q49" s="1">
        <f t="shared" si="3"/>
        <v>3.5</v>
      </c>
    </row>
    <row r="50" spans="1:17" x14ac:dyDescent="0.3">
      <c r="A50" s="1">
        <v>48</v>
      </c>
      <c r="B50" s="1">
        <v>48</v>
      </c>
      <c r="C50" s="1">
        <v>1</v>
      </c>
      <c r="D50" s="1">
        <v>8.1</v>
      </c>
      <c r="E50" s="1">
        <v>-5.7000000000000011</v>
      </c>
      <c r="F50" s="1">
        <v>-5.7000000000000011</v>
      </c>
      <c r="G50" s="1">
        <v>-15.700000000000001</v>
      </c>
      <c r="H50" s="1">
        <v>-15.700000000000001</v>
      </c>
      <c r="I50" s="1">
        <v>1.3</v>
      </c>
      <c r="J50" s="1">
        <v>0.9</v>
      </c>
      <c r="K50" s="1">
        <v>0</v>
      </c>
      <c r="L50" s="2">
        <v>98.005391230200033</v>
      </c>
      <c r="N50" s="2">
        <f t="shared" si="5"/>
        <v>32.565886664199589</v>
      </c>
      <c r="O50" s="2">
        <f t="shared" si="1"/>
        <v>0</v>
      </c>
      <c r="P50" s="1">
        <f t="shared" si="2"/>
        <v>0.9</v>
      </c>
      <c r="Q50" s="1">
        <f t="shared" si="3"/>
        <v>3.5</v>
      </c>
    </row>
    <row r="51" spans="1:17" x14ac:dyDescent="0.3">
      <c r="A51" s="1">
        <v>49</v>
      </c>
      <c r="B51" s="1">
        <v>49</v>
      </c>
      <c r="C51" s="1">
        <v>1</v>
      </c>
      <c r="D51" s="1">
        <v>1.5</v>
      </c>
      <c r="E51" s="1">
        <v>-6.6</v>
      </c>
      <c r="F51" s="1">
        <v>-6.6</v>
      </c>
      <c r="G51" s="1">
        <v>-0.89999999999999858</v>
      </c>
      <c r="H51" s="1">
        <v>-0.89999999999999858</v>
      </c>
      <c r="I51" s="1">
        <v>6</v>
      </c>
      <c r="J51" s="1">
        <v>4.7</v>
      </c>
      <c r="K51" s="1">
        <v>0</v>
      </c>
      <c r="L51" s="2">
        <v>6.2358370271999899</v>
      </c>
      <c r="N51" s="2">
        <f t="shared" si="5"/>
        <v>30.996415165799583</v>
      </c>
      <c r="O51" s="2">
        <f t="shared" si="1"/>
        <v>0</v>
      </c>
      <c r="P51" s="1">
        <f t="shared" si="2"/>
        <v>0.9</v>
      </c>
      <c r="Q51" s="1">
        <f t="shared" si="3"/>
        <v>3.4</v>
      </c>
    </row>
    <row r="52" spans="1:17" x14ac:dyDescent="0.3">
      <c r="A52" s="1">
        <v>50</v>
      </c>
      <c r="B52" s="1">
        <v>50</v>
      </c>
      <c r="C52" s="1">
        <v>1</v>
      </c>
      <c r="D52" s="1">
        <v>5.3</v>
      </c>
      <c r="E52" s="1">
        <v>3.8</v>
      </c>
      <c r="F52" s="1">
        <v>3.8</v>
      </c>
      <c r="G52" s="1">
        <v>10.399999999999999</v>
      </c>
      <c r="H52" s="1">
        <v>10.399999999999999</v>
      </c>
      <c r="I52" s="1">
        <v>10</v>
      </c>
      <c r="J52" s="1">
        <v>4</v>
      </c>
      <c r="K52" s="1">
        <v>1.0526315789473684</v>
      </c>
      <c r="L52" s="2">
        <v>44.721322754611293</v>
      </c>
      <c r="N52" s="2">
        <f t="shared" si="5"/>
        <v>33.333347678020154</v>
      </c>
      <c r="O52" s="2">
        <f t="shared" si="1"/>
        <v>3</v>
      </c>
      <c r="P52" s="1">
        <f t="shared" si="2"/>
        <v>1.3</v>
      </c>
      <c r="Q52" s="1">
        <f t="shared" si="3"/>
        <v>4</v>
      </c>
    </row>
    <row r="53" spans="1:17" x14ac:dyDescent="0.3">
      <c r="A53" s="1">
        <v>51</v>
      </c>
      <c r="B53" s="1">
        <v>51</v>
      </c>
      <c r="C53" s="1">
        <v>1</v>
      </c>
      <c r="D53" s="1">
        <v>0.4</v>
      </c>
      <c r="E53" s="1">
        <v>-4.8999999999999995</v>
      </c>
      <c r="F53" s="1">
        <v>-4.8999999999999995</v>
      </c>
      <c r="G53" s="1">
        <v>-8.6999999999999993</v>
      </c>
      <c r="H53" s="1">
        <v>-8.6999999999999993</v>
      </c>
      <c r="I53" s="1">
        <v>6.6</v>
      </c>
      <c r="J53" s="1">
        <v>-3.4000000000000004</v>
      </c>
      <c r="K53" s="1">
        <v>0</v>
      </c>
      <c r="L53" s="2">
        <v>46.420296990199994</v>
      </c>
      <c r="N53" s="2">
        <f t="shared" si="5"/>
        <v>35.41861641082015</v>
      </c>
      <c r="O53" s="2">
        <f t="shared" si="1"/>
        <v>0</v>
      </c>
      <c r="P53" s="1">
        <f t="shared" si="2"/>
        <v>0.9</v>
      </c>
      <c r="Q53" s="1">
        <f t="shared" si="3"/>
        <v>3.7</v>
      </c>
    </row>
    <row r="54" spans="1:17" x14ac:dyDescent="0.3">
      <c r="A54" s="1">
        <v>52</v>
      </c>
      <c r="B54" s="1">
        <v>52</v>
      </c>
      <c r="C54" s="1">
        <v>1</v>
      </c>
      <c r="D54" s="1">
        <v>8.6</v>
      </c>
      <c r="E54" s="1">
        <v>8.1999999999999993</v>
      </c>
      <c r="F54" s="1">
        <v>8.1999999999999993</v>
      </c>
      <c r="G54" s="1">
        <v>13.099999999999998</v>
      </c>
      <c r="H54" s="1">
        <v>13.099999999999998</v>
      </c>
      <c r="I54" s="1">
        <v>6</v>
      </c>
      <c r="J54" s="1">
        <v>-0.59999999999999964</v>
      </c>
      <c r="K54" s="1">
        <v>-7.3170731707317041E-2</v>
      </c>
      <c r="L54" s="2">
        <v>120.50707771919916</v>
      </c>
      <c r="N54" s="2">
        <f t="shared" si="5"/>
        <v>40.952727736870109</v>
      </c>
      <c r="O54" s="2">
        <f t="shared" si="1"/>
        <v>3</v>
      </c>
      <c r="P54" s="1">
        <f t="shared" si="2"/>
        <v>2.7</v>
      </c>
      <c r="Q54" s="1">
        <f t="shared" si="3"/>
        <v>6</v>
      </c>
    </row>
    <row r="55" spans="1:17" x14ac:dyDescent="0.3">
      <c r="A55" s="1">
        <v>53</v>
      </c>
      <c r="B55" s="1">
        <v>53</v>
      </c>
      <c r="C55" s="1">
        <v>1</v>
      </c>
      <c r="D55" s="1">
        <v>6.3</v>
      </c>
      <c r="E55" s="1">
        <v>-2.2999999999999998</v>
      </c>
      <c r="F55" s="1">
        <v>-2.2999999999999998</v>
      </c>
      <c r="G55" s="1">
        <v>-10.5</v>
      </c>
      <c r="H55" s="1">
        <v>-10.5</v>
      </c>
      <c r="I55" s="1">
        <v>2.4</v>
      </c>
      <c r="J55" s="1">
        <v>-3.6</v>
      </c>
      <c r="K55" s="1">
        <v>0</v>
      </c>
      <c r="L55" s="2">
        <v>26.269851198200001</v>
      </c>
      <c r="N55" s="2">
        <f t="shared" si="5"/>
        <v>42.169297196780107</v>
      </c>
      <c r="O55" s="2">
        <f t="shared" si="1"/>
        <v>0</v>
      </c>
      <c r="P55" s="1">
        <f t="shared" si="2"/>
        <v>0.9</v>
      </c>
      <c r="Q55" s="1">
        <f t="shared" si="3"/>
        <v>4.3</v>
      </c>
    </row>
    <row r="56" spans="1:17" x14ac:dyDescent="0.3">
      <c r="A56" s="1">
        <v>54</v>
      </c>
      <c r="B56" s="1">
        <v>54</v>
      </c>
      <c r="C56" s="1">
        <v>1</v>
      </c>
      <c r="D56" s="1">
        <v>6.8</v>
      </c>
      <c r="E56" s="1">
        <v>0.5</v>
      </c>
      <c r="F56" s="1">
        <v>0.5</v>
      </c>
      <c r="G56" s="1">
        <v>2.8</v>
      </c>
      <c r="H56" s="1">
        <v>2.8</v>
      </c>
      <c r="I56" s="1">
        <v>8</v>
      </c>
      <c r="J56" s="1">
        <v>5.6</v>
      </c>
      <c r="K56" s="1">
        <v>11.2</v>
      </c>
      <c r="L56" s="2">
        <v>2.547021395869407</v>
      </c>
      <c r="N56" s="2">
        <f t="shared" si="5"/>
        <v>40.588188595103603</v>
      </c>
      <c r="O56" s="2">
        <f t="shared" si="1"/>
        <v>3</v>
      </c>
      <c r="P56" s="1">
        <f t="shared" si="2"/>
        <v>0.2</v>
      </c>
      <c r="Q56" s="1">
        <f t="shared" si="3"/>
        <v>3.4</v>
      </c>
    </row>
    <row r="57" spans="1:17" x14ac:dyDescent="0.3">
      <c r="A57" s="1">
        <v>55</v>
      </c>
      <c r="B57" s="1">
        <v>55</v>
      </c>
      <c r="C57" s="1">
        <v>1</v>
      </c>
      <c r="D57" s="1">
        <v>10.199999999999999</v>
      </c>
      <c r="E57" s="1">
        <v>3.3999999999999995</v>
      </c>
      <c r="F57" s="1">
        <v>3.3999999999999995</v>
      </c>
      <c r="G57" s="1">
        <v>2.8999999999999995</v>
      </c>
      <c r="H57" s="1">
        <v>2.8999999999999995</v>
      </c>
      <c r="I57" s="1">
        <v>2.2000000000000002</v>
      </c>
      <c r="J57" s="1">
        <v>-5.8</v>
      </c>
      <c r="K57" s="1">
        <v>-1.7058823529411766</v>
      </c>
      <c r="L57" s="2">
        <v>10.342539763522746</v>
      </c>
      <c r="N57" s="2">
        <f t="shared" si="5"/>
        <v>39.118283193769742</v>
      </c>
      <c r="O57" s="2">
        <f t="shared" si="1"/>
        <v>3</v>
      </c>
      <c r="P57" s="1">
        <f t="shared" si="2"/>
        <v>1.1000000000000001</v>
      </c>
      <c r="Q57" s="1">
        <f t="shared" si="3"/>
        <v>4.2</v>
      </c>
    </row>
    <row r="58" spans="1:17" x14ac:dyDescent="0.3">
      <c r="A58" s="1">
        <v>56</v>
      </c>
      <c r="B58" s="1">
        <v>56</v>
      </c>
      <c r="C58" s="1">
        <v>1</v>
      </c>
      <c r="D58" s="1">
        <v>4.2</v>
      </c>
      <c r="E58" s="1">
        <v>-5.9999999999999991</v>
      </c>
      <c r="F58" s="1">
        <v>-5.9999999999999991</v>
      </c>
      <c r="G58" s="1">
        <v>-9.3999999999999986</v>
      </c>
      <c r="H58" s="1">
        <v>-9.3999999999999986</v>
      </c>
      <c r="I58" s="1">
        <v>0.8</v>
      </c>
      <c r="J58" s="1">
        <v>-1.4000000000000001</v>
      </c>
      <c r="K58" s="1">
        <v>0</v>
      </c>
      <c r="L58" s="2">
        <v>61.639391999999994</v>
      </c>
      <c r="N58" s="2">
        <f t="shared" si="5"/>
        <v>42.058961050170147</v>
      </c>
      <c r="O58" s="2">
        <f t="shared" si="1"/>
        <v>0</v>
      </c>
      <c r="P58" s="1">
        <f t="shared" si="2"/>
        <v>0.9</v>
      </c>
      <c r="Q58" s="1">
        <f t="shared" si="3"/>
        <v>4.3</v>
      </c>
    </row>
    <row r="59" spans="1:17" x14ac:dyDescent="0.3">
      <c r="A59" s="1">
        <v>57</v>
      </c>
      <c r="B59" s="1">
        <v>57</v>
      </c>
      <c r="C59" s="1">
        <v>1</v>
      </c>
      <c r="D59" s="1">
        <v>8.3000000000000007</v>
      </c>
      <c r="E59" s="1">
        <v>4.1000000000000005</v>
      </c>
      <c r="F59" s="1">
        <v>4.1000000000000005</v>
      </c>
      <c r="G59" s="1">
        <v>10.1</v>
      </c>
      <c r="H59" s="1">
        <v>10.1</v>
      </c>
      <c r="I59" s="1">
        <v>8.6999999999999993</v>
      </c>
      <c r="J59" s="1">
        <v>7.8999999999999995</v>
      </c>
      <c r="K59" s="1">
        <v>1.9268292682926826</v>
      </c>
      <c r="L59" s="2">
        <v>47.529386482491297</v>
      </c>
      <c r="N59" s="2">
        <f t="shared" si="5"/>
        <v>42.531416086438952</v>
      </c>
      <c r="O59" s="2">
        <f t="shared" si="1"/>
        <v>3</v>
      </c>
      <c r="P59" s="1">
        <f t="shared" si="2"/>
        <v>1.4</v>
      </c>
      <c r="Q59" s="1">
        <f t="shared" si="3"/>
        <v>4.8</v>
      </c>
    </row>
    <row r="60" spans="1:17" x14ac:dyDescent="0.3">
      <c r="A60" s="1">
        <v>58</v>
      </c>
      <c r="B60" s="1">
        <v>58</v>
      </c>
      <c r="C60" s="1">
        <v>1</v>
      </c>
      <c r="D60" s="1">
        <v>16.2</v>
      </c>
      <c r="E60" s="1">
        <v>7.8999999999999986</v>
      </c>
      <c r="F60" s="1">
        <v>7.8999999999999986</v>
      </c>
      <c r="G60" s="1">
        <v>3.799999999999998</v>
      </c>
      <c r="H60" s="1">
        <v>3.799999999999998</v>
      </c>
      <c r="I60" s="1">
        <v>3.8</v>
      </c>
      <c r="J60" s="1">
        <v>-4.8999999999999995</v>
      </c>
      <c r="K60" s="1">
        <v>-0.62025316455696211</v>
      </c>
      <c r="L60" s="2">
        <v>34.402179282979887</v>
      </c>
      <c r="N60" s="2">
        <f t="shared" si="5"/>
        <v>40.278555450587945</v>
      </c>
      <c r="O60" s="2">
        <f t="shared" si="1"/>
        <v>0</v>
      </c>
      <c r="P60" s="1">
        <f t="shared" si="2"/>
        <v>0.9</v>
      </c>
      <c r="Q60" s="1">
        <f t="shared" si="3"/>
        <v>4.0999999999999996</v>
      </c>
    </row>
    <row r="61" spans="1:17" x14ac:dyDescent="0.3">
      <c r="A61" s="1">
        <v>59</v>
      </c>
      <c r="B61" s="1">
        <v>59</v>
      </c>
      <c r="C61" s="1">
        <v>1</v>
      </c>
      <c r="D61" s="1">
        <v>4.7</v>
      </c>
      <c r="E61" s="1">
        <v>-11.5</v>
      </c>
      <c r="F61" s="1">
        <v>-11.5</v>
      </c>
      <c r="G61" s="1">
        <v>-19.399999999999999</v>
      </c>
      <c r="H61" s="1">
        <v>-19.399999999999999</v>
      </c>
      <c r="I61" s="1">
        <v>3.4</v>
      </c>
      <c r="J61" s="1">
        <v>-0.39999999999999991</v>
      </c>
      <c r="K61" s="1">
        <v>0</v>
      </c>
      <c r="L61" s="2">
        <v>249.17399887499997</v>
      </c>
      <c r="N61" s="2">
        <f t="shared" si="5"/>
        <v>52.472113588677644</v>
      </c>
      <c r="O61" s="2">
        <f t="shared" si="1"/>
        <v>0</v>
      </c>
      <c r="P61" s="1">
        <f t="shared" si="2"/>
        <v>0.9</v>
      </c>
      <c r="Q61" s="1">
        <f t="shared" si="3"/>
        <v>5.0999999999999996</v>
      </c>
    </row>
    <row r="62" spans="1:17" x14ac:dyDescent="0.3">
      <c r="A62" s="1">
        <v>60</v>
      </c>
      <c r="B62" s="1">
        <v>60</v>
      </c>
      <c r="C62" s="1">
        <v>1</v>
      </c>
      <c r="D62" s="1">
        <v>1.3</v>
      </c>
      <c r="E62" s="1">
        <v>-3.4000000000000004</v>
      </c>
      <c r="F62" s="1">
        <v>-3.4000000000000004</v>
      </c>
      <c r="G62" s="1">
        <v>8.1</v>
      </c>
      <c r="H62" s="1">
        <v>8.1</v>
      </c>
      <c r="I62" s="1">
        <v>9.5</v>
      </c>
      <c r="J62" s="1">
        <v>6.1</v>
      </c>
      <c r="K62" s="1">
        <v>0</v>
      </c>
      <c r="L62" s="2">
        <v>-30.702442652800002</v>
      </c>
      <c r="N62" s="2">
        <f t="shared" si="5"/>
        <v>48.71023844572948</v>
      </c>
      <c r="O62" s="2">
        <f t="shared" si="1"/>
        <v>0</v>
      </c>
      <c r="P62" s="1">
        <f t="shared" si="2"/>
        <v>0.9</v>
      </c>
      <c r="Q62" s="1">
        <f t="shared" si="3"/>
        <v>4.8</v>
      </c>
    </row>
    <row r="63" spans="1:17" x14ac:dyDescent="0.3">
      <c r="A63" s="1">
        <v>61</v>
      </c>
      <c r="B63" s="1">
        <v>61</v>
      </c>
      <c r="C63" s="1">
        <v>1</v>
      </c>
      <c r="D63" s="1">
        <v>7.6</v>
      </c>
      <c r="E63" s="1">
        <v>6.3</v>
      </c>
      <c r="F63" s="1">
        <v>6.3</v>
      </c>
      <c r="G63" s="1">
        <v>9.6999999999999993</v>
      </c>
      <c r="H63" s="1">
        <v>9.6999999999999993</v>
      </c>
      <c r="I63" s="1">
        <v>9.8000000000000007</v>
      </c>
      <c r="J63" s="1">
        <v>0.30000000000000071</v>
      </c>
      <c r="K63" s="1">
        <v>4.7619047619047734E-2</v>
      </c>
      <c r="L63" s="2">
        <v>68.579704444346191</v>
      </c>
      <c r="N63" s="2">
        <f t="shared" si="5"/>
        <v>50.709175537386798</v>
      </c>
      <c r="O63" s="2">
        <f t="shared" si="1"/>
        <v>0</v>
      </c>
      <c r="P63" s="1">
        <f t="shared" si="2"/>
        <v>0.9</v>
      </c>
      <c r="Q63" s="1">
        <f t="shared" si="3"/>
        <v>5</v>
      </c>
    </row>
    <row r="64" spans="1:17" x14ac:dyDescent="0.3">
      <c r="A64" s="1">
        <v>62</v>
      </c>
      <c r="B64" s="1">
        <v>62</v>
      </c>
      <c r="C64" s="1">
        <v>1</v>
      </c>
      <c r="D64" s="1">
        <v>0.6</v>
      </c>
      <c r="E64" s="1">
        <v>-7</v>
      </c>
      <c r="F64" s="1">
        <v>-7</v>
      </c>
      <c r="G64" s="1">
        <v>-13.3</v>
      </c>
      <c r="H64" s="1">
        <v>-13.3</v>
      </c>
      <c r="I64" s="1">
        <v>0.3</v>
      </c>
      <c r="J64" s="1">
        <v>-9.5</v>
      </c>
      <c r="K64" s="1">
        <v>0</v>
      </c>
      <c r="L64" s="2">
        <v>102.21110200000003</v>
      </c>
      <c r="N64" s="2">
        <f t="shared" si="5"/>
        <v>54.099333543301476</v>
      </c>
      <c r="O64" s="2">
        <f t="shared" si="1"/>
        <v>0</v>
      </c>
      <c r="P64" s="1">
        <f t="shared" si="2"/>
        <v>0.9</v>
      </c>
      <c r="Q64" s="1">
        <f t="shared" si="3"/>
        <v>5.2</v>
      </c>
    </row>
    <row r="65" spans="1:17" x14ac:dyDescent="0.3">
      <c r="A65" s="1">
        <v>63</v>
      </c>
      <c r="B65" s="1">
        <v>63</v>
      </c>
      <c r="C65" s="1">
        <v>1</v>
      </c>
      <c r="D65" s="1">
        <v>0.6</v>
      </c>
      <c r="E65" s="1">
        <v>0</v>
      </c>
      <c r="F65" s="1">
        <v>0</v>
      </c>
      <c r="G65" s="1">
        <v>7</v>
      </c>
      <c r="H65" s="1">
        <v>7</v>
      </c>
      <c r="I65" s="1">
        <v>7.6</v>
      </c>
      <c r="J65" s="1">
        <v>7.3</v>
      </c>
      <c r="K65" s="1">
        <v>0</v>
      </c>
      <c r="L65" s="2">
        <v>0</v>
      </c>
      <c r="N65" s="2">
        <f t="shared" si="5"/>
        <v>54.173021241587776</v>
      </c>
      <c r="O65" s="2">
        <f t="shared" si="1"/>
        <v>5</v>
      </c>
      <c r="P65" s="1">
        <f t="shared" si="2"/>
        <v>0</v>
      </c>
      <c r="Q65" s="1">
        <f t="shared" si="3"/>
        <v>4.3</v>
      </c>
    </row>
    <row r="66" spans="1:17" x14ac:dyDescent="0.3">
      <c r="A66" s="1">
        <v>64</v>
      </c>
      <c r="B66" s="1">
        <v>64</v>
      </c>
      <c r="C66" s="1">
        <v>1</v>
      </c>
      <c r="D66" s="1">
        <v>4.7</v>
      </c>
      <c r="E66" s="1">
        <v>4.1000000000000005</v>
      </c>
      <c r="F66" s="1">
        <v>4.1000000000000005</v>
      </c>
      <c r="G66" s="1">
        <v>4.1000000000000005</v>
      </c>
      <c r="H66" s="1">
        <v>4.1000000000000005</v>
      </c>
      <c r="I66" s="1">
        <v>1.9</v>
      </c>
      <c r="J66" s="1">
        <v>-5.6999999999999993</v>
      </c>
      <c r="K66" s="1">
        <v>-1.3902439024390241</v>
      </c>
      <c r="L66" s="2">
        <v>18.141889392504883</v>
      </c>
      <c r="N66" s="2">
        <f t="shared" si="5"/>
        <v>50.79310407290302</v>
      </c>
      <c r="O66" s="2">
        <f t="shared" si="1"/>
        <v>3</v>
      </c>
      <c r="P66" s="1">
        <f t="shared" si="2"/>
        <v>1.4</v>
      </c>
      <c r="Q66" s="1">
        <f t="shared" si="3"/>
        <v>5.5</v>
      </c>
    </row>
    <row r="67" spans="1:17" x14ac:dyDescent="0.3">
      <c r="A67" s="1">
        <v>65</v>
      </c>
      <c r="B67" s="1">
        <v>65</v>
      </c>
      <c r="C67" s="1">
        <v>1</v>
      </c>
      <c r="D67" s="1">
        <v>9.1999999999999993</v>
      </c>
      <c r="E67" s="1">
        <v>4.4999999999999991</v>
      </c>
      <c r="F67" s="1">
        <v>4.4999999999999991</v>
      </c>
      <c r="G67" s="1">
        <v>0.39999999999999858</v>
      </c>
      <c r="H67" s="1">
        <v>0.39999999999999858</v>
      </c>
      <c r="I67" s="1">
        <v>3.1</v>
      </c>
      <c r="J67" s="1">
        <v>1.2000000000000002</v>
      </c>
      <c r="K67" s="1">
        <v>0.26666666666666677</v>
      </c>
      <c r="L67" s="2">
        <v>2.9032968092744755</v>
      </c>
      <c r="N67" s="2">
        <f t="shared" si="5"/>
        <v>51.201575317206746</v>
      </c>
      <c r="O67" s="2">
        <f t="shared" si="1"/>
        <v>3</v>
      </c>
      <c r="P67" s="1">
        <f t="shared" si="2"/>
        <v>1.5</v>
      </c>
      <c r="Q67" s="1">
        <f t="shared" si="3"/>
        <v>5.6</v>
      </c>
    </row>
    <row r="68" spans="1:17" x14ac:dyDescent="0.3">
      <c r="A68" s="1">
        <v>66</v>
      </c>
      <c r="B68" s="1">
        <v>66</v>
      </c>
      <c r="C68" s="1">
        <v>1</v>
      </c>
      <c r="D68" s="1">
        <v>2.7</v>
      </c>
      <c r="E68" s="1">
        <v>-6.4999999999999991</v>
      </c>
      <c r="F68" s="1">
        <v>-6.4999999999999991</v>
      </c>
      <c r="G68" s="1">
        <v>-10.999999999999998</v>
      </c>
      <c r="H68" s="1">
        <v>-10.999999999999998</v>
      </c>
      <c r="I68" s="1">
        <v>7</v>
      </c>
      <c r="J68" s="1">
        <v>3.9</v>
      </c>
      <c r="K68" s="1">
        <v>0</v>
      </c>
      <c r="L68" s="2">
        <v>78.331088874999992</v>
      </c>
      <c r="N68" s="2">
        <f t="shared" si="5"/>
        <v>53.034673693943887</v>
      </c>
      <c r="O68" s="2">
        <f t="shared" ref="O68:O131" si="6">IF(AND(AND(F68&gt;0, F68&lt;5.4),AND(L68&gt;-20, L68&lt;400)),3,IF(AND(AND(F68&gt;5.4, F68&lt;8.5),AND(L68&gt;-20, L68&lt;16)),5,IF(AND(AND(F74&gt;5.4, F74&lt;8.5),AND(L74&gt;16, L74&lt;400)),3,IF(AND(AND(F74&gt;8.5, F74&lt;12.5),AND(L74&gt;-20, L74&lt;16)),7,IF(AND(AND(F74&gt;8.5, F74&lt;12.5),AND(L74&gt;16, L74&lt;400)),5,IF(AND(AND(F74&gt;12.5, F74&lt;50),AND(L74&gt;-20, L74&lt;16)),13,IF(AND(AND(F74&gt;12.5, F74&lt;50),AND(L74&gt;16, L74&lt;400)),5,)))))))</f>
        <v>3</v>
      </c>
      <c r="P68" s="1">
        <f t="shared" ref="P68:P131" si="7">ROUND(IF(O68&gt;0,(F68/O68),0.9),1)</f>
        <v>-2.2000000000000002</v>
      </c>
      <c r="Q68" s="1">
        <f t="shared" ref="Q68:Q131" si="8">ROUND(P68+(0.08*N68),1)</f>
        <v>2</v>
      </c>
    </row>
    <row r="69" spans="1:17" x14ac:dyDescent="0.3">
      <c r="A69" s="1">
        <v>67</v>
      </c>
      <c r="B69" s="1">
        <v>67</v>
      </c>
      <c r="C69" s="1">
        <v>1</v>
      </c>
      <c r="D69" s="1">
        <v>0.4</v>
      </c>
      <c r="E69" s="1">
        <v>-2.3000000000000003</v>
      </c>
      <c r="F69" s="1">
        <v>-2.3000000000000003</v>
      </c>
      <c r="G69" s="1">
        <v>4.1999999999999993</v>
      </c>
      <c r="H69" s="1">
        <v>4.1999999999999993</v>
      </c>
      <c r="I69" s="1">
        <v>6.1</v>
      </c>
      <c r="J69" s="1">
        <v>-0.90000000000000036</v>
      </c>
      <c r="K69" s="1">
        <v>0</v>
      </c>
      <c r="L69" s="2">
        <v>-10.921148801799999</v>
      </c>
      <c r="N69" s="2">
        <f t="shared" si="5"/>
        <v>48.816889239299975</v>
      </c>
      <c r="O69" s="2">
        <f t="shared" si="6"/>
        <v>0</v>
      </c>
      <c r="P69" s="1">
        <f t="shared" si="7"/>
        <v>0.9</v>
      </c>
      <c r="Q69" s="1">
        <f t="shared" si="8"/>
        <v>4.8</v>
      </c>
    </row>
    <row r="70" spans="1:17" x14ac:dyDescent="0.3">
      <c r="A70" s="1">
        <v>68</v>
      </c>
      <c r="B70" s="1">
        <v>68</v>
      </c>
      <c r="C70" s="1">
        <v>1</v>
      </c>
      <c r="D70" s="1">
        <v>2.5</v>
      </c>
      <c r="E70" s="1">
        <v>2.1</v>
      </c>
      <c r="F70" s="1">
        <v>2.1</v>
      </c>
      <c r="G70" s="1">
        <v>4.4000000000000004</v>
      </c>
      <c r="H70" s="1">
        <v>4.4000000000000004</v>
      </c>
      <c r="I70" s="1">
        <v>0.3</v>
      </c>
      <c r="J70" s="1">
        <v>-5.8</v>
      </c>
      <c r="K70" s="1">
        <v>-2.7619047619047619</v>
      </c>
      <c r="L70" s="2">
        <v>9.4551676447166049</v>
      </c>
      <c r="N70" s="2">
        <f t="shared" si="5"/>
        <v>44.389378060025805</v>
      </c>
      <c r="O70" s="2">
        <f t="shared" si="6"/>
        <v>3</v>
      </c>
      <c r="P70" s="1">
        <f t="shared" si="7"/>
        <v>0.7</v>
      </c>
      <c r="Q70" s="1">
        <f t="shared" si="8"/>
        <v>4.3</v>
      </c>
    </row>
    <row r="71" spans="1:17" x14ac:dyDescent="0.3">
      <c r="A71" s="1">
        <v>69</v>
      </c>
      <c r="B71" s="1">
        <v>69</v>
      </c>
      <c r="C71" s="1">
        <v>1</v>
      </c>
      <c r="D71" s="1">
        <v>11.4</v>
      </c>
      <c r="E71" s="1">
        <v>8.9</v>
      </c>
      <c r="F71" s="1">
        <v>8.9</v>
      </c>
      <c r="G71" s="1">
        <v>6.8000000000000007</v>
      </c>
      <c r="H71" s="1">
        <v>6.8000000000000007</v>
      </c>
      <c r="I71" s="1">
        <v>6.4</v>
      </c>
      <c r="J71" s="1">
        <v>6.1000000000000005</v>
      </c>
      <c r="K71" s="1">
        <v>0.6853932584269663</v>
      </c>
      <c r="L71" s="2">
        <v>70.685963436378586</v>
      </c>
      <c r="N71" s="2">
        <f t="shared" si="5"/>
        <v>47.611884380484732</v>
      </c>
      <c r="O71" s="2">
        <f t="shared" si="6"/>
        <v>0</v>
      </c>
      <c r="P71" s="1">
        <f t="shared" si="7"/>
        <v>0.9</v>
      </c>
      <c r="Q71" s="1">
        <f t="shared" si="8"/>
        <v>4.7</v>
      </c>
    </row>
    <row r="72" spans="1:17" x14ac:dyDescent="0.3">
      <c r="A72" s="1">
        <v>70</v>
      </c>
      <c r="B72" s="1">
        <v>70</v>
      </c>
      <c r="C72" s="1">
        <v>1</v>
      </c>
      <c r="D72" s="1">
        <v>10.1</v>
      </c>
      <c r="E72" s="1">
        <v>-1.3000000000000007</v>
      </c>
      <c r="F72" s="1">
        <v>-1.3000000000000007</v>
      </c>
      <c r="G72" s="1">
        <v>-10.200000000000001</v>
      </c>
      <c r="H72" s="1">
        <v>-10.200000000000001</v>
      </c>
      <c r="I72" s="1">
        <v>3.6</v>
      </c>
      <c r="J72" s="1">
        <v>-2.8000000000000003</v>
      </c>
      <c r="K72" s="1">
        <v>0</v>
      </c>
      <c r="L72" s="2">
        <v>14.415262542200011</v>
      </c>
      <c r="N72" s="2">
        <f t="shared" si="5"/>
        <v>46.096581369864168</v>
      </c>
      <c r="O72" s="2">
        <f t="shared" si="6"/>
        <v>3</v>
      </c>
      <c r="P72" s="1">
        <f t="shared" si="7"/>
        <v>-0.4</v>
      </c>
      <c r="Q72" s="1">
        <f t="shared" si="8"/>
        <v>3.3</v>
      </c>
    </row>
    <row r="73" spans="1:17" x14ac:dyDescent="0.3">
      <c r="A73" s="1">
        <v>71</v>
      </c>
      <c r="B73" s="1">
        <v>71</v>
      </c>
      <c r="C73" s="1">
        <v>1</v>
      </c>
      <c r="D73" s="1">
        <v>1.8</v>
      </c>
      <c r="E73" s="1">
        <v>-8.2999999999999989</v>
      </c>
      <c r="F73" s="1">
        <v>-8.2999999999999989</v>
      </c>
      <c r="G73" s="1">
        <v>-6.9999999999999982</v>
      </c>
      <c r="H73" s="1">
        <v>-6.9999999999999982</v>
      </c>
      <c r="I73" s="1">
        <v>8.4</v>
      </c>
      <c r="J73" s="1">
        <v>4.8000000000000007</v>
      </c>
      <c r="K73" s="1">
        <v>0</v>
      </c>
      <c r="L73" s="2">
        <v>64.24764129419998</v>
      </c>
      <c r="N73" s="2">
        <f t="shared" si="5"/>
        <v>46.98794858506416</v>
      </c>
      <c r="O73" s="2">
        <f t="shared" si="6"/>
        <v>0</v>
      </c>
      <c r="P73" s="1">
        <f t="shared" si="7"/>
        <v>0.9</v>
      </c>
      <c r="Q73" s="1">
        <f t="shared" si="8"/>
        <v>4.7</v>
      </c>
    </row>
    <row r="74" spans="1:17" x14ac:dyDescent="0.3">
      <c r="A74" s="1">
        <v>72</v>
      </c>
      <c r="B74" s="1">
        <v>72</v>
      </c>
      <c r="C74" s="1">
        <v>1</v>
      </c>
      <c r="D74" s="1">
        <v>9.6999999999999993</v>
      </c>
      <c r="E74" s="1">
        <v>7.8999999999999995</v>
      </c>
      <c r="F74" s="1">
        <v>7.8999999999999995</v>
      </c>
      <c r="G74" s="1">
        <v>16.2</v>
      </c>
      <c r="H74" s="1">
        <v>16.2</v>
      </c>
      <c r="I74" s="1">
        <v>5.7</v>
      </c>
      <c r="J74" s="1">
        <v>-2.7</v>
      </c>
      <c r="K74" s="1">
        <v>-0.34177215189873422</v>
      </c>
      <c r="L74" s="2">
        <v>142.53481531148054</v>
      </c>
      <c r="N74" s="2">
        <f t="shared" si="5"/>
        <v>48.089335464678236</v>
      </c>
      <c r="O74" s="2">
        <f t="shared" si="6"/>
        <v>0</v>
      </c>
      <c r="P74" s="1">
        <f t="shared" si="7"/>
        <v>0.9</v>
      </c>
      <c r="Q74" s="1">
        <f t="shared" si="8"/>
        <v>4.7</v>
      </c>
    </row>
    <row r="75" spans="1:17" x14ac:dyDescent="0.3">
      <c r="A75" s="1">
        <v>73</v>
      </c>
      <c r="B75" s="1">
        <v>73</v>
      </c>
      <c r="C75" s="1">
        <v>1</v>
      </c>
      <c r="D75" s="1">
        <v>5.8</v>
      </c>
      <c r="E75" s="1">
        <v>-3.8999999999999995</v>
      </c>
      <c r="F75" s="1">
        <v>-3.8999999999999995</v>
      </c>
      <c r="G75" s="1">
        <v>-11.799999999999999</v>
      </c>
      <c r="H75" s="1">
        <v>-11.799999999999999</v>
      </c>
      <c r="I75" s="1">
        <v>1.5</v>
      </c>
      <c r="J75" s="1">
        <v>-4.2</v>
      </c>
      <c r="K75" s="1">
        <v>0</v>
      </c>
      <c r="L75" s="2">
        <v>50.1770659182</v>
      </c>
      <c r="N75" s="2">
        <f t="shared" si="5"/>
        <v>49.284696200678233</v>
      </c>
      <c r="O75" s="2">
        <f t="shared" si="6"/>
        <v>0</v>
      </c>
      <c r="P75" s="1">
        <f t="shared" si="7"/>
        <v>0.9</v>
      </c>
      <c r="Q75" s="1">
        <f t="shared" si="8"/>
        <v>4.8</v>
      </c>
    </row>
    <row r="76" spans="1:17" x14ac:dyDescent="0.3">
      <c r="A76" s="1">
        <v>74</v>
      </c>
      <c r="B76" s="1">
        <v>74</v>
      </c>
      <c r="C76" s="1">
        <v>1</v>
      </c>
      <c r="D76" s="1">
        <v>5.5</v>
      </c>
      <c r="E76" s="1">
        <v>-0.29999999999999982</v>
      </c>
      <c r="F76" s="1">
        <v>-0.29999999999999982</v>
      </c>
      <c r="G76" s="1">
        <v>3.5999999999999996</v>
      </c>
      <c r="H76" s="1">
        <v>3.5999999999999996</v>
      </c>
      <c r="I76" s="1">
        <v>9.1999999999999993</v>
      </c>
      <c r="J76" s="1">
        <v>7.6999999999999993</v>
      </c>
      <c r="K76" s="1">
        <v>0</v>
      </c>
      <c r="L76" s="2">
        <v>-1.2275975537999992</v>
      </c>
      <c r="N76" s="2">
        <f t="shared" si="5"/>
        <v>49.095965253194763</v>
      </c>
      <c r="O76" s="2">
        <f t="shared" si="6"/>
        <v>0</v>
      </c>
      <c r="P76" s="1">
        <f t="shared" si="7"/>
        <v>0.9</v>
      </c>
      <c r="Q76" s="1">
        <f t="shared" si="8"/>
        <v>4.8</v>
      </c>
    </row>
    <row r="77" spans="1:17" x14ac:dyDescent="0.3">
      <c r="A77" s="1">
        <v>75</v>
      </c>
      <c r="B77" s="1">
        <v>75</v>
      </c>
      <c r="C77" s="1">
        <v>1</v>
      </c>
      <c r="D77" s="1">
        <v>1.3</v>
      </c>
      <c r="E77" s="1">
        <v>-4.2</v>
      </c>
      <c r="F77" s="1">
        <v>-4.2</v>
      </c>
      <c r="G77" s="1">
        <v>-3.9000000000000004</v>
      </c>
      <c r="H77" s="1">
        <v>-3.9000000000000004</v>
      </c>
      <c r="I77" s="1">
        <v>7.6</v>
      </c>
      <c r="J77" s="1">
        <v>-1.5999999999999996</v>
      </c>
      <c r="K77" s="1">
        <v>0</v>
      </c>
      <c r="L77" s="2">
        <v>17.557573219200005</v>
      </c>
      <c r="N77" s="2">
        <f t="shared" si="5"/>
        <v>49.456716925978625</v>
      </c>
      <c r="O77" s="2">
        <f t="shared" si="6"/>
        <v>0</v>
      </c>
      <c r="P77" s="1">
        <f t="shared" si="7"/>
        <v>0.9</v>
      </c>
      <c r="Q77" s="1">
        <f t="shared" si="8"/>
        <v>4.9000000000000004</v>
      </c>
    </row>
    <row r="78" spans="1:17" x14ac:dyDescent="0.3">
      <c r="A78" s="1">
        <v>76</v>
      </c>
      <c r="B78" s="1">
        <v>76</v>
      </c>
      <c r="C78" s="1">
        <v>1</v>
      </c>
      <c r="D78" s="1">
        <v>7</v>
      </c>
      <c r="E78" s="1">
        <v>5.7</v>
      </c>
      <c r="F78" s="1">
        <v>5.7</v>
      </c>
      <c r="G78" s="1">
        <v>9.9</v>
      </c>
      <c r="H78" s="1">
        <v>9.9</v>
      </c>
      <c r="I78" s="1">
        <v>9.6999999999999993</v>
      </c>
      <c r="J78" s="1">
        <v>2.0999999999999996</v>
      </c>
      <c r="K78" s="1">
        <v>0.36842105263157887</v>
      </c>
      <c r="L78" s="2">
        <v>63.50373907637448</v>
      </c>
      <c r="N78" s="2">
        <f t="shared" si="5"/>
        <v>49.549934279797348</v>
      </c>
      <c r="O78" s="2">
        <f t="shared" si="6"/>
        <v>0</v>
      </c>
      <c r="P78" s="1">
        <f t="shared" si="7"/>
        <v>0.9</v>
      </c>
      <c r="Q78" s="1">
        <f t="shared" si="8"/>
        <v>4.9000000000000004</v>
      </c>
    </row>
    <row r="79" spans="1:17" x14ac:dyDescent="0.3">
      <c r="A79" s="1">
        <v>77</v>
      </c>
      <c r="B79" s="1">
        <v>77</v>
      </c>
      <c r="C79" s="1">
        <v>1</v>
      </c>
      <c r="D79" s="1">
        <v>10.4</v>
      </c>
      <c r="E79" s="1">
        <v>3.4000000000000004</v>
      </c>
      <c r="F79" s="1">
        <v>3.4000000000000004</v>
      </c>
      <c r="G79" s="1">
        <v>-2.2999999999999998</v>
      </c>
      <c r="H79" s="1">
        <v>-2.2999999999999998</v>
      </c>
      <c r="I79" s="1">
        <v>8.6999999999999993</v>
      </c>
      <c r="J79" s="1">
        <v>-1</v>
      </c>
      <c r="K79" s="1">
        <v>-0.29411764705882348</v>
      </c>
      <c r="L79" s="2">
        <v>-8.2840571965993206</v>
      </c>
      <c r="N79" s="2">
        <f t="shared" si="5"/>
        <v>46.759262095842814</v>
      </c>
      <c r="O79" s="2">
        <f t="shared" si="6"/>
        <v>3</v>
      </c>
      <c r="P79" s="1">
        <f t="shared" si="7"/>
        <v>1.1000000000000001</v>
      </c>
      <c r="Q79" s="1">
        <f t="shared" si="8"/>
        <v>4.8</v>
      </c>
    </row>
    <row r="80" spans="1:17" x14ac:dyDescent="0.3">
      <c r="A80" s="1">
        <v>78</v>
      </c>
      <c r="B80" s="1">
        <v>78</v>
      </c>
      <c r="C80" s="1">
        <v>1</v>
      </c>
      <c r="D80" s="1">
        <v>4</v>
      </c>
      <c r="E80" s="1">
        <v>-6.4</v>
      </c>
      <c r="F80" s="1">
        <v>-6.4</v>
      </c>
      <c r="G80" s="1">
        <v>-9.8000000000000007</v>
      </c>
      <c r="H80" s="1">
        <v>-9.8000000000000007</v>
      </c>
      <c r="I80" s="1">
        <v>3.3</v>
      </c>
      <c r="J80" s="1">
        <v>-5.3999999999999995</v>
      </c>
      <c r="K80" s="1">
        <v>0</v>
      </c>
      <c r="L80" s="2">
        <v>68.653871923200015</v>
      </c>
      <c r="N80" s="2">
        <f t="shared" si="5"/>
        <v>48.471846727853816</v>
      </c>
      <c r="O80" s="2">
        <f t="shared" si="6"/>
        <v>0</v>
      </c>
      <c r="P80" s="1">
        <f t="shared" si="7"/>
        <v>0.9</v>
      </c>
      <c r="Q80" s="1">
        <f t="shared" si="8"/>
        <v>4.8</v>
      </c>
    </row>
    <row r="81" spans="1:17" x14ac:dyDescent="0.3">
      <c r="A81" s="1">
        <v>79</v>
      </c>
      <c r="B81" s="1">
        <v>79</v>
      </c>
      <c r="C81" s="1">
        <v>1</v>
      </c>
      <c r="D81" s="1">
        <v>1</v>
      </c>
      <c r="E81" s="1">
        <v>-3</v>
      </c>
      <c r="F81" s="1">
        <v>-3</v>
      </c>
      <c r="G81" s="1">
        <v>3.4000000000000004</v>
      </c>
      <c r="H81" s="1">
        <v>3.4000000000000004</v>
      </c>
      <c r="I81" s="1">
        <v>1</v>
      </c>
      <c r="J81" s="1">
        <v>-2.2999999999999998</v>
      </c>
      <c r="K81" s="1">
        <v>0</v>
      </c>
      <c r="L81" s="2">
        <v>-11.591538000000002</v>
      </c>
      <c r="N81" s="2">
        <f t="shared" si="5"/>
        <v>35.433569884103818</v>
      </c>
      <c r="O81" s="2">
        <f t="shared" si="6"/>
        <v>5</v>
      </c>
      <c r="P81" s="1">
        <f t="shared" si="7"/>
        <v>-0.6</v>
      </c>
      <c r="Q81" s="1">
        <f t="shared" si="8"/>
        <v>2.2000000000000002</v>
      </c>
    </row>
    <row r="82" spans="1:17" x14ac:dyDescent="0.3">
      <c r="A82" s="1">
        <v>80</v>
      </c>
      <c r="B82" s="1">
        <v>80</v>
      </c>
      <c r="C82" s="1">
        <v>1</v>
      </c>
      <c r="D82" s="1">
        <v>0.1</v>
      </c>
      <c r="E82" s="1">
        <v>-0.9</v>
      </c>
      <c r="F82" s="1">
        <v>-0.9</v>
      </c>
      <c r="G82" s="1">
        <v>2.1</v>
      </c>
      <c r="H82" s="1">
        <v>2.1</v>
      </c>
      <c r="I82" s="1">
        <v>9.6999999999999993</v>
      </c>
      <c r="J82" s="1">
        <v>8.6999999999999993</v>
      </c>
      <c r="K82" s="1">
        <v>0</v>
      </c>
      <c r="L82" s="2">
        <v>-2.1976018578000009</v>
      </c>
      <c r="N82" s="2">
        <f t="shared" si="5"/>
        <v>36.858811923853821</v>
      </c>
      <c r="O82" s="2">
        <f t="shared" si="6"/>
        <v>0</v>
      </c>
      <c r="P82" s="1">
        <f t="shared" si="7"/>
        <v>0.9</v>
      </c>
      <c r="Q82" s="1">
        <f t="shared" si="8"/>
        <v>3.8</v>
      </c>
    </row>
    <row r="83" spans="1:17" x14ac:dyDescent="0.3">
      <c r="A83" s="1">
        <v>81</v>
      </c>
      <c r="B83" s="1">
        <v>81</v>
      </c>
      <c r="C83" s="1">
        <v>1</v>
      </c>
      <c r="D83" s="1">
        <v>2.2000000000000002</v>
      </c>
      <c r="E83" s="1">
        <v>2.1</v>
      </c>
      <c r="F83" s="1">
        <v>2.1</v>
      </c>
      <c r="G83" s="1">
        <v>3</v>
      </c>
      <c r="H83" s="1">
        <v>3</v>
      </c>
      <c r="I83" s="1">
        <v>9.9</v>
      </c>
      <c r="J83" s="1">
        <v>0.20000000000000107</v>
      </c>
      <c r="K83" s="1">
        <v>9.5238095238095746E-2</v>
      </c>
      <c r="L83" s="2">
        <v>7.2473166388175434</v>
      </c>
      <c r="N83" s="2">
        <f t="shared" si="5"/>
        <v>33.792192533577392</v>
      </c>
      <c r="O83" s="2">
        <f t="shared" si="6"/>
        <v>3</v>
      </c>
      <c r="P83" s="1">
        <f t="shared" si="7"/>
        <v>0.7</v>
      </c>
      <c r="Q83" s="1">
        <f t="shared" si="8"/>
        <v>3.4</v>
      </c>
    </row>
    <row r="84" spans="1:17" x14ac:dyDescent="0.3">
      <c r="A84" s="1">
        <v>82</v>
      </c>
      <c r="B84" s="1">
        <v>82</v>
      </c>
      <c r="C84" s="1">
        <v>1</v>
      </c>
      <c r="D84" s="1">
        <v>4.9000000000000004</v>
      </c>
      <c r="E84" s="1">
        <v>2.7</v>
      </c>
      <c r="F84" s="1">
        <v>2.7</v>
      </c>
      <c r="G84" s="1">
        <v>0.60000000000000009</v>
      </c>
      <c r="H84" s="1">
        <v>0.60000000000000009</v>
      </c>
      <c r="I84" s="1">
        <v>4.3</v>
      </c>
      <c r="J84" s="1">
        <v>-5.6000000000000005</v>
      </c>
      <c r="K84" s="1">
        <v>-2.074074074074074</v>
      </c>
      <c r="L84" s="2">
        <v>1.1962630377434911</v>
      </c>
      <c r="N84" s="2">
        <f t="shared" si="5"/>
        <v>28.741450585464566</v>
      </c>
      <c r="O84" s="2">
        <f t="shared" si="6"/>
        <v>3</v>
      </c>
      <c r="P84" s="1">
        <f t="shared" si="7"/>
        <v>0.9</v>
      </c>
      <c r="Q84" s="1">
        <f t="shared" si="8"/>
        <v>3.2</v>
      </c>
    </row>
    <row r="85" spans="1:17" x14ac:dyDescent="0.3">
      <c r="A85" s="1">
        <v>83</v>
      </c>
      <c r="B85" s="1">
        <v>83</v>
      </c>
      <c r="C85" s="1">
        <v>1</v>
      </c>
      <c r="D85" s="1">
        <v>4.7</v>
      </c>
      <c r="E85" s="1">
        <v>-0.20000000000000018</v>
      </c>
      <c r="F85" s="1">
        <v>-0.20000000000000018</v>
      </c>
      <c r="G85" s="1">
        <v>-2.9000000000000004</v>
      </c>
      <c r="H85" s="1">
        <v>-2.9000000000000004</v>
      </c>
      <c r="I85" s="1">
        <v>2.6</v>
      </c>
      <c r="J85" s="1">
        <v>-1.6999999999999997</v>
      </c>
      <c r="K85" s="1">
        <v>0</v>
      </c>
      <c r="L85" s="2">
        <v>0.61160048320000071</v>
      </c>
      <c r="N85" s="2">
        <f t="shared" si="5"/>
        <v>28.772030609624569</v>
      </c>
      <c r="O85" s="2">
        <f t="shared" si="6"/>
        <v>0</v>
      </c>
      <c r="P85" s="1">
        <f t="shared" si="7"/>
        <v>0.9</v>
      </c>
      <c r="Q85" s="1">
        <f t="shared" si="8"/>
        <v>3.2</v>
      </c>
    </row>
    <row r="86" spans="1:17" x14ac:dyDescent="0.3">
      <c r="A86" s="1">
        <v>84</v>
      </c>
      <c r="B86" s="1">
        <v>84</v>
      </c>
      <c r="C86" s="1">
        <v>1</v>
      </c>
      <c r="D86" s="1">
        <v>1.2</v>
      </c>
      <c r="E86" s="1">
        <v>-3.5</v>
      </c>
      <c r="F86" s="1">
        <v>-3.5</v>
      </c>
      <c r="G86" s="1">
        <v>-3.3</v>
      </c>
      <c r="H86" s="1">
        <v>-3.3</v>
      </c>
      <c r="I86" s="1">
        <v>10.7</v>
      </c>
      <c r="J86" s="1">
        <v>8.1</v>
      </c>
      <c r="K86" s="1">
        <v>0</v>
      </c>
      <c r="L86" s="2">
        <v>12.288318875</v>
      </c>
      <c r="N86" s="2">
        <f t="shared" si="5"/>
        <v>28.479352083749319</v>
      </c>
      <c r="O86" s="2">
        <f t="shared" si="6"/>
        <v>0</v>
      </c>
      <c r="P86" s="1">
        <f t="shared" si="7"/>
        <v>0.9</v>
      </c>
      <c r="Q86" s="1">
        <f t="shared" si="8"/>
        <v>3.2</v>
      </c>
    </row>
    <row r="87" spans="1:17" x14ac:dyDescent="0.3">
      <c r="A87" s="1">
        <v>85</v>
      </c>
      <c r="B87" s="1">
        <v>85</v>
      </c>
      <c r="C87" s="1">
        <v>1</v>
      </c>
      <c r="D87" s="1">
        <v>13.8</v>
      </c>
      <c r="E87" s="1">
        <v>12.600000000000001</v>
      </c>
      <c r="F87" s="1">
        <v>12.600000000000001</v>
      </c>
      <c r="G87" s="1">
        <v>16.100000000000001</v>
      </c>
      <c r="H87" s="1">
        <v>16.100000000000001</v>
      </c>
      <c r="I87" s="1">
        <v>4.3</v>
      </c>
      <c r="J87" s="1">
        <v>-6.3999999999999995</v>
      </c>
      <c r="K87" s="1">
        <v>-0.5079365079365078</v>
      </c>
      <c r="L87" s="2">
        <v>231.32528629468564</v>
      </c>
      <c r="N87" s="2">
        <f t="shared" ref="N87:N150" si="9">AVERAGE(L68:L87)</f>
        <v>39.900451558019874</v>
      </c>
      <c r="O87" s="2">
        <f t="shared" si="6"/>
        <v>0</v>
      </c>
      <c r="P87" s="1">
        <f t="shared" si="7"/>
        <v>0.9</v>
      </c>
      <c r="Q87" s="1">
        <f t="shared" si="8"/>
        <v>4.0999999999999996</v>
      </c>
    </row>
    <row r="88" spans="1:17" x14ac:dyDescent="0.3">
      <c r="A88" s="1">
        <v>86</v>
      </c>
      <c r="B88" s="1">
        <v>86</v>
      </c>
      <c r="C88" s="1">
        <v>1</v>
      </c>
      <c r="D88" s="1">
        <v>8.1</v>
      </c>
      <c r="E88" s="1">
        <v>-5.7000000000000011</v>
      </c>
      <c r="F88" s="1">
        <v>-5.7000000000000011</v>
      </c>
      <c r="G88" s="1">
        <v>-18.300000000000004</v>
      </c>
      <c r="H88" s="1">
        <v>-18.300000000000004</v>
      </c>
      <c r="I88" s="1">
        <v>7.7</v>
      </c>
      <c r="J88" s="1">
        <v>3.4000000000000004</v>
      </c>
      <c r="K88" s="1">
        <v>0</v>
      </c>
      <c r="L88" s="2">
        <v>114.30739123020005</v>
      </c>
      <c r="N88" s="2">
        <f t="shared" si="9"/>
        <v>41.699266675779889</v>
      </c>
      <c r="O88" s="2">
        <f t="shared" si="6"/>
        <v>5</v>
      </c>
      <c r="P88" s="1">
        <f t="shared" si="7"/>
        <v>-1.1000000000000001</v>
      </c>
      <c r="Q88" s="1">
        <f t="shared" si="8"/>
        <v>2.2000000000000002</v>
      </c>
    </row>
    <row r="89" spans="1:17" x14ac:dyDescent="0.3">
      <c r="A89" s="1">
        <v>87</v>
      </c>
      <c r="B89" s="1">
        <v>87</v>
      </c>
      <c r="C89" s="1">
        <v>1</v>
      </c>
      <c r="D89" s="1">
        <v>4.5999999999999996</v>
      </c>
      <c r="E89" s="1">
        <v>-3.5</v>
      </c>
      <c r="F89" s="1">
        <v>-3.5</v>
      </c>
      <c r="G89" s="1">
        <v>2.2000000000000011</v>
      </c>
      <c r="H89" s="1">
        <v>2.2000000000000011</v>
      </c>
      <c r="I89" s="1">
        <v>0.8</v>
      </c>
      <c r="J89" s="1">
        <v>-6.9</v>
      </c>
      <c r="K89" s="1">
        <v>0</v>
      </c>
      <c r="L89" s="2">
        <v>-8.8866811250000044</v>
      </c>
      <c r="N89" s="2">
        <f t="shared" si="9"/>
        <v>41.800990059619885</v>
      </c>
      <c r="O89" s="2">
        <f t="shared" si="6"/>
        <v>0</v>
      </c>
      <c r="P89" s="1">
        <f t="shared" si="7"/>
        <v>0.9</v>
      </c>
      <c r="Q89" s="1">
        <f t="shared" si="8"/>
        <v>4.2</v>
      </c>
    </row>
    <row r="90" spans="1:17" x14ac:dyDescent="0.3">
      <c r="A90" s="1">
        <v>88</v>
      </c>
      <c r="B90" s="1">
        <v>88</v>
      </c>
      <c r="C90" s="1">
        <v>1</v>
      </c>
      <c r="D90" s="1">
        <v>5.6</v>
      </c>
      <c r="E90" s="1">
        <v>1</v>
      </c>
      <c r="F90" s="1">
        <v>1</v>
      </c>
      <c r="G90" s="1">
        <v>4.5</v>
      </c>
      <c r="H90" s="1">
        <v>4.5</v>
      </c>
      <c r="I90" s="1">
        <v>5.2</v>
      </c>
      <c r="J90" s="1">
        <v>4.4000000000000004</v>
      </c>
      <c r="K90" s="1">
        <v>4.4000000000000004</v>
      </c>
      <c r="L90" s="2">
        <v>5.8334442784573204</v>
      </c>
      <c r="N90" s="2">
        <f t="shared" si="9"/>
        <v>41.619903891306919</v>
      </c>
      <c r="O90" s="2">
        <f t="shared" si="6"/>
        <v>3</v>
      </c>
      <c r="P90" s="1">
        <f t="shared" si="7"/>
        <v>0.3</v>
      </c>
      <c r="Q90" s="1">
        <f t="shared" si="8"/>
        <v>3.6</v>
      </c>
    </row>
    <row r="91" spans="1:17" x14ac:dyDescent="0.3">
      <c r="A91" s="1">
        <v>89</v>
      </c>
      <c r="B91" s="1">
        <v>89</v>
      </c>
      <c r="C91" s="1">
        <v>1</v>
      </c>
      <c r="D91" s="1">
        <v>1.5</v>
      </c>
      <c r="E91" s="1">
        <v>-4.0999999999999996</v>
      </c>
      <c r="F91" s="1">
        <v>-4.0999999999999996</v>
      </c>
      <c r="G91" s="1">
        <v>-5.0999999999999996</v>
      </c>
      <c r="H91" s="1">
        <v>-5.0999999999999996</v>
      </c>
      <c r="I91" s="1">
        <v>1</v>
      </c>
      <c r="J91" s="1">
        <v>-4.2</v>
      </c>
      <c r="K91" s="1">
        <v>0</v>
      </c>
      <c r="L91" s="2">
        <v>22.5451379822</v>
      </c>
      <c r="N91" s="2">
        <f t="shared" si="9"/>
        <v>39.212862618597995</v>
      </c>
      <c r="O91" s="2">
        <f t="shared" si="6"/>
        <v>0</v>
      </c>
      <c r="P91" s="1">
        <f t="shared" si="7"/>
        <v>0.9</v>
      </c>
      <c r="Q91" s="1">
        <f t="shared" si="8"/>
        <v>4</v>
      </c>
    </row>
    <row r="92" spans="1:17" x14ac:dyDescent="0.3">
      <c r="A92" s="1">
        <v>90</v>
      </c>
      <c r="B92" s="1">
        <v>90</v>
      </c>
      <c r="C92" s="1">
        <v>1</v>
      </c>
      <c r="D92" s="1">
        <v>0.8</v>
      </c>
      <c r="E92" s="1">
        <v>-0.7</v>
      </c>
      <c r="F92" s="1">
        <v>-0.7</v>
      </c>
      <c r="G92" s="1">
        <v>3.3999999999999995</v>
      </c>
      <c r="H92" s="1">
        <v>3.3999999999999995</v>
      </c>
      <c r="I92" s="1">
        <v>3.7</v>
      </c>
      <c r="J92" s="1">
        <v>2.7</v>
      </c>
      <c r="K92" s="1">
        <v>0</v>
      </c>
      <c r="L92" s="2">
        <v>-2.7103274898</v>
      </c>
      <c r="N92" s="2">
        <f t="shared" si="9"/>
        <v>38.356583116997996</v>
      </c>
      <c r="O92" s="2">
        <f t="shared" si="6"/>
        <v>0</v>
      </c>
      <c r="P92" s="1">
        <f t="shared" si="7"/>
        <v>0.9</v>
      </c>
      <c r="Q92" s="1">
        <f t="shared" si="8"/>
        <v>4</v>
      </c>
    </row>
    <row r="93" spans="1:17" x14ac:dyDescent="0.3">
      <c r="A93" s="1">
        <v>91</v>
      </c>
      <c r="B93" s="1">
        <v>91</v>
      </c>
      <c r="C93" s="1">
        <v>1</v>
      </c>
      <c r="D93" s="1">
        <v>2.2000000000000002</v>
      </c>
      <c r="E93" s="1">
        <v>1.4000000000000001</v>
      </c>
      <c r="F93" s="1">
        <v>1.4000000000000001</v>
      </c>
      <c r="G93" s="1">
        <v>2.1</v>
      </c>
      <c r="H93" s="1">
        <v>2.1</v>
      </c>
      <c r="I93" s="1">
        <v>4.5</v>
      </c>
      <c r="J93" s="1">
        <v>0.79999999999999982</v>
      </c>
      <c r="K93" s="1">
        <v>0.57142857142857129</v>
      </c>
      <c r="L93" s="2">
        <v>3.5569267912420814</v>
      </c>
      <c r="N93" s="2">
        <f t="shared" si="9"/>
        <v>35.322047391850099</v>
      </c>
      <c r="O93" s="2">
        <f t="shared" si="6"/>
        <v>3</v>
      </c>
      <c r="P93" s="1">
        <f t="shared" si="7"/>
        <v>0.5</v>
      </c>
      <c r="Q93" s="1">
        <f t="shared" si="8"/>
        <v>3.3</v>
      </c>
    </row>
    <row r="94" spans="1:17" x14ac:dyDescent="0.3">
      <c r="A94" s="1">
        <v>92</v>
      </c>
      <c r="B94" s="1">
        <v>92</v>
      </c>
      <c r="C94" s="1">
        <v>1</v>
      </c>
      <c r="D94" s="1">
        <v>14.5</v>
      </c>
      <c r="E94" s="1">
        <v>12.3</v>
      </c>
      <c r="F94" s="1">
        <v>12.3</v>
      </c>
      <c r="G94" s="1">
        <v>10.9</v>
      </c>
      <c r="H94" s="1">
        <v>10.9</v>
      </c>
      <c r="I94" s="1">
        <v>10.199999999999999</v>
      </c>
      <c r="J94" s="1">
        <v>5.6999999999999993</v>
      </c>
      <c r="K94" s="1">
        <v>0.46341463414634138</v>
      </c>
      <c r="L94" s="2">
        <v>156.98888039594445</v>
      </c>
      <c r="N94" s="2">
        <f t="shared" si="9"/>
        <v>36.04475064607329</v>
      </c>
      <c r="O94" s="2">
        <f t="shared" si="6"/>
        <v>0</v>
      </c>
      <c r="P94" s="1">
        <f t="shared" si="7"/>
        <v>0.9</v>
      </c>
      <c r="Q94" s="1">
        <f t="shared" si="8"/>
        <v>3.8</v>
      </c>
    </row>
    <row r="95" spans="1:17" x14ac:dyDescent="0.3">
      <c r="A95" s="1">
        <v>93</v>
      </c>
      <c r="B95" s="1">
        <v>93</v>
      </c>
      <c r="C95" s="1">
        <v>1</v>
      </c>
      <c r="D95" s="1">
        <v>1.8</v>
      </c>
      <c r="E95" s="1">
        <v>-12.7</v>
      </c>
      <c r="F95" s="1">
        <v>-12.7</v>
      </c>
      <c r="G95" s="1">
        <v>-25</v>
      </c>
      <c r="H95" s="1">
        <v>-25</v>
      </c>
      <c r="I95" s="1">
        <v>8.6999999999999993</v>
      </c>
      <c r="J95" s="1">
        <v>-1.5</v>
      </c>
      <c r="K95" s="1">
        <v>0</v>
      </c>
      <c r="L95" s="2">
        <v>355.42996815819998</v>
      </c>
      <c r="N95" s="2">
        <f t="shared" si="9"/>
        <v>51.307395758073277</v>
      </c>
      <c r="O95" s="2">
        <f t="shared" si="6"/>
        <v>0</v>
      </c>
      <c r="P95" s="1">
        <f t="shared" si="7"/>
        <v>0.9</v>
      </c>
      <c r="Q95" s="1">
        <f t="shared" si="8"/>
        <v>5</v>
      </c>
    </row>
    <row r="96" spans="1:17" x14ac:dyDescent="0.3">
      <c r="A96" s="1">
        <v>94</v>
      </c>
      <c r="B96" s="1">
        <v>94</v>
      </c>
      <c r="C96" s="1">
        <v>1</v>
      </c>
      <c r="D96" s="1">
        <v>3.6</v>
      </c>
      <c r="E96" s="1">
        <v>1.8</v>
      </c>
      <c r="F96" s="1">
        <v>1.8</v>
      </c>
      <c r="G96" s="1">
        <v>14.5</v>
      </c>
      <c r="H96" s="1">
        <v>14.5</v>
      </c>
      <c r="I96" s="1">
        <v>6.7</v>
      </c>
      <c r="J96" s="1">
        <v>-1.9999999999999991</v>
      </c>
      <c r="K96" s="1">
        <v>-1.1111111111111105</v>
      </c>
      <c r="L96" s="2">
        <v>28.608401047457686</v>
      </c>
      <c r="N96" s="2">
        <f t="shared" si="9"/>
        <v>52.799195688136159</v>
      </c>
      <c r="O96" s="2">
        <f t="shared" si="6"/>
        <v>3</v>
      </c>
      <c r="P96" s="1">
        <f t="shared" si="7"/>
        <v>0.6</v>
      </c>
      <c r="Q96" s="1">
        <f t="shared" si="8"/>
        <v>4.8</v>
      </c>
    </row>
    <row r="97" spans="1:17" x14ac:dyDescent="0.3">
      <c r="A97" s="1">
        <v>95</v>
      </c>
      <c r="B97" s="1">
        <v>95</v>
      </c>
      <c r="C97" s="1">
        <v>1</v>
      </c>
      <c r="D97" s="1">
        <v>3.6</v>
      </c>
      <c r="E97" s="1">
        <v>0</v>
      </c>
      <c r="F97" s="1">
        <v>0</v>
      </c>
      <c r="G97" s="1">
        <v>-1.8</v>
      </c>
      <c r="H97" s="1">
        <v>-1.8</v>
      </c>
      <c r="I97" s="1">
        <v>7.5</v>
      </c>
      <c r="J97" s="1">
        <v>0.79999999999999982</v>
      </c>
      <c r="K97" s="1">
        <v>0</v>
      </c>
      <c r="L97" s="2">
        <v>0</v>
      </c>
      <c r="N97" s="2">
        <f t="shared" si="9"/>
        <v>51.921317027176165</v>
      </c>
      <c r="O97" s="2">
        <f t="shared" si="6"/>
        <v>0</v>
      </c>
      <c r="P97" s="1">
        <f t="shared" si="7"/>
        <v>0.9</v>
      </c>
      <c r="Q97" s="1">
        <f t="shared" si="8"/>
        <v>5.0999999999999996</v>
      </c>
    </row>
    <row r="98" spans="1:17" x14ac:dyDescent="0.3">
      <c r="A98" s="1">
        <v>96</v>
      </c>
      <c r="B98" s="1">
        <v>96</v>
      </c>
      <c r="C98" s="1">
        <v>1</v>
      </c>
      <c r="D98" s="1">
        <v>5.9</v>
      </c>
      <c r="E98" s="1">
        <v>2.3000000000000003</v>
      </c>
      <c r="F98" s="1">
        <v>2.3000000000000003</v>
      </c>
      <c r="G98" s="1">
        <v>2.3000000000000003</v>
      </c>
      <c r="H98" s="1">
        <v>2.3000000000000003</v>
      </c>
      <c r="I98" s="1">
        <v>3.5</v>
      </c>
      <c r="J98" s="1">
        <v>-4</v>
      </c>
      <c r="K98" s="1">
        <v>-1.7391304347826084</v>
      </c>
      <c r="L98" s="2">
        <v>5.4464992790253905</v>
      </c>
      <c r="N98" s="2">
        <f t="shared" si="9"/>
        <v>49.018455037308712</v>
      </c>
      <c r="O98" s="2">
        <f t="shared" si="6"/>
        <v>3</v>
      </c>
      <c r="P98" s="1">
        <f t="shared" si="7"/>
        <v>0.8</v>
      </c>
      <c r="Q98" s="1">
        <f t="shared" si="8"/>
        <v>4.7</v>
      </c>
    </row>
    <row r="99" spans="1:17" x14ac:dyDescent="0.3">
      <c r="A99" s="1">
        <v>97</v>
      </c>
      <c r="B99" s="1">
        <v>97</v>
      </c>
      <c r="C99" s="1">
        <v>1</v>
      </c>
      <c r="D99" s="1">
        <v>2.8</v>
      </c>
      <c r="E99" s="1">
        <v>-3.1000000000000005</v>
      </c>
      <c r="F99" s="1">
        <v>-3.1000000000000005</v>
      </c>
      <c r="G99" s="1">
        <v>-5.4</v>
      </c>
      <c r="H99" s="1">
        <v>-5.4</v>
      </c>
      <c r="I99" s="1">
        <v>6.6</v>
      </c>
      <c r="J99" s="1">
        <v>3.0999999999999996</v>
      </c>
      <c r="K99" s="1">
        <v>0</v>
      </c>
      <c r="L99" s="2">
        <v>18.032690334200009</v>
      </c>
      <c r="N99" s="2">
        <f t="shared" si="9"/>
        <v>50.334292413848679</v>
      </c>
      <c r="O99" s="2">
        <f t="shared" si="6"/>
        <v>0</v>
      </c>
      <c r="P99" s="1">
        <f t="shared" si="7"/>
        <v>0.9</v>
      </c>
      <c r="Q99" s="1">
        <f t="shared" si="8"/>
        <v>4.9000000000000004</v>
      </c>
    </row>
    <row r="100" spans="1:17" x14ac:dyDescent="0.3">
      <c r="A100" s="1">
        <v>98</v>
      </c>
      <c r="B100" s="1">
        <v>98</v>
      </c>
      <c r="C100" s="1">
        <v>1</v>
      </c>
      <c r="D100" s="1">
        <v>6</v>
      </c>
      <c r="E100" s="1">
        <v>3.2</v>
      </c>
      <c r="F100" s="1">
        <v>3.2</v>
      </c>
      <c r="G100" s="1">
        <v>6.3000000000000007</v>
      </c>
      <c r="H100" s="1">
        <v>6.3000000000000007</v>
      </c>
      <c r="I100" s="1">
        <v>8.6</v>
      </c>
      <c r="J100" s="1">
        <v>2</v>
      </c>
      <c r="K100" s="1">
        <v>0.625</v>
      </c>
      <c r="L100" s="2">
        <v>22.972480222970322</v>
      </c>
      <c r="N100" s="2">
        <f t="shared" si="9"/>
        <v>48.050222828837192</v>
      </c>
      <c r="O100" s="2">
        <f t="shared" si="6"/>
        <v>3</v>
      </c>
      <c r="P100" s="1">
        <f t="shared" si="7"/>
        <v>1.1000000000000001</v>
      </c>
      <c r="Q100" s="1">
        <f t="shared" si="8"/>
        <v>4.9000000000000004</v>
      </c>
    </row>
    <row r="101" spans="1:17" x14ac:dyDescent="0.3">
      <c r="A101" s="1">
        <v>99</v>
      </c>
      <c r="B101" s="1">
        <v>99</v>
      </c>
      <c r="C101" s="1">
        <v>1</v>
      </c>
      <c r="D101" s="1">
        <v>1.1000000000000001</v>
      </c>
      <c r="E101" s="1">
        <v>-4.9000000000000004</v>
      </c>
      <c r="F101" s="1">
        <v>-4.9000000000000004</v>
      </c>
      <c r="G101" s="1">
        <v>-8.1000000000000014</v>
      </c>
      <c r="H101" s="1">
        <v>-8.1000000000000014</v>
      </c>
      <c r="I101" s="1">
        <v>2.6</v>
      </c>
      <c r="J101" s="1">
        <v>-6</v>
      </c>
      <c r="K101" s="1">
        <v>0</v>
      </c>
      <c r="L101" s="2">
        <v>43.186296990200013</v>
      </c>
      <c r="N101" s="2">
        <f t="shared" si="9"/>
        <v>50.789114578347203</v>
      </c>
      <c r="O101" s="2">
        <f t="shared" si="6"/>
        <v>0</v>
      </c>
      <c r="P101" s="1">
        <f t="shared" si="7"/>
        <v>0.9</v>
      </c>
      <c r="Q101" s="1">
        <f t="shared" si="8"/>
        <v>5</v>
      </c>
    </row>
    <row r="102" spans="1:17" x14ac:dyDescent="0.3">
      <c r="A102" s="1">
        <v>100</v>
      </c>
      <c r="B102" s="1">
        <v>100</v>
      </c>
      <c r="C102" s="1">
        <v>1</v>
      </c>
      <c r="D102" s="1">
        <v>1.3</v>
      </c>
      <c r="E102" s="1">
        <v>0.19999999999999996</v>
      </c>
      <c r="F102" s="1">
        <v>0.19999999999999996</v>
      </c>
      <c r="G102" s="1">
        <v>5.1000000000000005</v>
      </c>
      <c r="H102" s="1">
        <v>5.1000000000000005</v>
      </c>
      <c r="I102" s="1">
        <v>6.5</v>
      </c>
      <c r="J102" s="1">
        <v>3.9</v>
      </c>
      <c r="K102" s="1">
        <v>19.500000000000004</v>
      </c>
      <c r="L102" s="2">
        <v>1.7805111041455823</v>
      </c>
      <c r="N102" s="2">
        <f t="shared" si="9"/>
        <v>50.988020226444483</v>
      </c>
      <c r="O102" s="2">
        <f t="shared" si="6"/>
        <v>3</v>
      </c>
      <c r="P102" s="1">
        <f t="shared" si="7"/>
        <v>0.1</v>
      </c>
      <c r="Q102" s="1">
        <f t="shared" si="8"/>
        <v>4.2</v>
      </c>
    </row>
    <row r="103" spans="1:17" x14ac:dyDescent="0.3">
      <c r="A103" s="1">
        <v>101</v>
      </c>
      <c r="B103" s="1">
        <v>101</v>
      </c>
      <c r="C103" s="1">
        <v>1</v>
      </c>
      <c r="D103" s="1">
        <v>5.9</v>
      </c>
      <c r="E103" s="1">
        <v>4.6000000000000005</v>
      </c>
      <c r="F103" s="1">
        <v>4.6000000000000005</v>
      </c>
      <c r="G103" s="1">
        <v>4.4000000000000004</v>
      </c>
      <c r="H103" s="1">
        <v>4.4000000000000004</v>
      </c>
      <c r="I103" s="1">
        <v>6.2</v>
      </c>
      <c r="J103" s="1">
        <v>-0.29999999999999982</v>
      </c>
      <c r="K103" s="1">
        <v>-6.5217391304347783E-2</v>
      </c>
      <c r="L103" s="2">
        <v>22.955054164588869</v>
      </c>
      <c r="N103" s="2">
        <f t="shared" si="9"/>
        <v>51.773407102733039</v>
      </c>
      <c r="O103" s="2">
        <f t="shared" si="6"/>
        <v>3</v>
      </c>
      <c r="P103" s="1">
        <f t="shared" si="7"/>
        <v>1.5</v>
      </c>
      <c r="Q103" s="1">
        <f t="shared" si="8"/>
        <v>5.6</v>
      </c>
    </row>
    <row r="104" spans="1:17" x14ac:dyDescent="0.3">
      <c r="A104" s="1">
        <v>102</v>
      </c>
      <c r="B104" s="1">
        <v>102</v>
      </c>
      <c r="C104" s="1">
        <v>1</v>
      </c>
      <c r="D104" s="1">
        <v>2.2000000000000002</v>
      </c>
      <c r="E104" s="1">
        <v>-3.7</v>
      </c>
      <c r="F104" s="1">
        <v>-3.7</v>
      </c>
      <c r="G104" s="1">
        <v>-8.3000000000000007</v>
      </c>
      <c r="H104" s="1">
        <v>-8.3000000000000007</v>
      </c>
      <c r="I104" s="1">
        <v>8.4</v>
      </c>
      <c r="J104" s="1">
        <v>2.2000000000000002</v>
      </c>
      <c r="K104" s="1">
        <v>0</v>
      </c>
      <c r="L104" s="2">
        <v>33.349199662200007</v>
      </c>
      <c r="N104" s="2">
        <f t="shared" si="9"/>
        <v>53.381053933955869</v>
      </c>
      <c r="O104" s="2">
        <f t="shared" si="6"/>
        <v>0</v>
      </c>
      <c r="P104" s="1">
        <f t="shared" si="7"/>
        <v>0.9</v>
      </c>
      <c r="Q104" s="1">
        <f t="shared" si="8"/>
        <v>5.2</v>
      </c>
    </row>
    <row r="105" spans="1:17" x14ac:dyDescent="0.3">
      <c r="A105" s="1">
        <v>103</v>
      </c>
      <c r="B105" s="1">
        <v>103</v>
      </c>
      <c r="C105" s="1">
        <v>1</v>
      </c>
      <c r="D105" s="1">
        <v>0.7</v>
      </c>
      <c r="E105" s="1">
        <v>-1.5000000000000002</v>
      </c>
      <c r="F105" s="1">
        <v>-1.5000000000000002</v>
      </c>
      <c r="G105" s="1">
        <v>2.2000000000000002</v>
      </c>
      <c r="H105" s="1">
        <v>2.2000000000000002</v>
      </c>
      <c r="I105" s="1">
        <v>3.7</v>
      </c>
      <c r="J105" s="1">
        <v>-4.7</v>
      </c>
      <c r="K105" s="1">
        <v>0</v>
      </c>
      <c r="L105" s="2">
        <v>-3.8264711250000012</v>
      </c>
      <c r="N105" s="2">
        <f t="shared" si="9"/>
        <v>53.159150353545861</v>
      </c>
      <c r="O105" s="2">
        <f t="shared" si="6"/>
        <v>0</v>
      </c>
      <c r="P105" s="1">
        <f t="shared" si="7"/>
        <v>0.9</v>
      </c>
      <c r="Q105" s="1">
        <f t="shared" si="8"/>
        <v>5.2</v>
      </c>
    </row>
    <row r="106" spans="1:17" x14ac:dyDescent="0.3">
      <c r="A106" s="1">
        <v>104</v>
      </c>
      <c r="B106" s="1">
        <v>104</v>
      </c>
      <c r="C106" s="1">
        <v>1</v>
      </c>
      <c r="D106" s="1">
        <v>5.4</v>
      </c>
      <c r="E106" s="1">
        <v>4.7</v>
      </c>
      <c r="F106" s="1">
        <v>4.7</v>
      </c>
      <c r="G106" s="1">
        <v>6.2</v>
      </c>
      <c r="H106" s="1">
        <v>6.2</v>
      </c>
      <c r="I106" s="1">
        <v>2.2999999999999998</v>
      </c>
      <c r="J106" s="1">
        <v>-1.4000000000000004</v>
      </c>
      <c r="K106" s="1">
        <v>-0.29787234042553196</v>
      </c>
      <c r="L106" s="2">
        <v>32.582066086027609</v>
      </c>
      <c r="N106" s="2">
        <f t="shared" si="9"/>
        <v>54.17383771409726</v>
      </c>
      <c r="O106" s="2">
        <f t="shared" si="6"/>
        <v>3</v>
      </c>
      <c r="P106" s="1">
        <f t="shared" si="7"/>
        <v>1.6</v>
      </c>
      <c r="Q106" s="1">
        <f t="shared" si="8"/>
        <v>5.9</v>
      </c>
    </row>
    <row r="107" spans="1:17" x14ac:dyDescent="0.3">
      <c r="A107" s="1">
        <v>105</v>
      </c>
      <c r="B107" s="1">
        <v>105</v>
      </c>
      <c r="C107" s="1">
        <v>1</v>
      </c>
      <c r="D107" s="1">
        <v>8.4</v>
      </c>
      <c r="E107" s="1">
        <v>3</v>
      </c>
      <c r="F107" s="1">
        <v>3</v>
      </c>
      <c r="G107" s="1">
        <v>-1.7000000000000002</v>
      </c>
      <c r="H107" s="1">
        <v>-1.7000000000000002</v>
      </c>
      <c r="I107" s="1">
        <v>6.4</v>
      </c>
      <c r="J107" s="1">
        <v>4.1000000000000005</v>
      </c>
      <c r="K107" s="1">
        <v>1.3666666666666669</v>
      </c>
      <c r="L107" s="2">
        <v>-4.4877487373543952</v>
      </c>
      <c r="N107" s="2">
        <f t="shared" si="9"/>
        <v>42.383185962495247</v>
      </c>
      <c r="O107" s="2">
        <f t="shared" si="6"/>
        <v>3</v>
      </c>
      <c r="P107" s="1">
        <f t="shared" si="7"/>
        <v>1</v>
      </c>
      <c r="Q107" s="1">
        <f t="shared" si="8"/>
        <v>4.4000000000000004</v>
      </c>
    </row>
    <row r="108" spans="1:17" x14ac:dyDescent="0.3">
      <c r="A108" s="1">
        <v>106</v>
      </c>
      <c r="B108" s="1">
        <v>106</v>
      </c>
      <c r="C108" s="1">
        <v>1</v>
      </c>
      <c r="D108" s="1">
        <v>3.7</v>
      </c>
      <c r="E108" s="1">
        <v>-4.7</v>
      </c>
      <c r="F108" s="1">
        <v>-4.7</v>
      </c>
      <c r="G108" s="1">
        <v>-7.7</v>
      </c>
      <c r="H108" s="1">
        <v>-7.7</v>
      </c>
      <c r="I108" s="1">
        <v>9.9</v>
      </c>
      <c r="J108" s="1">
        <v>3.5</v>
      </c>
      <c r="K108" s="1">
        <v>0</v>
      </c>
      <c r="L108" s="2">
        <v>39.335966366200005</v>
      </c>
      <c r="N108" s="2">
        <f t="shared" si="9"/>
        <v>38.634614719295243</v>
      </c>
      <c r="O108" s="2">
        <f t="shared" si="6"/>
        <v>0</v>
      </c>
      <c r="P108" s="1">
        <f t="shared" si="7"/>
        <v>0.9</v>
      </c>
      <c r="Q108" s="1">
        <f t="shared" si="8"/>
        <v>4</v>
      </c>
    </row>
    <row r="109" spans="1:17" x14ac:dyDescent="0.3">
      <c r="A109" s="1">
        <v>107</v>
      </c>
      <c r="B109" s="1">
        <v>107</v>
      </c>
      <c r="C109" s="1">
        <v>1</v>
      </c>
      <c r="D109" s="1">
        <v>0.2</v>
      </c>
      <c r="E109" s="1">
        <v>-3.5</v>
      </c>
      <c r="F109" s="1">
        <v>-3.5</v>
      </c>
      <c r="G109" s="1">
        <v>1.2000000000000002</v>
      </c>
      <c r="H109" s="1">
        <v>1.2000000000000002</v>
      </c>
      <c r="I109" s="1">
        <v>6</v>
      </c>
      <c r="J109" s="1">
        <v>-3.9000000000000004</v>
      </c>
      <c r="K109" s="1">
        <v>0</v>
      </c>
      <c r="L109" s="2">
        <v>-5.0366811250000012</v>
      </c>
      <c r="N109" s="2">
        <f t="shared" si="9"/>
        <v>38.827114719295245</v>
      </c>
      <c r="O109" s="2">
        <f t="shared" si="6"/>
        <v>0</v>
      </c>
      <c r="P109" s="1">
        <f t="shared" si="7"/>
        <v>0.9</v>
      </c>
      <c r="Q109" s="1">
        <f t="shared" si="8"/>
        <v>4</v>
      </c>
    </row>
    <row r="110" spans="1:17" x14ac:dyDescent="0.3">
      <c r="A110" s="1">
        <v>108</v>
      </c>
      <c r="B110" s="1">
        <v>108</v>
      </c>
      <c r="C110" s="1">
        <v>1</v>
      </c>
      <c r="D110" s="1">
        <v>3.8</v>
      </c>
      <c r="E110" s="1">
        <v>3.5999999999999996</v>
      </c>
      <c r="F110" s="1">
        <v>3.5999999999999996</v>
      </c>
      <c r="G110" s="1">
        <v>7.1</v>
      </c>
      <c r="H110" s="1">
        <v>7.1</v>
      </c>
      <c r="I110" s="1">
        <v>6.8</v>
      </c>
      <c r="J110" s="1">
        <v>0.79999999999999982</v>
      </c>
      <c r="K110" s="1">
        <v>0.22222222222222218</v>
      </c>
      <c r="L110" s="2">
        <v>28.778896812673672</v>
      </c>
      <c r="N110" s="2">
        <f t="shared" si="9"/>
        <v>39.974387346006061</v>
      </c>
      <c r="O110" s="2">
        <f t="shared" si="6"/>
        <v>3</v>
      </c>
      <c r="P110" s="1">
        <f t="shared" si="7"/>
        <v>1.2</v>
      </c>
      <c r="Q110" s="1">
        <f t="shared" si="8"/>
        <v>4.4000000000000004</v>
      </c>
    </row>
    <row r="111" spans="1:17" x14ac:dyDescent="0.3">
      <c r="A111" s="1">
        <v>109</v>
      </c>
      <c r="B111" s="1">
        <v>109</v>
      </c>
      <c r="C111" s="1">
        <v>1</v>
      </c>
      <c r="D111" s="1">
        <v>2.7</v>
      </c>
      <c r="E111" s="1">
        <v>-1.0999999999999996</v>
      </c>
      <c r="F111" s="1">
        <v>-1.0999999999999996</v>
      </c>
      <c r="G111" s="1">
        <v>-4.6999999999999993</v>
      </c>
      <c r="H111" s="1">
        <v>-4.6999999999999993</v>
      </c>
      <c r="I111" s="1">
        <v>5.5</v>
      </c>
      <c r="J111" s="1">
        <v>-1.2999999999999998</v>
      </c>
      <c r="K111" s="1">
        <v>0</v>
      </c>
      <c r="L111" s="2">
        <v>5.5422421581999979</v>
      </c>
      <c r="N111" s="2">
        <f t="shared" si="9"/>
        <v>39.12424255480606</v>
      </c>
      <c r="O111" s="2">
        <f t="shared" si="6"/>
        <v>5</v>
      </c>
      <c r="P111" s="1">
        <f t="shared" si="7"/>
        <v>-0.2</v>
      </c>
      <c r="Q111" s="1">
        <f t="shared" si="8"/>
        <v>2.9</v>
      </c>
    </row>
    <row r="112" spans="1:17" x14ac:dyDescent="0.3">
      <c r="A112" s="1">
        <v>110</v>
      </c>
      <c r="B112" s="1">
        <v>110</v>
      </c>
      <c r="C112" s="1">
        <v>1</v>
      </c>
      <c r="D112" s="1">
        <v>3.7</v>
      </c>
      <c r="E112" s="1">
        <v>1</v>
      </c>
      <c r="F112" s="1">
        <v>1</v>
      </c>
      <c r="G112" s="1">
        <v>2.0999999999999996</v>
      </c>
      <c r="H112" s="1">
        <v>2.0999999999999996</v>
      </c>
      <c r="I112" s="1">
        <v>9.1999999999999993</v>
      </c>
      <c r="J112" s="1">
        <v>3.6999999999999993</v>
      </c>
      <c r="K112" s="1">
        <v>3.6999999999999993</v>
      </c>
      <c r="L112" s="2">
        <v>3.0744873548563416</v>
      </c>
      <c r="N112" s="2">
        <f t="shared" si="9"/>
        <v>39.413483297038887</v>
      </c>
      <c r="O112" s="2">
        <f t="shared" si="6"/>
        <v>3</v>
      </c>
      <c r="P112" s="1">
        <f t="shared" si="7"/>
        <v>0.3</v>
      </c>
      <c r="Q112" s="1">
        <f t="shared" si="8"/>
        <v>3.5</v>
      </c>
    </row>
    <row r="113" spans="1:17" x14ac:dyDescent="0.3">
      <c r="A113" s="1">
        <v>111</v>
      </c>
      <c r="B113" s="1">
        <v>111</v>
      </c>
      <c r="C113" s="1">
        <v>1</v>
      </c>
      <c r="D113" s="1">
        <v>8.1999999999999993</v>
      </c>
      <c r="E113" s="1">
        <v>4.4999999999999991</v>
      </c>
      <c r="F113" s="1">
        <v>4.4999999999999991</v>
      </c>
      <c r="G113" s="1">
        <v>3.4999999999999991</v>
      </c>
      <c r="H113" s="1">
        <v>3.4999999999999991</v>
      </c>
      <c r="I113" s="1">
        <v>2.7</v>
      </c>
      <c r="J113" s="1">
        <v>-6.4999999999999991</v>
      </c>
      <c r="K113" s="1">
        <v>-1.4444444444444446</v>
      </c>
      <c r="L113" s="2">
        <v>16.930283169159903</v>
      </c>
      <c r="N113" s="2">
        <f t="shared" si="9"/>
        <v>40.082151115934778</v>
      </c>
      <c r="O113" s="2">
        <f t="shared" si="6"/>
        <v>3</v>
      </c>
      <c r="P113" s="1">
        <f t="shared" si="7"/>
        <v>1.5</v>
      </c>
      <c r="Q113" s="1">
        <f t="shared" si="8"/>
        <v>4.7</v>
      </c>
    </row>
    <row r="114" spans="1:17" x14ac:dyDescent="0.3">
      <c r="A114" s="1">
        <v>112</v>
      </c>
      <c r="B114" s="1">
        <v>112</v>
      </c>
      <c r="C114" s="1">
        <v>1</v>
      </c>
      <c r="D114" s="1">
        <v>0</v>
      </c>
      <c r="E114" s="1">
        <v>-8.1999999999999993</v>
      </c>
      <c r="F114" s="1">
        <v>-8.1999999999999993</v>
      </c>
      <c r="G114" s="1">
        <v>-12.7</v>
      </c>
      <c r="H114" s="1">
        <v>-12.7</v>
      </c>
      <c r="I114" s="1">
        <v>2.2000000000000002</v>
      </c>
      <c r="J114" s="1">
        <v>-0.5</v>
      </c>
      <c r="K114" s="1">
        <v>0</v>
      </c>
      <c r="L114" s="2">
        <v>114.8370077152</v>
      </c>
      <c r="N114" s="2">
        <f t="shared" si="9"/>
        <v>37.974557481897548</v>
      </c>
      <c r="O114" s="2">
        <f t="shared" si="6"/>
        <v>0</v>
      </c>
      <c r="P114" s="1">
        <f t="shared" si="7"/>
        <v>0.9</v>
      </c>
      <c r="Q114" s="1">
        <f t="shared" si="8"/>
        <v>3.9</v>
      </c>
    </row>
    <row r="115" spans="1:17" x14ac:dyDescent="0.3">
      <c r="A115" s="1">
        <v>113</v>
      </c>
      <c r="B115" s="1">
        <v>113</v>
      </c>
      <c r="C115" s="1">
        <v>1</v>
      </c>
      <c r="D115" s="1">
        <v>1.5</v>
      </c>
      <c r="E115" s="1">
        <v>1.5</v>
      </c>
      <c r="F115" s="1">
        <v>1.5</v>
      </c>
      <c r="G115" s="1">
        <v>9.6999999999999993</v>
      </c>
      <c r="H115" s="1">
        <v>9.6999999999999993</v>
      </c>
      <c r="I115" s="1">
        <v>4.5999999999999996</v>
      </c>
      <c r="J115" s="1">
        <v>2.3999999999999995</v>
      </c>
      <c r="K115" s="1">
        <v>1.5999999999999996</v>
      </c>
      <c r="L115" s="2">
        <v>16.615289065666762</v>
      </c>
      <c r="N115" s="2">
        <f t="shared" si="9"/>
        <v>21.03382352727089</v>
      </c>
      <c r="O115" s="2">
        <f t="shared" si="6"/>
        <v>3</v>
      </c>
      <c r="P115" s="1">
        <f t="shared" si="7"/>
        <v>0.5</v>
      </c>
      <c r="Q115" s="1">
        <f t="shared" si="8"/>
        <v>2.2000000000000002</v>
      </c>
    </row>
    <row r="116" spans="1:17" x14ac:dyDescent="0.3">
      <c r="A116" s="1">
        <v>114</v>
      </c>
      <c r="B116" s="1">
        <v>114</v>
      </c>
      <c r="C116" s="1">
        <v>1</v>
      </c>
      <c r="D116" s="1">
        <v>0.3</v>
      </c>
      <c r="E116" s="1">
        <v>-1.2</v>
      </c>
      <c r="F116" s="1">
        <v>-1.2</v>
      </c>
      <c r="G116" s="1">
        <v>-2.7</v>
      </c>
      <c r="H116" s="1">
        <v>-2.7</v>
      </c>
      <c r="I116" s="1">
        <v>3</v>
      </c>
      <c r="J116" s="1">
        <v>-1.5999999999999996</v>
      </c>
      <c r="K116" s="1">
        <v>0</v>
      </c>
      <c r="L116" s="2">
        <v>3.4062262272000008</v>
      </c>
      <c r="N116" s="2">
        <f t="shared" si="9"/>
        <v>19.773714786258008</v>
      </c>
      <c r="O116" s="2">
        <f t="shared" si="6"/>
        <v>0</v>
      </c>
      <c r="P116" s="1">
        <f t="shared" si="7"/>
        <v>0.9</v>
      </c>
      <c r="Q116" s="1">
        <f t="shared" si="8"/>
        <v>2.5</v>
      </c>
    </row>
    <row r="117" spans="1:17" x14ac:dyDescent="0.3">
      <c r="A117" s="1">
        <v>115</v>
      </c>
      <c r="B117" s="1">
        <v>115</v>
      </c>
      <c r="C117" s="1">
        <v>1</v>
      </c>
      <c r="D117" s="1">
        <v>16.899999999999999</v>
      </c>
      <c r="E117" s="1">
        <v>16.599999999999998</v>
      </c>
      <c r="F117" s="1">
        <v>16.599999999999998</v>
      </c>
      <c r="G117" s="1">
        <v>17.799999999999997</v>
      </c>
      <c r="H117" s="1">
        <v>17.799999999999997</v>
      </c>
      <c r="I117" s="1">
        <v>3.8</v>
      </c>
      <c r="J117" s="1">
        <v>0.79999999999999982</v>
      </c>
      <c r="K117" s="1">
        <v>4.8192771084337345E-2</v>
      </c>
      <c r="L117" s="2">
        <v>350.28803409844295</v>
      </c>
      <c r="N117" s="2">
        <f t="shared" si="9"/>
        <v>37.288116491180155</v>
      </c>
      <c r="O117" s="2">
        <f t="shared" si="6"/>
        <v>0</v>
      </c>
      <c r="P117" s="1">
        <f t="shared" si="7"/>
        <v>0.9</v>
      </c>
      <c r="Q117" s="1">
        <f t="shared" si="8"/>
        <v>3.9</v>
      </c>
    </row>
    <row r="118" spans="1:17" x14ac:dyDescent="0.3">
      <c r="A118" s="1">
        <v>116</v>
      </c>
      <c r="B118" s="1">
        <v>116</v>
      </c>
      <c r="C118" s="1">
        <v>1</v>
      </c>
      <c r="D118" s="1">
        <v>2.4</v>
      </c>
      <c r="E118" s="1">
        <v>-14.499999999999998</v>
      </c>
      <c r="F118" s="1">
        <v>-14.499999999999998</v>
      </c>
      <c r="G118" s="1">
        <v>-31.099999999999994</v>
      </c>
      <c r="H118" s="1">
        <v>-31.099999999999994</v>
      </c>
      <c r="I118" s="1">
        <v>3.1</v>
      </c>
      <c r="J118" s="1">
        <v>-0.69999999999999973</v>
      </c>
      <c r="K118" s="1">
        <v>0</v>
      </c>
      <c r="L118" s="2">
        <v>507.48092887499985</v>
      </c>
      <c r="N118" s="2">
        <f t="shared" si="9"/>
        <v>62.389837970978874</v>
      </c>
      <c r="O118" s="2">
        <f t="shared" si="6"/>
        <v>0</v>
      </c>
      <c r="P118" s="1">
        <f t="shared" si="7"/>
        <v>0.9</v>
      </c>
      <c r="Q118" s="1">
        <f t="shared" si="8"/>
        <v>5.9</v>
      </c>
    </row>
    <row r="119" spans="1:17" x14ac:dyDescent="0.3">
      <c r="A119" s="1">
        <v>117</v>
      </c>
      <c r="B119" s="1">
        <v>117</v>
      </c>
      <c r="C119" s="1">
        <v>1</v>
      </c>
      <c r="D119" s="1">
        <v>0.8</v>
      </c>
      <c r="E119" s="1">
        <v>-1.5999999999999999</v>
      </c>
      <c r="F119" s="1">
        <v>-1.5999999999999999</v>
      </c>
      <c r="G119" s="1">
        <v>12.899999999999999</v>
      </c>
      <c r="H119" s="1">
        <v>12.899999999999999</v>
      </c>
      <c r="I119" s="1">
        <v>7</v>
      </c>
      <c r="J119" s="1">
        <v>3.9</v>
      </c>
      <c r="K119" s="1">
        <v>0</v>
      </c>
      <c r="L119" s="2">
        <v>-22.913220812799995</v>
      </c>
      <c r="N119" s="2">
        <f t="shared" si="9"/>
        <v>60.34254241362887</v>
      </c>
      <c r="O119" s="2">
        <f t="shared" si="6"/>
        <v>5</v>
      </c>
      <c r="P119" s="1">
        <f t="shared" si="7"/>
        <v>-0.3</v>
      </c>
      <c r="Q119" s="1">
        <f t="shared" si="8"/>
        <v>4.5</v>
      </c>
    </row>
    <row r="120" spans="1:17" x14ac:dyDescent="0.3">
      <c r="A120" s="1">
        <v>118</v>
      </c>
      <c r="B120" s="1">
        <v>118</v>
      </c>
      <c r="C120" s="1">
        <v>1</v>
      </c>
      <c r="D120" s="1">
        <v>0.6</v>
      </c>
      <c r="E120" s="1">
        <v>-0.20000000000000007</v>
      </c>
      <c r="F120" s="1">
        <v>-0.20000000000000007</v>
      </c>
      <c r="G120" s="1">
        <v>1.4</v>
      </c>
      <c r="H120" s="1">
        <v>1.4</v>
      </c>
      <c r="I120" s="1">
        <v>5.9</v>
      </c>
      <c r="J120" s="1">
        <v>-1.0999999999999996</v>
      </c>
      <c r="K120" s="1">
        <v>0</v>
      </c>
      <c r="L120" s="2">
        <v>-0.33439951680000013</v>
      </c>
      <c r="N120" s="2">
        <f t="shared" si="9"/>
        <v>59.177198426640359</v>
      </c>
      <c r="O120" s="2">
        <f t="shared" si="6"/>
        <v>0</v>
      </c>
      <c r="P120" s="1">
        <f t="shared" si="7"/>
        <v>0.9</v>
      </c>
      <c r="Q120" s="1">
        <f t="shared" si="8"/>
        <v>5.6</v>
      </c>
    </row>
    <row r="121" spans="1:17" x14ac:dyDescent="0.3">
      <c r="A121" s="1">
        <v>119</v>
      </c>
      <c r="B121" s="1">
        <v>119</v>
      </c>
      <c r="C121" s="1">
        <v>1</v>
      </c>
      <c r="D121" s="1">
        <v>3.6</v>
      </c>
      <c r="E121" s="1">
        <v>3</v>
      </c>
      <c r="F121" s="1">
        <v>3</v>
      </c>
      <c r="G121" s="1">
        <v>3.2</v>
      </c>
      <c r="H121" s="1">
        <v>3.2</v>
      </c>
      <c r="I121" s="1">
        <v>0.3</v>
      </c>
      <c r="J121" s="1">
        <v>-5.6000000000000005</v>
      </c>
      <c r="K121" s="1">
        <v>-1.8666666666666669</v>
      </c>
      <c r="L121" s="2">
        <v>10.022156370845474</v>
      </c>
      <c r="N121" s="2">
        <f t="shared" si="9"/>
        <v>57.518991395672629</v>
      </c>
      <c r="O121" s="2">
        <f t="shared" si="6"/>
        <v>3</v>
      </c>
      <c r="P121" s="1">
        <f t="shared" si="7"/>
        <v>1</v>
      </c>
      <c r="Q121" s="1">
        <f t="shared" si="8"/>
        <v>5.6</v>
      </c>
    </row>
    <row r="122" spans="1:17" x14ac:dyDescent="0.3">
      <c r="A122" s="1">
        <v>120</v>
      </c>
      <c r="B122" s="1">
        <v>120</v>
      </c>
      <c r="C122" s="1">
        <v>1</v>
      </c>
      <c r="D122" s="1">
        <v>5.8</v>
      </c>
      <c r="E122" s="1">
        <v>2.1999999999999997</v>
      </c>
      <c r="F122" s="1">
        <v>2.1999999999999997</v>
      </c>
      <c r="G122" s="1">
        <v>-0.80000000000000027</v>
      </c>
      <c r="H122" s="1">
        <v>-0.80000000000000027</v>
      </c>
      <c r="I122" s="1">
        <v>8.4</v>
      </c>
      <c r="J122" s="1">
        <v>8.1</v>
      </c>
      <c r="K122" s="1">
        <v>3.6818181818181821</v>
      </c>
      <c r="L122" s="2">
        <v>-0.25452394960466074</v>
      </c>
      <c r="N122" s="2">
        <f t="shared" si="9"/>
        <v>57.417239642985123</v>
      </c>
      <c r="O122" s="2">
        <f t="shared" si="6"/>
        <v>3</v>
      </c>
      <c r="P122" s="1">
        <f t="shared" si="7"/>
        <v>0.7</v>
      </c>
      <c r="Q122" s="1">
        <f t="shared" si="8"/>
        <v>5.3</v>
      </c>
    </row>
    <row r="123" spans="1:17" x14ac:dyDescent="0.3">
      <c r="A123" s="1">
        <v>121</v>
      </c>
      <c r="B123" s="1">
        <v>121</v>
      </c>
      <c r="C123" s="1">
        <v>1</v>
      </c>
      <c r="D123" s="1">
        <v>0.4</v>
      </c>
      <c r="E123" s="1">
        <v>-5.3999999999999995</v>
      </c>
      <c r="F123" s="1">
        <v>-5.3999999999999995</v>
      </c>
      <c r="G123" s="1">
        <v>-7.6</v>
      </c>
      <c r="H123" s="1">
        <v>-7.6</v>
      </c>
      <c r="I123" s="1">
        <v>0.6</v>
      </c>
      <c r="J123" s="1">
        <v>-7.8000000000000007</v>
      </c>
      <c r="K123" s="1">
        <v>0</v>
      </c>
      <c r="L123" s="2">
        <v>44.68799229119999</v>
      </c>
      <c r="N123" s="2">
        <f t="shared" si="9"/>
        <v>58.503886549315681</v>
      </c>
      <c r="O123" s="2">
        <f t="shared" si="6"/>
        <v>0</v>
      </c>
      <c r="P123" s="1">
        <f t="shared" si="7"/>
        <v>0.9</v>
      </c>
      <c r="Q123" s="1">
        <f t="shared" si="8"/>
        <v>5.6</v>
      </c>
    </row>
    <row r="124" spans="1:17" x14ac:dyDescent="0.3">
      <c r="A124" s="1">
        <v>122</v>
      </c>
      <c r="B124" s="1">
        <v>122</v>
      </c>
      <c r="C124" s="1">
        <v>1</v>
      </c>
      <c r="D124" s="1">
        <v>3</v>
      </c>
      <c r="E124" s="1">
        <v>2.6</v>
      </c>
      <c r="F124" s="1">
        <v>2.6</v>
      </c>
      <c r="G124" s="1">
        <v>8</v>
      </c>
      <c r="H124" s="1">
        <v>8</v>
      </c>
      <c r="I124" s="1">
        <v>2.7</v>
      </c>
      <c r="J124" s="1">
        <v>2.1</v>
      </c>
      <c r="K124" s="1">
        <v>0.80769230769230771</v>
      </c>
      <c r="L124" s="2">
        <v>23.596520233899042</v>
      </c>
      <c r="N124" s="2">
        <f t="shared" si="9"/>
        <v>58.016252577900637</v>
      </c>
      <c r="O124" s="2">
        <f t="shared" si="6"/>
        <v>3</v>
      </c>
      <c r="P124" s="1">
        <f t="shared" si="7"/>
        <v>0.9</v>
      </c>
      <c r="Q124" s="1">
        <f t="shared" si="8"/>
        <v>5.5</v>
      </c>
    </row>
    <row r="125" spans="1:17" x14ac:dyDescent="0.3">
      <c r="A125" s="1">
        <v>123</v>
      </c>
      <c r="B125" s="1">
        <v>123</v>
      </c>
      <c r="C125" s="1">
        <v>1</v>
      </c>
      <c r="D125" s="1">
        <v>17</v>
      </c>
      <c r="E125" s="1">
        <v>14</v>
      </c>
      <c r="F125" s="1">
        <v>14</v>
      </c>
      <c r="G125" s="1">
        <v>11.4</v>
      </c>
      <c r="H125" s="1">
        <v>11.4</v>
      </c>
      <c r="I125" s="1">
        <v>4.5</v>
      </c>
      <c r="J125" s="1">
        <v>1.7999999999999998</v>
      </c>
      <c r="K125" s="1">
        <v>0.12857142857142856</v>
      </c>
      <c r="L125" s="2">
        <v>189.31782146337221</v>
      </c>
      <c r="N125" s="2">
        <f t="shared" si="9"/>
        <v>67.673467207319248</v>
      </c>
      <c r="O125" s="2">
        <f t="shared" si="6"/>
        <v>0</v>
      </c>
      <c r="P125" s="1">
        <f t="shared" si="7"/>
        <v>0.9</v>
      </c>
      <c r="Q125" s="1">
        <f t="shared" si="8"/>
        <v>6.3</v>
      </c>
    </row>
    <row r="126" spans="1:17" x14ac:dyDescent="0.3">
      <c r="A126" s="1">
        <v>124</v>
      </c>
      <c r="B126" s="1">
        <v>124</v>
      </c>
      <c r="C126" s="1">
        <v>1</v>
      </c>
      <c r="D126" s="1">
        <v>5.6</v>
      </c>
      <c r="E126" s="1">
        <v>-11.4</v>
      </c>
      <c r="F126" s="1">
        <v>-11.4</v>
      </c>
      <c r="G126" s="1">
        <v>-25.4</v>
      </c>
      <c r="H126" s="1">
        <v>-25.4</v>
      </c>
      <c r="I126" s="1">
        <v>3.2</v>
      </c>
      <c r="J126" s="1">
        <v>-1.2999999999999998</v>
      </c>
      <c r="K126" s="1">
        <v>0</v>
      </c>
      <c r="L126" s="2">
        <v>322.11185968320001</v>
      </c>
      <c r="N126" s="2">
        <f t="shared" si="9"/>
        <v>82.149956887177865</v>
      </c>
      <c r="O126" s="2">
        <f t="shared" si="6"/>
        <v>0</v>
      </c>
      <c r="P126" s="1">
        <f t="shared" si="7"/>
        <v>0.9</v>
      </c>
      <c r="Q126" s="1">
        <f t="shared" si="8"/>
        <v>7.5</v>
      </c>
    </row>
    <row r="127" spans="1:17" x14ac:dyDescent="0.3">
      <c r="A127" s="1">
        <v>125</v>
      </c>
      <c r="B127" s="1">
        <v>125</v>
      </c>
      <c r="C127" s="1">
        <v>1</v>
      </c>
      <c r="D127" s="1">
        <v>4.4000000000000004</v>
      </c>
      <c r="E127" s="1">
        <v>-1.1999999999999993</v>
      </c>
      <c r="F127" s="1">
        <v>-1.1999999999999993</v>
      </c>
      <c r="G127" s="1">
        <v>10.200000000000001</v>
      </c>
      <c r="H127" s="1">
        <v>10.200000000000001</v>
      </c>
      <c r="I127" s="1">
        <v>3.1</v>
      </c>
      <c r="J127" s="1">
        <v>-0.10000000000000009</v>
      </c>
      <c r="K127" s="1">
        <v>0</v>
      </c>
      <c r="L127" s="2">
        <v>-13.621773772799994</v>
      </c>
      <c r="N127" s="2">
        <f t="shared" si="9"/>
        <v>81.693255635405592</v>
      </c>
      <c r="O127" s="2">
        <f t="shared" si="6"/>
        <v>0</v>
      </c>
      <c r="P127" s="1">
        <f t="shared" si="7"/>
        <v>0.9</v>
      </c>
      <c r="Q127" s="1">
        <f t="shared" si="8"/>
        <v>7.4</v>
      </c>
    </row>
    <row r="128" spans="1:17" x14ac:dyDescent="0.3">
      <c r="A128" s="1">
        <v>126</v>
      </c>
      <c r="B128" s="1">
        <v>126</v>
      </c>
      <c r="C128" s="1">
        <v>1</v>
      </c>
      <c r="D128" s="1">
        <v>15.3</v>
      </c>
      <c r="E128" s="1">
        <v>10.9</v>
      </c>
      <c r="F128" s="1">
        <v>10.9</v>
      </c>
      <c r="G128" s="1">
        <v>12.1</v>
      </c>
      <c r="H128" s="1">
        <v>12.1</v>
      </c>
      <c r="I128" s="1">
        <v>0.1</v>
      </c>
      <c r="J128" s="1">
        <v>-3</v>
      </c>
      <c r="K128" s="1">
        <v>-0.27522935779816515</v>
      </c>
      <c r="L128" s="2">
        <v>150.26713198951165</v>
      </c>
      <c r="N128" s="2">
        <f t="shared" si="9"/>
        <v>87.239813916571165</v>
      </c>
      <c r="O128" s="2">
        <f t="shared" si="6"/>
        <v>0</v>
      </c>
      <c r="P128" s="1">
        <f t="shared" si="7"/>
        <v>0.9</v>
      </c>
      <c r="Q128" s="1">
        <f t="shared" si="8"/>
        <v>7.9</v>
      </c>
    </row>
    <row r="129" spans="1:17" x14ac:dyDescent="0.3">
      <c r="A129" s="1">
        <v>127</v>
      </c>
      <c r="B129" s="1">
        <v>127</v>
      </c>
      <c r="C129" s="1">
        <v>1</v>
      </c>
      <c r="D129" s="1">
        <v>1</v>
      </c>
      <c r="E129" s="1">
        <v>-14.3</v>
      </c>
      <c r="F129" s="1">
        <v>-14.3</v>
      </c>
      <c r="G129" s="1">
        <v>-25.200000000000003</v>
      </c>
      <c r="H129" s="1">
        <v>-25.200000000000003</v>
      </c>
      <c r="I129" s="1">
        <v>1.4</v>
      </c>
      <c r="J129" s="1">
        <v>1.2999999999999998</v>
      </c>
      <c r="K129" s="1">
        <v>0</v>
      </c>
      <c r="L129" s="2">
        <v>407.13688035020004</v>
      </c>
      <c r="N129" s="2">
        <f t="shared" si="9"/>
        <v>107.84849199033117</v>
      </c>
      <c r="O129" s="2">
        <f t="shared" si="6"/>
        <v>0</v>
      </c>
      <c r="P129" s="1">
        <f t="shared" si="7"/>
        <v>0.9</v>
      </c>
      <c r="Q129" s="1">
        <f t="shared" si="8"/>
        <v>9.5</v>
      </c>
    </row>
    <row r="130" spans="1:17" x14ac:dyDescent="0.3">
      <c r="A130" s="1">
        <v>128</v>
      </c>
      <c r="B130" s="1">
        <v>128</v>
      </c>
      <c r="C130" s="1">
        <v>1</v>
      </c>
      <c r="D130" s="1">
        <v>2.4</v>
      </c>
      <c r="E130" s="1">
        <v>1.4</v>
      </c>
      <c r="F130" s="1">
        <v>1.4</v>
      </c>
      <c r="G130" s="1">
        <v>15.700000000000001</v>
      </c>
      <c r="H130" s="1">
        <v>15.700000000000001</v>
      </c>
      <c r="I130" s="1">
        <v>5.5</v>
      </c>
      <c r="J130" s="1">
        <v>4.0999999999999996</v>
      </c>
      <c r="K130" s="1">
        <v>2.9285714285714284</v>
      </c>
      <c r="L130" s="2">
        <v>25.065033839852354</v>
      </c>
      <c r="N130" s="2">
        <f t="shared" si="9"/>
        <v>107.66279884169009</v>
      </c>
      <c r="O130" s="2">
        <f t="shared" si="6"/>
        <v>3</v>
      </c>
      <c r="P130" s="1">
        <f t="shared" si="7"/>
        <v>0.5</v>
      </c>
      <c r="Q130" s="1">
        <f t="shared" si="8"/>
        <v>9.1</v>
      </c>
    </row>
    <row r="131" spans="1:17" x14ac:dyDescent="0.3">
      <c r="A131" s="1">
        <v>129</v>
      </c>
      <c r="B131" s="1">
        <v>129</v>
      </c>
      <c r="C131" s="1">
        <v>1</v>
      </c>
      <c r="D131" s="1">
        <v>6.2</v>
      </c>
      <c r="E131" s="1">
        <v>3.8000000000000003</v>
      </c>
      <c r="F131" s="1">
        <v>3.8000000000000003</v>
      </c>
      <c r="G131" s="1">
        <v>2.4000000000000004</v>
      </c>
      <c r="H131" s="1">
        <v>2.4000000000000004</v>
      </c>
      <c r="I131" s="1">
        <v>5.0999999999999996</v>
      </c>
      <c r="J131" s="1">
        <v>-0.40000000000000036</v>
      </c>
      <c r="K131" s="1">
        <v>-0.10526315789473693</v>
      </c>
      <c r="L131" s="2">
        <v>10.528084502931774</v>
      </c>
      <c r="N131" s="2">
        <f t="shared" si="9"/>
        <v>107.91209095892671</v>
      </c>
      <c r="O131" s="2">
        <f t="shared" si="6"/>
        <v>3</v>
      </c>
      <c r="P131" s="1">
        <f t="shared" si="7"/>
        <v>1.3</v>
      </c>
      <c r="Q131" s="1">
        <f t="shared" si="8"/>
        <v>9.9</v>
      </c>
    </row>
    <row r="132" spans="1:17" x14ac:dyDescent="0.3">
      <c r="A132" s="1">
        <v>130</v>
      </c>
      <c r="B132" s="1">
        <v>130</v>
      </c>
      <c r="C132" s="1">
        <v>1</v>
      </c>
      <c r="D132" s="1">
        <v>9.3000000000000007</v>
      </c>
      <c r="E132" s="1">
        <v>3.1000000000000005</v>
      </c>
      <c r="F132" s="1">
        <v>3.1000000000000005</v>
      </c>
      <c r="G132" s="1">
        <v>-0.69999999999999973</v>
      </c>
      <c r="H132" s="1">
        <v>-0.69999999999999973</v>
      </c>
      <c r="I132" s="1">
        <v>4.8</v>
      </c>
      <c r="J132" s="1">
        <v>-0.29999999999999982</v>
      </c>
      <c r="K132" s="1">
        <v>-9.6774193548387025E-2</v>
      </c>
      <c r="L132" s="2">
        <v>-2.0012746324188293</v>
      </c>
      <c r="N132" s="2">
        <f t="shared" si="9"/>
        <v>107.65830285956295</v>
      </c>
      <c r="O132" s="2">
        <f t="shared" ref="O132:O195" si="10">IF(AND(AND(F132&gt;0, F132&lt;5.4),AND(L132&gt;-20, L132&lt;400)),3,IF(AND(AND(F132&gt;5.4, F132&lt;8.5),AND(L132&gt;-20, L132&lt;16)),5,IF(AND(AND(F138&gt;5.4, F138&lt;8.5),AND(L138&gt;16, L138&lt;400)),3,IF(AND(AND(F138&gt;8.5, F138&lt;12.5),AND(L138&gt;-20, L138&lt;16)),7,IF(AND(AND(F138&gt;8.5, F138&lt;12.5),AND(L138&gt;16, L138&lt;400)),5,IF(AND(AND(F138&gt;12.5, F138&lt;50),AND(L138&gt;-20, L138&lt;16)),13,IF(AND(AND(F138&gt;12.5, F138&lt;50),AND(L138&gt;16, L138&lt;400)),5,)))))))</f>
        <v>3</v>
      </c>
      <c r="P132" s="1">
        <f t="shared" ref="P132:P195" si="11">ROUND(IF(O132&gt;0,(F132/O132),0.9),1)</f>
        <v>1</v>
      </c>
      <c r="Q132" s="1">
        <f t="shared" ref="Q132:Q195" si="12">ROUND(P132+(0.08*N132),1)</f>
        <v>9.6</v>
      </c>
    </row>
    <row r="133" spans="1:17" x14ac:dyDescent="0.3">
      <c r="A133" s="1">
        <v>131</v>
      </c>
      <c r="B133" s="1">
        <v>131</v>
      </c>
      <c r="C133" s="1">
        <v>1</v>
      </c>
      <c r="D133" s="1">
        <v>1.4</v>
      </c>
      <c r="E133" s="1">
        <v>-7.9</v>
      </c>
      <c r="F133" s="1">
        <v>-7.9</v>
      </c>
      <c r="G133" s="1">
        <v>-11</v>
      </c>
      <c r="H133" s="1">
        <v>-11</v>
      </c>
      <c r="I133" s="1">
        <v>6.6</v>
      </c>
      <c r="J133" s="1">
        <v>1.7999999999999998</v>
      </c>
      <c r="K133" s="1">
        <v>0</v>
      </c>
      <c r="L133" s="2">
        <v>95.723492446200027</v>
      </c>
      <c r="N133" s="2">
        <f t="shared" si="9"/>
        <v>111.59796332341493</v>
      </c>
      <c r="O133" s="2">
        <f t="shared" si="10"/>
        <v>0</v>
      </c>
      <c r="P133" s="1">
        <f t="shared" si="11"/>
        <v>0.9</v>
      </c>
      <c r="Q133" s="1">
        <f t="shared" si="12"/>
        <v>9.8000000000000007</v>
      </c>
    </row>
    <row r="134" spans="1:17" x14ac:dyDescent="0.3">
      <c r="A134" s="1">
        <v>132</v>
      </c>
      <c r="B134" s="1">
        <v>132</v>
      </c>
      <c r="C134" s="1">
        <v>1</v>
      </c>
      <c r="D134" s="1">
        <v>1.9</v>
      </c>
      <c r="E134" s="1">
        <v>0.5</v>
      </c>
      <c r="F134" s="1">
        <v>0.5</v>
      </c>
      <c r="G134" s="1">
        <v>8.4</v>
      </c>
      <c r="H134" s="1">
        <v>8.4</v>
      </c>
      <c r="I134" s="1">
        <v>6.7</v>
      </c>
      <c r="J134" s="1">
        <v>0.10000000000000053</v>
      </c>
      <c r="K134" s="1">
        <v>0.20000000000000107</v>
      </c>
      <c r="L134" s="2">
        <v>4.7031404506517793</v>
      </c>
      <c r="N134" s="2">
        <f t="shared" si="9"/>
        <v>106.09126996018752</v>
      </c>
      <c r="O134" s="2">
        <f t="shared" si="10"/>
        <v>3</v>
      </c>
      <c r="P134" s="1">
        <f t="shared" si="11"/>
        <v>0.2</v>
      </c>
      <c r="Q134" s="1">
        <f t="shared" si="12"/>
        <v>8.6999999999999993</v>
      </c>
    </row>
    <row r="135" spans="1:17" x14ac:dyDescent="0.3">
      <c r="A135" s="1">
        <v>133</v>
      </c>
      <c r="B135" s="1">
        <v>133</v>
      </c>
      <c r="C135" s="1">
        <v>1</v>
      </c>
      <c r="D135" s="1">
        <v>6.6</v>
      </c>
      <c r="E135" s="1">
        <v>4.6999999999999993</v>
      </c>
      <c r="F135" s="1">
        <v>4.6999999999999993</v>
      </c>
      <c r="G135" s="1">
        <v>4.1999999999999993</v>
      </c>
      <c r="H135" s="1">
        <v>4.1999999999999993</v>
      </c>
      <c r="I135" s="1">
        <v>0.1</v>
      </c>
      <c r="J135" s="1">
        <v>-6.6000000000000005</v>
      </c>
      <c r="K135" s="1">
        <v>-1.4042553191489364</v>
      </c>
      <c r="L135" s="2">
        <v>21.352074732265169</v>
      </c>
      <c r="N135" s="2">
        <f t="shared" si="9"/>
        <v>106.32810924351743</v>
      </c>
      <c r="O135" s="2">
        <f t="shared" si="10"/>
        <v>3</v>
      </c>
      <c r="P135" s="1">
        <f t="shared" si="11"/>
        <v>1.6</v>
      </c>
      <c r="Q135" s="1">
        <f t="shared" si="12"/>
        <v>10.1</v>
      </c>
    </row>
    <row r="136" spans="1:17" x14ac:dyDescent="0.3">
      <c r="A136" s="1">
        <v>134</v>
      </c>
      <c r="B136" s="1">
        <v>134</v>
      </c>
      <c r="C136" s="1">
        <v>1</v>
      </c>
      <c r="D136" s="1">
        <v>2.7</v>
      </c>
      <c r="E136" s="1">
        <v>-3.8999999999999995</v>
      </c>
      <c r="F136" s="1">
        <v>-3.8999999999999995</v>
      </c>
      <c r="G136" s="1">
        <v>-8.5999999999999979</v>
      </c>
      <c r="H136" s="1">
        <v>-8.5999999999999979</v>
      </c>
      <c r="I136" s="1">
        <v>8.6</v>
      </c>
      <c r="J136" s="1">
        <v>8.5</v>
      </c>
      <c r="K136" s="1">
        <v>0</v>
      </c>
      <c r="L136" s="2">
        <v>36.449065918199992</v>
      </c>
      <c r="N136" s="2">
        <f t="shared" si="9"/>
        <v>107.98025122806743</v>
      </c>
      <c r="O136" s="2">
        <f t="shared" si="10"/>
        <v>0</v>
      </c>
      <c r="P136" s="1">
        <f t="shared" si="11"/>
        <v>0.9</v>
      </c>
      <c r="Q136" s="1">
        <f t="shared" si="12"/>
        <v>9.5</v>
      </c>
    </row>
    <row r="137" spans="1:17" x14ac:dyDescent="0.3">
      <c r="A137" s="1">
        <v>135</v>
      </c>
      <c r="B137" s="1">
        <v>135</v>
      </c>
      <c r="C137" s="1">
        <v>1</v>
      </c>
      <c r="D137" s="1">
        <v>4.4000000000000004</v>
      </c>
      <c r="E137" s="1">
        <v>1.7000000000000002</v>
      </c>
      <c r="F137" s="1">
        <v>1.7000000000000002</v>
      </c>
      <c r="G137" s="1">
        <v>5.6</v>
      </c>
      <c r="H137" s="1">
        <v>5.6</v>
      </c>
      <c r="I137" s="1">
        <v>2.6</v>
      </c>
      <c r="J137" s="1">
        <v>-6</v>
      </c>
      <c r="K137" s="1">
        <v>-3.5294117647058818</v>
      </c>
      <c r="L137" s="2">
        <v>9.6735650770893589</v>
      </c>
      <c r="N137" s="2">
        <f t="shared" si="9"/>
        <v>90.949527776999759</v>
      </c>
      <c r="O137" s="2">
        <f t="shared" si="10"/>
        <v>3</v>
      </c>
      <c r="P137" s="1">
        <f t="shared" si="11"/>
        <v>0.6</v>
      </c>
      <c r="Q137" s="1">
        <f t="shared" si="12"/>
        <v>7.9</v>
      </c>
    </row>
    <row r="138" spans="1:17" x14ac:dyDescent="0.3">
      <c r="A138" s="1">
        <v>136</v>
      </c>
      <c r="B138" s="1">
        <v>136</v>
      </c>
      <c r="C138" s="1">
        <v>1</v>
      </c>
      <c r="D138" s="1">
        <v>1.9</v>
      </c>
      <c r="E138" s="1">
        <v>-2.5000000000000004</v>
      </c>
      <c r="F138" s="1">
        <v>-2.5000000000000004</v>
      </c>
      <c r="G138" s="1">
        <v>-4.2000000000000011</v>
      </c>
      <c r="H138" s="1">
        <v>-4.2000000000000011</v>
      </c>
      <c r="I138" s="1">
        <v>3.6</v>
      </c>
      <c r="J138" s="1">
        <v>1</v>
      </c>
      <c r="K138" s="1">
        <v>0</v>
      </c>
      <c r="L138" s="2">
        <v>11.231796875000008</v>
      </c>
      <c r="N138" s="2">
        <f t="shared" si="9"/>
        <v>66.137071176999754</v>
      </c>
      <c r="O138" s="2">
        <f t="shared" si="10"/>
        <v>0</v>
      </c>
      <c r="P138" s="1">
        <f t="shared" si="11"/>
        <v>0.9</v>
      </c>
      <c r="Q138" s="1">
        <f t="shared" si="12"/>
        <v>6.2</v>
      </c>
    </row>
    <row r="139" spans="1:17" x14ac:dyDescent="0.3">
      <c r="A139" s="1">
        <v>137</v>
      </c>
      <c r="B139" s="1">
        <v>137</v>
      </c>
      <c r="C139" s="1">
        <v>1</v>
      </c>
      <c r="D139" s="1">
        <v>7</v>
      </c>
      <c r="E139" s="1">
        <v>5.0999999999999996</v>
      </c>
      <c r="F139" s="1">
        <v>5.0999999999999996</v>
      </c>
      <c r="G139" s="1">
        <v>7.6</v>
      </c>
      <c r="H139" s="1">
        <v>7.6</v>
      </c>
      <c r="I139" s="1">
        <v>3.6</v>
      </c>
      <c r="J139" s="1">
        <v>0</v>
      </c>
      <c r="K139" s="1">
        <v>0</v>
      </c>
      <c r="L139" s="2">
        <v>43.513509070199994</v>
      </c>
      <c r="N139" s="2">
        <f t="shared" si="9"/>
        <v>69.458407671149757</v>
      </c>
      <c r="O139" s="2">
        <f t="shared" si="10"/>
        <v>3</v>
      </c>
      <c r="P139" s="1">
        <f t="shared" si="11"/>
        <v>1.7</v>
      </c>
      <c r="Q139" s="1">
        <f t="shared" si="12"/>
        <v>7.3</v>
      </c>
    </row>
    <row r="140" spans="1:17" x14ac:dyDescent="0.3">
      <c r="A140" s="1">
        <v>138</v>
      </c>
      <c r="B140" s="1">
        <v>138</v>
      </c>
      <c r="C140" s="1">
        <v>1</v>
      </c>
      <c r="D140" s="1">
        <v>7.3</v>
      </c>
      <c r="E140" s="1">
        <v>0.29999999999999982</v>
      </c>
      <c r="F140" s="1">
        <v>0.29999999999999982</v>
      </c>
      <c r="G140" s="1">
        <v>-4.8</v>
      </c>
      <c r="H140" s="1">
        <v>-4.8</v>
      </c>
      <c r="I140" s="1">
        <v>3.4</v>
      </c>
      <c r="J140" s="1">
        <v>-0.20000000000000018</v>
      </c>
      <c r="K140" s="1">
        <v>-0.66666666666666763</v>
      </c>
      <c r="L140" s="2">
        <v>-1.578638595931926</v>
      </c>
      <c r="N140" s="2">
        <f t="shared" si="9"/>
        <v>69.396195717193152</v>
      </c>
      <c r="O140" s="2">
        <f t="shared" si="10"/>
        <v>3</v>
      </c>
      <c r="P140" s="1">
        <f t="shared" si="11"/>
        <v>0.1</v>
      </c>
      <c r="Q140" s="1">
        <f t="shared" si="12"/>
        <v>5.7</v>
      </c>
    </row>
    <row r="141" spans="1:17" x14ac:dyDescent="0.3">
      <c r="A141" s="1">
        <v>139</v>
      </c>
      <c r="B141" s="1">
        <v>139</v>
      </c>
      <c r="C141" s="1">
        <v>1</v>
      </c>
      <c r="D141" s="1">
        <v>5.2</v>
      </c>
      <c r="E141" s="1">
        <v>-2.0999999999999996</v>
      </c>
      <c r="F141" s="1">
        <v>-2.0999999999999996</v>
      </c>
      <c r="G141" s="1">
        <v>-2.3999999999999995</v>
      </c>
      <c r="H141" s="1">
        <v>-2.3999999999999995</v>
      </c>
      <c r="I141" s="1">
        <v>5.6</v>
      </c>
      <c r="J141" s="1">
        <v>2.1999999999999997</v>
      </c>
      <c r="K141" s="1">
        <v>0</v>
      </c>
      <c r="L141" s="2">
        <v>5.2726733261999987</v>
      </c>
      <c r="N141" s="2">
        <f t="shared" si="9"/>
        <v>69.158721564960871</v>
      </c>
      <c r="O141" s="2">
        <f t="shared" si="10"/>
        <v>0</v>
      </c>
      <c r="P141" s="1">
        <f t="shared" si="11"/>
        <v>0.9</v>
      </c>
      <c r="Q141" s="1">
        <f t="shared" si="12"/>
        <v>6.4</v>
      </c>
    </row>
    <row r="142" spans="1:17" x14ac:dyDescent="0.3">
      <c r="A142" s="1">
        <v>140</v>
      </c>
      <c r="B142" s="1">
        <v>140</v>
      </c>
      <c r="C142" s="1">
        <v>1</v>
      </c>
      <c r="D142" s="1">
        <v>0.3</v>
      </c>
      <c r="E142" s="1">
        <v>-4.9000000000000004</v>
      </c>
      <c r="F142" s="1">
        <v>-4.9000000000000004</v>
      </c>
      <c r="G142" s="1">
        <v>-2.8000000000000007</v>
      </c>
      <c r="H142" s="1">
        <v>-2.8000000000000007</v>
      </c>
      <c r="I142" s="1">
        <v>1.7</v>
      </c>
      <c r="J142" s="1">
        <v>-3.8999999999999995</v>
      </c>
      <c r="K142" s="1">
        <v>0</v>
      </c>
      <c r="L142" s="2">
        <v>14.619296990200004</v>
      </c>
      <c r="N142" s="2">
        <f t="shared" si="9"/>
        <v>69.902412611951107</v>
      </c>
      <c r="O142" s="2">
        <f t="shared" si="10"/>
        <v>0</v>
      </c>
      <c r="P142" s="1">
        <f t="shared" si="11"/>
        <v>0.9</v>
      </c>
      <c r="Q142" s="1">
        <f t="shared" si="12"/>
        <v>6.5</v>
      </c>
    </row>
    <row r="143" spans="1:17" x14ac:dyDescent="0.3">
      <c r="A143" s="1">
        <v>141</v>
      </c>
      <c r="B143" s="1">
        <v>141</v>
      </c>
      <c r="C143" s="1">
        <v>1</v>
      </c>
      <c r="D143" s="1">
        <v>0.9</v>
      </c>
      <c r="E143" s="1">
        <v>0.60000000000000009</v>
      </c>
      <c r="F143" s="1">
        <v>0.60000000000000009</v>
      </c>
      <c r="G143" s="1">
        <v>5.5</v>
      </c>
      <c r="H143" s="1">
        <v>5.5</v>
      </c>
      <c r="I143" s="1">
        <v>3.9</v>
      </c>
      <c r="J143" s="1">
        <v>2.2000000000000002</v>
      </c>
      <c r="K143" s="1">
        <v>3.6666666666666665</v>
      </c>
      <c r="L143" s="2">
        <v>4.0851471349549815</v>
      </c>
      <c r="N143" s="2">
        <f t="shared" si="9"/>
        <v>67.872270354138863</v>
      </c>
      <c r="O143" s="2">
        <f t="shared" si="10"/>
        <v>3</v>
      </c>
      <c r="P143" s="1">
        <f t="shared" si="11"/>
        <v>0.2</v>
      </c>
      <c r="Q143" s="1">
        <f t="shared" si="12"/>
        <v>5.6</v>
      </c>
    </row>
    <row r="144" spans="1:17" x14ac:dyDescent="0.3">
      <c r="A144" s="1">
        <v>142</v>
      </c>
      <c r="B144" s="1">
        <v>142</v>
      </c>
      <c r="C144" s="1">
        <v>1</v>
      </c>
      <c r="D144" s="1">
        <v>0.7</v>
      </c>
      <c r="E144" s="1">
        <v>-0.20000000000000007</v>
      </c>
      <c r="F144" s="1">
        <v>-0.20000000000000007</v>
      </c>
      <c r="G144" s="1">
        <v>-0.80000000000000016</v>
      </c>
      <c r="H144" s="1">
        <v>-0.80000000000000016</v>
      </c>
      <c r="I144" s="1">
        <v>3.2</v>
      </c>
      <c r="J144" s="1">
        <v>-0.69999999999999973</v>
      </c>
      <c r="K144" s="1">
        <v>0</v>
      </c>
      <c r="L144" s="2">
        <v>0.14960048320000008</v>
      </c>
      <c r="N144" s="2">
        <f t="shared" si="9"/>
        <v>66.699924366603895</v>
      </c>
      <c r="O144" s="2">
        <f t="shared" si="10"/>
        <v>3</v>
      </c>
      <c r="P144" s="1">
        <f t="shared" si="11"/>
        <v>-0.1</v>
      </c>
      <c r="Q144" s="1">
        <f t="shared" si="12"/>
        <v>5.2</v>
      </c>
    </row>
    <row r="145" spans="1:17" x14ac:dyDescent="0.3">
      <c r="A145" s="1">
        <v>143</v>
      </c>
      <c r="B145" s="1">
        <v>143</v>
      </c>
      <c r="C145" s="1">
        <v>1</v>
      </c>
      <c r="D145" s="1">
        <v>1.7</v>
      </c>
      <c r="E145" s="1">
        <v>1</v>
      </c>
      <c r="F145" s="1">
        <v>1</v>
      </c>
      <c r="G145" s="1">
        <v>1.2000000000000002</v>
      </c>
      <c r="H145" s="1">
        <v>1.2000000000000002</v>
      </c>
      <c r="I145" s="1">
        <v>5.0999999999999996</v>
      </c>
      <c r="J145" s="1">
        <v>1.8999999999999995</v>
      </c>
      <c r="K145" s="1">
        <v>1.8999999999999995</v>
      </c>
      <c r="L145" s="2">
        <v>1.7774351989533665</v>
      </c>
      <c r="N145" s="2">
        <f t="shared" si="9"/>
        <v>57.322905053382968</v>
      </c>
      <c r="O145" s="2">
        <f t="shared" si="10"/>
        <v>3</v>
      </c>
      <c r="P145" s="1">
        <f t="shared" si="11"/>
        <v>0.3</v>
      </c>
      <c r="Q145" s="1">
        <f t="shared" si="12"/>
        <v>4.9000000000000004</v>
      </c>
    </row>
    <row r="146" spans="1:17" x14ac:dyDescent="0.3">
      <c r="A146" s="1">
        <v>144</v>
      </c>
      <c r="B146" s="1">
        <v>144</v>
      </c>
      <c r="C146" s="1">
        <v>1</v>
      </c>
      <c r="D146" s="1">
        <v>9.8000000000000007</v>
      </c>
      <c r="E146" s="1">
        <v>8.1000000000000014</v>
      </c>
      <c r="F146" s="1">
        <v>8.1000000000000014</v>
      </c>
      <c r="G146" s="1">
        <v>7.1000000000000014</v>
      </c>
      <c r="H146" s="1">
        <v>7.1000000000000014</v>
      </c>
      <c r="I146" s="1">
        <v>1.6</v>
      </c>
      <c r="J146" s="1">
        <v>-3.4999999999999996</v>
      </c>
      <c r="K146" s="1">
        <v>-0.43209876543209863</v>
      </c>
      <c r="L146" s="2">
        <v>65.030969216198514</v>
      </c>
      <c r="N146" s="2">
        <f t="shared" si="9"/>
        <v>44.468860530032913</v>
      </c>
      <c r="O146" s="2">
        <f t="shared" si="10"/>
        <v>3</v>
      </c>
      <c r="P146" s="1">
        <f t="shared" si="11"/>
        <v>2.7</v>
      </c>
      <c r="Q146" s="1">
        <f t="shared" si="12"/>
        <v>6.3</v>
      </c>
    </row>
    <row r="147" spans="1:17" x14ac:dyDescent="0.3">
      <c r="A147" s="1">
        <v>145</v>
      </c>
      <c r="B147" s="1">
        <v>145</v>
      </c>
      <c r="C147" s="1">
        <v>1</v>
      </c>
      <c r="D147" s="1">
        <v>0.5</v>
      </c>
      <c r="E147" s="1">
        <v>-9.3000000000000007</v>
      </c>
      <c r="F147" s="1">
        <v>-9.3000000000000007</v>
      </c>
      <c r="G147" s="1">
        <v>-17.400000000000002</v>
      </c>
      <c r="H147" s="1">
        <v>-17.400000000000002</v>
      </c>
      <c r="I147" s="1">
        <v>8.3000000000000007</v>
      </c>
      <c r="J147" s="1">
        <v>6.7000000000000011</v>
      </c>
      <c r="K147" s="1">
        <v>0</v>
      </c>
      <c r="L147" s="2">
        <v>179.03351707020005</v>
      </c>
      <c r="N147" s="2">
        <f t="shared" si="9"/>
        <v>54.101625072182912</v>
      </c>
      <c r="O147" s="2">
        <f t="shared" si="10"/>
        <v>0</v>
      </c>
      <c r="P147" s="1">
        <f t="shared" si="11"/>
        <v>0.9</v>
      </c>
      <c r="Q147" s="1">
        <f t="shared" si="12"/>
        <v>5.2</v>
      </c>
    </row>
    <row r="148" spans="1:17" x14ac:dyDescent="0.3">
      <c r="A148" s="1">
        <v>146</v>
      </c>
      <c r="B148" s="1">
        <v>146</v>
      </c>
      <c r="C148" s="1">
        <v>1</v>
      </c>
      <c r="D148" s="1">
        <v>2.7</v>
      </c>
      <c r="E148" s="1">
        <v>2.2000000000000002</v>
      </c>
      <c r="F148" s="1">
        <v>2.2000000000000002</v>
      </c>
      <c r="G148" s="1">
        <v>11.5</v>
      </c>
      <c r="H148" s="1">
        <v>11.5</v>
      </c>
      <c r="I148" s="1">
        <v>9.3000000000000007</v>
      </c>
      <c r="J148" s="1">
        <v>1</v>
      </c>
      <c r="K148" s="1">
        <v>0.45454545454545453</v>
      </c>
      <c r="L148" s="2">
        <v>28.298685943097716</v>
      </c>
      <c r="N148" s="2">
        <f t="shared" si="9"/>
        <v>48.003202769862213</v>
      </c>
      <c r="O148" s="2">
        <f t="shared" si="10"/>
        <v>3</v>
      </c>
      <c r="P148" s="1">
        <f t="shared" si="11"/>
        <v>0.7</v>
      </c>
      <c r="Q148" s="1">
        <f t="shared" si="12"/>
        <v>4.5</v>
      </c>
    </row>
    <row r="149" spans="1:17" x14ac:dyDescent="0.3">
      <c r="A149" s="1">
        <v>147</v>
      </c>
      <c r="B149" s="1">
        <v>147</v>
      </c>
      <c r="C149" s="1">
        <v>1</v>
      </c>
      <c r="D149" s="1">
        <v>2.8</v>
      </c>
      <c r="E149" s="1">
        <v>9.9999999999999645E-2</v>
      </c>
      <c r="F149" s="1">
        <v>9.9999999999999645E-2</v>
      </c>
      <c r="G149" s="1">
        <v>-2.1000000000000005</v>
      </c>
      <c r="H149" s="1">
        <v>-2.1000000000000005</v>
      </c>
      <c r="I149" s="1">
        <v>1.1000000000000001</v>
      </c>
      <c r="J149" s="1">
        <v>-8.2000000000000011</v>
      </c>
      <c r="K149" s="1">
        <v>-82.000000000000298</v>
      </c>
      <c r="L149" s="2">
        <v>-0.98347875271581831</v>
      </c>
      <c r="N149" s="2">
        <f t="shared" si="9"/>
        <v>27.597184814716421</v>
      </c>
      <c r="O149" s="2">
        <f t="shared" si="10"/>
        <v>3</v>
      </c>
      <c r="P149" s="1">
        <f t="shared" si="11"/>
        <v>0</v>
      </c>
      <c r="Q149" s="1">
        <f t="shared" si="12"/>
        <v>2.2000000000000002</v>
      </c>
    </row>
    <row r="150" spans="1:17" x14ac:dyDescent="0.3">
      <c r="A150" s="1">
        <v>148</v>
      </c>
      <c r="B150" s="1">
        <v>148</v>
      </c>
      <c r="C150" s="1">
        <v>1</v>
      </c>
      <c r="D150" s="1">
        <v>10.4</v>
      </c>
      <c r="E150" s="1">
        <v>7.6000000000000005</v>
      </c>
      <c r="F150" s="1">
        <v>7.6000000000000005</v>
      </c>
      <c r="G150" s="1">
        <v>7.5000000000000009</v>
      </c>
      <c r="H150" s="1">
        <v>7.5000000000000009</v>
      </c>
      <c r="I150" s="1">
        <v>3.8</v>
      </c>
      <c r="J150" s="1">
        <v>2.6999999999999997</v>
      </c>
      <c r="K150" s="1">
        <v>0.35526315789473678</v>
      </c>
      <c r="L150" s="2">
        <v>65.173014187840366</v>
      </c>
      <c r="N150" s="2">
        <f t="shared" si="9"/>
        <v>29.60258383211583</v>
      </c>
      <c r="O150" s="2">
        <f t="shared" si="10"/>
        <v>0</v>
      </c>
      <c r="P150" s="1">
        <f t="shared" si="11"/>
        <v>0.9</v>
      </c>
      <c r="Q150" s="1">
        <f t="shared" si="12"/>
        <v>3.3</v>
      </c>
    </row>
    <row r="151" spans="1:17" x14ac:dyDescent="0.3">
      <c r="A151" s="1">
        <v>149</v>
      </c>
      <c r="B151" s="1">
        <v>149</v>
      </c>
      <c r="C151" s="1">
        <v>1</v>
      </c>
      <c r="D151" s="1">
        <v>8.4</v>
      </c>
      <c r="E151" s="1">
        <v>-2</v>
      </c>
      <c r="F151" s="1">
        <v>-2</v>
      </c>
      <c r="G151" s="1">
        <v>-9.6000000000000014</v>
      </c>
      <c r="H151" s="1">
        <v>-9.6000000000000014</v>
      </c>
      <c r="I151" s="1">
        <v>10.5</v>
      </c>
      <c r="J151" s="1">
        <v>6.7</v>
      </c>
      <c r="K151" s="1">
        <v>0</v>
      </c>
      <c r="L151" s="2">
        <v>20.860832000000006</v>
      </c>
      <c r="N151" s="2">
        <f t="shared" ref="N151:N200" si="13">AVERAGE(L132:L151)</f>
        <v>30.11922120696924</v>
      </c>
      <c r="O151" s="2">
        <f t="shared" si="10"/>
        <v>0</v>
      </c>
      <c r="P151" s="1">
        <f t="shared" si="11"/>
        <v>0.9</v>
      </c>
      <c r="Q151" s="1">
        <f t="shared" si="12"/>
        <v>3.3</v>
      </c>
    </row>
    <row r="152" spans="1:17" x14ac:dyDescent="0.3">
      <c r="A152" s="1">
        <v>150</v>
      </c>
      <c r="B152" s="1">
        <v>150</v>
      </c>
      <c r="C152" s="1">
        <v>1</v>
      </c>
      <c r="D152" s="1">
        <v>14.6</v>
      </c>
      <c r="E152" s="1">
        <v>6.1999999999999993</v>
      </c>
      <c r="F152" s="1">
        <v>6.1999999999999993</v>
      </c>
      <c r="G152" s="1">
        <v>8.1999999999999993</v>
      </c>
      <c r="H152" s="1">
        <v>8.1999999999999993</v>
      </c>
      <c r="I152" s="1">
        <v>3.4</v>
      </c>
      <c r="J152" s="1">
        <v>-7.1</v>
      </c>
      <c r="K152" s="1">
        <v>-1.1451612903225807</v>
      </c>
      <c r="L152" s="2">
        <v>55.973248805056265</v>
      </c>
      <c r="N152" s="2">
        <f t="shared" si="13"/>
        <v>33.017947378842997</v>
      </c>
      <c r="O152" s="2">
        <f t="shared" si="10"/>
        <v>3</v>
      </c>
      <c r="P152" s="1">
        <f t="shared" si="11"/>
        <v>2.1</v>
      </c>
      <c r="Q152" s="1">
        <f t="shared" si="12"/>
        <v>4.7</v>
      </c>
    </row>
    <row r="153" spans="1:17" x14ac:dyDescent="0.3">
      <c r="A153" s="1">
        <v>151</v>
      </c>
      <c r="B153" s="1">
        <v>151</v>
      </c>
      <c r="C153" s="1">
        <v>1</v>
      </c>
      <c r="D153" s="1">
        <v>7.4</v>
      </c>
      <c r="E153" s="1">
        <v>-7.1999999999999993</v>
      </c>
      <c r="F153" s="1">
        <v>-7.1999999999999993</v>
      </c>
      <c r="G153" s="1">
        <v>-13.399999999999999</v>
      </c>
      <c r="H153" s="1">
        <v>-13.399999999999999</v>
      </c>
      <c r="I153" s="1">
        <v>7.2</v>
      </c>
      <c r="J153" s="1">
        <v>3.8000000000000003</v>
      </c>
      <c r="K153" s="1">
        <v>0</v>
      </c>
      <c r="L153" s="2">
        <v>105.9891904512</v>
      </c>
      <c r="N153" s="2">
        <f t="shared" si="13"/>
        <v>33.53123227909299</v>
      </c>
      <c r="O153" s="2">
        <f t="shared" si="10"/>
        <v>0</v>
      </c>
      <c r="P153" s="1">
        <f t="shared" si="11"/>
        <v>0.9</v>
      </c>
      <c r="Q153" s="1">
        <f t="shared" si="12"/>
        <v>3.6</v>
      </c>
    </row>
    <row r="154" spans="1:17" x14ac:dyDescent="0.3">
      <c r="A154" s="1">
        <v>152</v>
      </c>
      <c r="B154" s="1">
        <v>152</v>
      </c>
      <c r="C154" s="1">
        <v>1</v>
      </c>
      <c r="D154" s="1">
        <v>4.0999999999999996</v>
      </c>
      <c r="E154" s="1">
        <v>-3.3000000000000007</v>
      </c>
      <c r="F154" s="1">
        <v>-3.3000000000000007</v>
      </c>
      <c r="G154" s="1">
        <v>3.8999999999999986</v>
      </c>
      <c r="H154" s="1">
        <v>3.8999999999999986</v>
      </c>
      <c r="I154" s="1">
        <v>3.8</v>
      </c>
      <c r="J154" s="1">
        <v>-3.4000000000000004</v>
      </c>
      <c r="K154" s="1">
        <v>0</v>
      </c>
      <c r="L154" s="2">
        <v>-14.556785185800001</v>
      </c>
      <c r="N154" s="2">
        <f t="shared" si="13"/>
        <v>32.568235997270406</v>
      </c>
      <c r="O154" s="2">
        <f t="shared" si="10"/>
        <v>0</v>
      </c>
      <c r="P154" s="1">
        <f t="shared" si="11"/>
        <v>0.9</v>
      </c>
      <c r="Q154" s="1">
        <f t="shared" si="12"/>
        <v>3.5</v>
      </c>
    </row>
    <row r="155" spans="1:17" x14ac:dyDescent="0.3">
      <c r="A155" s="1">
        <v>153</v>
      </c>
      <c r="B155" s="1">
        <v>153</v>
      </c>
      <c r="C155" s="1">
        <v>1</v>
      </c>
      <c r="D155" s="1">
        <v>7.6</v>
      </c>
      <c r="E155" s="1">
        <v>3.5</v>
      </c>
      <c r="F155" s="1">
        <v>3.5</v>
      </c>
      <c r="G155" s="1">
        <v>6.8000000000000007</v>
      </c>
      <c r="H155" s="1">
        <v>6.8000000000000007</v>
      </c>
      <c r="I155" s="1">
        <v>7.4</v>
      </c>
      <c r="J155" s="1">
        <v>3.6000000000000005</v>
      </c>
      <c r="K155" s="1">
        <v>1.0285714285714287</v>
      </c>
      <c r="L155" s="2">
        <v>27.303600056303249</v>
      </c>
      <c r="N155" s="2">
        <f t="shared" si="13"/>
        <v>32.865812263472307</v>
      </c>
      <c r="O155" s="2">
        <f t="shared" si="10"/>
        <v>3</v>
      </c>
      <c r="P155" s="1">
        <f t="shared" si="11"/>
        <v>1.2</v>
      </c>
      <c r="Q155" s="1">
        <f t="shared" si="12"/>
        <v>3.8</v>
      </c>
    </row>
    <row r="156" spans="1:17" x14ac:dyDescent="0.3">
      <c r="A156" s="1">
        <v>154</v>
      </c>
      <c r="B156" s="1">
        <v>154</v>
      </c>
      <c r="C156" s="1">
        <v>1</v>
      </c>
      <c r="D156" s="1">
        <v>0.4</v>
      </c>
      <c r="E156" s="1">
        <v>-7.1999999999999993</v>
      </c>
      <c r="F156" s="1">
        <v>-7.1999999999999993</v>
      </c>
      <c r="G156" s="1">
        <v>-10.7</v>
      </c>
      <c r="H156" s="1">
        <v>-10.7</v>
      </c>
      <c r="I156" s="1">
        <v>3.6</v>
      </c>
      <c r="J156" s="1">
        <v>-3.8000000000000003</v>
      </c>
      <c r="K156" s="1">
        <v>0</v>
      </c>
      <c r="L156" s="2">
        <v>84.605190451200002</v>
      </c>
      <c r="N156" s="2">
        <f t="shared" si="13"/>
        <v>35.273618490122303</v>
      </c>
      <c r="O156" s="2">
        <f t="shared" si="10"/>
        <v>0</v>
      </c>
      <c r="P156" s="1">
        <f t="shared" si="11"/>
        <v>0.9</v>
      </c>
      <c r="Q156" s="1">
        <f t="shared" si="12"/>
        <v>3.7</v>
      </c>
    </row>
    <row r="157" spans="1:17" x14ac:dyDescent="0.3">
      <c r="A157" s="1">
        <v>155</v>
      </c>
      <c r="B157" s="1">
        <v>155</v>
      </c>
      <c r="C157" s="1">
        <v>1</v>
      </c>
      <c r="D157" s="1">
        <v>2.8</v>
      </c>
      <c r="E157" s="1">
        <v>2.4</v>
      </c>
      <c r="F157" s="1">
        <v>2.4</v>
      </c>
      <c r="G157" s="1">
        <v>9.6</v>
      </c>
      <c r="H157" s="1">
        <v>9.6</v>
      </c>
      <c r="I157" s="1">
        <v>2.6</v>
      </c>
      <c r="J157" s="1">
        <v>-1</v>
      </c>
      <c r="K157" s="1">
        <v>-0.41666666666666669</v>
      </c>
      <c r="L157" s="2">
        <v>25.499607362797338</v>
      </c>
      <c r="N157" s="2">
        <f t="shared" si="13"/>
        <v>36.064920604407703</v>
      </c>
      <c r="O157" s="2">
        <f t="shared" si="10"/>
        <v>3</v>
      </c>
      <c r="P157" s="1">
        <f t="shared" si="11"/>
        <v>0.8</v>
      </c>
      <c r="Q157" s="1">
        <f t="shared" si="12"/>
        <v>3.7</v>
      </c>
    </row>
    <row r="158" spans="1:17" x14ac:dyDescent="0.3">
      <c r="A158" s="1">
        <v>156</v>
      </c>
      <c r="B158" s="1">
        <v>156</v>
      </c>
      <c r="C158" s="1">
        <v>1</v>
      </c>
      <c r="D158" s="1">
        <v>8.6</v>
      </c>
      <c r="E158" s="1">
        <v>5.8</v>
      </c>
      <c r="F158" s="1">
        <v>5.8</v>
      </c>
      <c r="G158" s="1">
        <v>3.4</v>
      </c>
      <c r="H158" s="1">
        <v>3.4</v>
      </c>
      <c r="I158" s="1">
        <v>3.4</v>
      </c>
      <c r="J158" s="1">
        <v>0.79999999999999982</v>
      </c>
      <c r="K158" s="1">
        <v>0.13793103448275859</v>
      </c>
      <c r="L158" s="2">
        <v>22.936331221994593</v>
      </c>
      <c r="N158" s="2">
        <f t="shared" si="13"/>
        <v>36.65014732175743</v>
      </c>
      <c r="O158" s="2">
        <f t="shared" si="10"/>
        <v>0</v>
      </c>
      <c r="P158" s="1">
        <f t="shared" si="11"/>
        <v>0.9</v>
      </c>
      <c r="Q158" s="1">
        <f t="shared" si="12"/>
        <v>3.8</v>
      </c>
    </row>
    <row r="159" spans="1:17" x14ac:dyDescent="0.3">
      <c r="A159" s="1">
        <v>157</v>
      </c>
      <c r="B159" s="1">
        <v>157</v>
      </c>
      <c r="C159" s="1">
        <v>1</v>
      </c>
      <c r="D159" s="1">
        <v>4.8</v>
      </c>
      <c r="E159" s="1">
        <v>-3.8</v>
      </c>
      <c r="F159" s="1">
        <v>-3.8</v>
      </c>
      <c r="G159" s="1">
        <v>-9.6</v>
      </c>
      <c r="H159" s="1">
        <v>-9.6</v>
      </c>
      <c r="I159" s="1">
        <v>2.6</v>
      </c>
      <c r="J159" s="1">
        <v>-0.79999999999999982</v>
      </c>
      <c r="K159" s="1">
        <v>0</v>
      </c>
      <c r="L159" s="2">
        <v>39.689371107200003</v>
      </c>
      <c r="N159" s="2">
        <f t="shared" si="13"/>
        <v>36.458940423607437</v>
      </c>
      <c r="O159" s="2">
        <f t="shared" si="10"/>
        <v>3</v>
      </c>
      <c r="P159" s="1">
        <f t="shared" si="11"/>
        <v>-1.3</v>
      </c>
      <c r="Q159" s="1">
        <f t="shared" si="12"/>
        <v>1.6</v>
      </c>
    </row>
    <row r="160" spans="1:17" x14ac:dyDescent="0.3">
      <c r="A160" s="1">
        <v>158</v>
      </c>
      <c r="B160" s="1">
        <v>158</v>
      </c>
      <c r="C160" s="1">
        <v>1</v>
      </c>
      <c r="D160" s="1">
        <v>5.5</v>
      </c>
      <c r="E160" s="1">
        <v>0.70000000000000018</v>
      </c>
      <c r="F160" s="1">
        <v>0.70000000000000018</v>
      </c>
      <c r="G160" s="1">
        <v>4.5</v>
      </c>
      <c r="H160" s="1">
        <v>4.5</v>
      </c>
      <c r="I160" s="1">
        <v>9.3000000000000007</v>
      </c>
      <c r="J160" s="1">
        <v>6.7000000000000011</v>
      </c>
      <c r="K160" s="1">
        <v>9.5714285714285712</v>
      </c>
      <c r="L160" s="2">
        <v>4.6889450852765355</v>
      </c>
      <c r="N160" s="2">
        <f t="shared" si="13"/>
        <v>36.772319607667853</v>
      </c>
      <c r="O160" s="2">
        <f t="shared" si="10"/>
        <v>3</v>
      </c>
      <c r="P160" s="1">
        <f t="shared" si="11"/>
        <v>0.2</v>
      </c>
      <c r="Q160" s="1">
        <f t="shared" si="12"/>
        <v>3.1</v>
      </c>
    </row>
    <row r="161" spans="1:17" x14ac:dyDescent="0.3">
      <c r="A161" s="1">
        <v>159</v>
      </c>
      <c r="B161" s="1">
        <v>159</v>
      </c>
      <c r="C161" s="1">
        <v>1</v>
      </c>
      <c r="D161" s="1">
        <v>16</v>
      </c>
      <c r="E161" s="1">
        <v>10.5</v>
      </c>
      <c r="F161" s="1">
        <v>10.5</v>
      </c>
      <c r="G161" s="1">
        <v>9.8000000000000007</v>
      </c>
      <c r="H161" s="1">
        <v>9.8000000000000007</v>
      </c>
      <c r="I161" s="1">
        <v>6.5</v>
      </c>
      <c r="J161" s="1">
        <v>-2.8000000000000007</v>
      </c>
      <c r="K161" s="1">
        <v>-0.26666666666666672</v>
      </c>
      <c r="L161" s="2">
        <v>117.76742702835955</v>
      </c>
      <c r="N161" s="2">
        <f t="shared" si="13"/>
        <v>42.397057292775834</v>
      </c>
      <c r="O161" s="2">
        <f t="shared" si="10"/>
        <v>0</v>
      </c>
      <c r="P161" s="1">
        <f t="shared" si="11"/>
        <v>0.9</v>
      </c>
      <c r="Q161" s="1">
        <f t="shared" si="12"/>
        <v>4.3</v>
      </c>
    </row>
    <row r="162" spans="1:17" x14ac:dyDescent="0.3">
      <c r="A162" s="1">
        <v>160</v>
      </c>
      <c r="B162" s="1">
        <v>160</v>
      </c>
      <c r="C162" s="1">
        <v>1</v>
      </c>
      <c r="D162" s="1">
        <v>3.9</v>
      </c>
      <c r="E162" s="1">
        <v>-12.1</v>
      </c>
      <c r="F162" s="1">
        <v>-12.1</v>
      </c>
      <c r="G162" s="1">
        <v>-22.6</v>
      </c>
      <c r="H162" s="1">
        <v>-22.6</v>
      </c>
      <c r="I162" s="1">
        <v>3.7</v>
      </c>
      <c r="J162" s="1">
        <v>-2.8</v>
      </c>
      <c r="K162" s="1">
        <v>0</v>
      </c>
      <c r="L162" s="2">
        <v>305.6824382062</v>
      </c>
      <c r="N162" s="2">
        <f t="shared" si="13"/>
        <v>56.950214353575824</v>
      </c>
      <c r="O162" s="2">
        <f t="shared" si="10"/>
        <v>0</v>
      </c>
      <c r="P162" s="1">
        <f t="shared" si="11"/>
        <v>0.9</v>
      </c>
      <c r="Q162" s="1">
        <f t="shared" si="12"/>
        <v>5.5</v>
      </c>
    </row>
    <row r="163" spans="1:17" x14ac:dyDescent="0.3">
      <c r="A163" s="1">
        <v>161</v>
      </c>
      <c r="B163" s="1">
        <v>161</v>
      </c>
      <c r="C163" s="1">
        <v>1</v>
      </c>
      <c r="D163" s="1">
        <v>5.0999999999999996</v>
      </c>
      <c r="E163" s="1">
        <v>1.1999999999999997</v>
      </c>
      <c r="F163" s="1">
        <v>1.1999999999999997</v>
      </c>
      <c r="G163" s="1">
        <v>13.299999999999999</v>
      </c>
      <c r="H163" s="1">
        <v>13.299999999999999</v>
      </c>
      <c r="I163" s="1">
        <v>7.3</v>
      </c>
      <c r="J163" s="1">
        <v>3.5999999999999996</v>
      </c>
      <c r="K163" s="1">
        <v>3.0000000000000004</v>
      </c>
      <c r="L163" s="2">
        <v>18.330563517713593</v>
      </c>
      <c r="N163" s="2">
        <f t="shared" si="13"/>
        <v>57.662485172713765</v>
      </c>
      <c r="O163" s="2">
        <f t="shared" si="10"/>
        <v>3</v>
      </c>
      <c r="P163" s="1">
        <f t="shared" si="11"/>
        <v>0.4</v>
      </c>
      <c r="Q163" s="1">
        <f t="shared" si="12"/>
        <v>5</v>
      </c>
    </row>
    <row r="164" spans="1:17" x14ac:dyDescent="0.3">
      <c r="A164" s="1">
        <v>162</v>
      </c>
      <c r="B164" s="1">
        <v>162</v>
      </c>
      <c r="C164" s="1">
        <v>1</v>
      </c>
      <c r="D164" s="1">
        <v>1.8</v>
      </c>
      <c r="E164" s="1">
        <v>-3.3</v>
      </c>
      <c r="F164" s="1">
        <v>-3.3</v>
      </c>
      <c r="G164" s="1">
        <v>-4.5</v>
      </c>
      <c r="H164" s="1">
        <v>-4.5</v>
      </c>
      <c r="I164" s="1">
        <v>9.8000000000000007</v>
      </c>
      <c r="J164" s="1">
        <v>2.5000000000000009</v>
      </c>
      <c r="K164" s="1">
        <v>0</v>
      </c>
      <c r="L164" s="2">
        <v>15.9352148142</v>
      </c>
      <c r="N164" s="2">
        <f t="shared" si="13"/>
        <v>58.451765889263768</v>
      </c>
      <c r="O164" s="2">
        <f t="shared" si="10"/>
        <v>0</v>
      </c>
      <c r="P164" s="1">
        <f t="shared" si="11"/>
        <v>0.9</v>
      </c>
      <c r="Q164" s="1">
        <f t="shared" si="12"/>
        <v>5.6</v>
      </c>
    </row>
    <row r="165" spans="1:17" x14ac:dyDescent="0.3">
      <c r="A165" s="1">
        <v>163</v>
      </c>
      <c r="B165" s="1">
        <v>163</v>
      </c>
      <c r="C165" s="1">
        <v>1</v>
      </c>
      <c r="D165" s="1">
        <v>9</v>
      </c>
      <c r="E165" s="1">
        <v>7.2</v>
      </c>
      <c r="F165" s="1">
        <v>7.2</v>
      </c>
      <c r="G165" s="1">
        <v>10.5</v>
      </c>
      <c r="H165" s="1">
        <v>10.5</v>
      </c>
      <c r="I165" s="1">
        <v>7.9</v>
      </c>
      <c r="J165" s="1">
        <v>-1.9000000000000004</v>
      </c>
      <c r="K165" s="1">
        <v>-0.26388888888888895</v>
      </c>
      <c r="L165" s="2">
        <v>84.596681982245869</v>
      </c>
      <c r="N165" s="2">
        <f t="shared" si="13"/>
        <v>62.592728228428392</v>
      </c>
      <c r="O165" s="2">
        <f t="shared" si="10"/>
        <v>0</v>
      </c>
      <c r="P165" s="1">
        <f t="shared" si="11"/>
        <v>0.9</v>
      </c>
      <c r="Q165" s="1">
        <f t="shared" si="12"/>
        <v>5.9</v>
      </c>
    </row>
    <row r="166" spans="1:17" x14ac:dyDescent="0.3">
      <c r="A166" s="1">
        <v>164</v>
      </c>
      <c r="B166" s="1">
        <v>164</v>
      </c>
      <c r="C166" s="1">
        <v>1</v>
      </c>
      <c r="D166" s="1">
        <v>16</v>
      </c>
      <c r="E166" s="1">
        <v>7</v>
      </c>
      <c r="F166" s="1">
        <v>7</v>
      </c>
      <c r="G166" s="1">
        <v>-0.20000000000000018</v>
      </c>
      <c r="H166" s="1">
        <v>-0.20000000000000018</v>
      </c>
      <c r="I166" s="1">
        <v>6.5</v>
      </c>
      <c r="J166" s="1">
        <v>-1.4000000000000004</v>
      </c>
      <c r="K166" s="1">
        <v>-0.20000000000000004</v>
      </c>
      <c r="L166" s="2">
        <v>-0.13060005912489575</v>
      </c>
      <c r="N166" s="2">
        <f t="shared" si="13"/>
        <v>59.334649764662217</v>
      </c>
      <c r="O166" s="2">
        <f t="shared" si="10"/>
        <v>5</v>
      </c>
      <c r="P166" s="1">
        <f t="shared" si="11"/>
        <v>1.4</v>
      </c>
      <c r="Q166" s="1">
        <f t="shared" si="12"/>
        <v>6.1</v>
      </c>
    </row>
    <row r="167" spans="1:17" x14ac:dyDescent="0.3">
      <c r="A167" s="1">
        <v>165</v>
      </c>
      <c r="B167" s="1">
        <v>165</v>
      </c>
      <c r="C167" s="1">
        <v>1</v>
      </c>
      <c r="D167" s="1">
        <v>13.9</v>
      </c>
      <c r="E167" s="1">
        <v>-2.0999999999999996</v>
      </c>
      <c r="F167" s="1">
        <v>-2.0999999999999996</v>
      </c>
      <c r="G167" s="1">
        <v>-9.1</v>
      </c>
      <c r="H167" s="1">
        <v>-9.1</v>
      </c>
      <c r="I167" s="1">
        <v>9.8000000000000007</v>
      </c>
      <c r="J167" s="1">
        <v>3.3000000000000007</v>
      </c>
      <c r="K167" s="1">
        <v>0</v>
      </c>
      <c r="L167" s="2">
        <v>20.749673326199996</v>
      </c>
      <c r="N167" s="2">
        <f t="shared" si="13"/>
        <v>51.420457577462216</v>
      </c>
      <c r="O167" s="2">
        <f t="shared" si="10"/>
        <v>0</v>
      </c>
      <c r="P167" s="1">
        <f t="shared" si="11"/>
        <v>0.9</v>
      </c>
      <c r="Q167" s="1">
        <f t="shared" si="12"/>
        <v>5</v>
      </c>
    </row>
    <row r="168" spans="1:17" x14ac:dyDescent="0.3">
      <c r="A168" s="1">
        <v>166</v>
      </c>
      <c r="B168" s="1">
        <v>166</v>
      </c>
      <c r="C168" s="1">
        <v>1</v>
      </c>
      <c r="D168" s="1">
        <v>8.3000000000000007</v>
      </c>
      <c r="E168" s="1">
        <v>-5.6</v>
      </c>
      <c r="F168" s="1">
        <v>-5.6</v>
      </c>
      <c r="G168" s="1">
        <v>-3.5</v>
      </c>
      <c r="H168" s="1">
        <v>-3.5</v>
      </c>
      <c r="I168" s="1">
        <v>1.9</v>
      </c>
      <c r="J168" s="1">
        <v>-7.9</v>
      </c>
      <c r="K168" s="1">
        <v>0</v>
      </c>
      <c r="L168" s="2">
        <v>21.117801779200001</v>
      </c>
      <c r="N168" s="2">
        <f t="shared" si="13"/>
        <v>51.061413369267328</v>
      </c>
      <c r="O168" s="2">
        <f t="shared" si="10"/>
        <v>0</v>
      </c>
      <c r="P168" s="1">
        <f t="shared" si="11"/>
        <v>0.9</v>
      </c>
      <c r="Q168" s="1">
        <f t="shared" si="12"/>
        <v>5</v>
      </c>
    </row>
    <row r="169" spans="1:17" x14ac:dyDescent="0.3">
      <c r="A169" s="1">
        <v>167</v>
      </c>
      <c r="B169" s="1">
        <v>167</v>
      </c>
      <c r="C169" s="1">
        <v>1</v>
      </c>
      <c r="D169" s="1">
        <v>10.8</v>
      </c>
      <c r="E169" s="1">
        <v>2.5</v>
      </c>
      <c r="F169" s="1">
        <v>2.5</v>
      </c>
      <c r="G169" s="1">
        <v>8.1</v>
      </c>
      <c r="H169" s="1">
        <v>8.1</v>
      </c>
      <c r="I169" s="1">
        <v>7.4</v>
      </c>
      <c r="J169" s="1">
        <v>5.5</v>
      </c>
      <c r="K169" s="1">
        <v>2.2000000000000002</v>
      </c>
      <c r="L169" s="2">
        <v>23.557795848182671</v>
      </c>
      <c r="N169" s="2">
        <f t="shared" si="13"/>
        <v>52.28847709931226</v>
      </c>
      <c r="O169" s="2">
        <f t="shared" si="10"/>
        <v>3</v>
      </c>
      <c r="P169" s="1">
        <f t="shared" si="11"/>
        <v>0.8</v>
      </c>
      <c r="Q169" s="1">
        <f t="shared" si="12"/>
        <v>5</v>
      </c>
    </row>
    <row r="170" spans="1:17" x14ac:dyDescent="0.3">
      <c r="A170" s="1">
        <v>168</v>
      </c>
      <c r="B170" s="1">
        <v>168</v>
      </c>
      <c r="C170" s="1">
        <v>1</v>
      </c>
      <c r="D170" s="1">
        <v>12.1</v>
      </c>
      <c r="E170" s="1">
        <v>1.2999999999999989</v>
      </c>
      <c r="F170" s="1">
        <v>1.2999999999999989</v>
      </c>
      <c r="G170" s="1">
        <v>-1.2000000000000011</v>
      </c>
      <c r="H170" s="1">
        <v>-1.2000000000000011</v>
      </c>
      <c r="I170" s="1">
        <v>10.4</v>
      </c>
      <c r="J170" s="1">
        <v>3</v>
      </c>
      <c r="K170" s="1">
        <v>2.3076923076923097</v>
      </c>
      <c r="L170" s="2">
        <v>-1.0303031805294118</v>
      </c>
      <c r="N170" s="2">
        <f t="shared" si="13"/>
        <v>48.978311230893766</v>
      </c>
      <c r="O170" s="2">
        <f t="shared" si="10"/>
        <v>3</v>
      </c>
      <c r="P170" s="1">
        <f t="shared" si="11"/>
        <v>0.4</v>
      </c>
      <c r="Q170" s="1">
        <f t="shared" si="12"/>
        <v>4.3</v>
      </c>
    </row>
    <row r="171" spans="1:17" x14ac:dyDescent="0.3">
      <c r="A171" s="1">
        <v>169</v>
      </c>
      <c r="B171" s="1">
        <v>169</v>
      </c>
      <c r="C171" s="1">
        <v>1</v>
      </c>
      <c r="D171" s="1">
        <v>10.5</v>
      </c>
      <c r="E171" s="1">
        <v>-1.5999999999999996</v>
      </c>
      <c r="F171" s="1">
        <v>-1.5999999999999996</v>
      </c>
      <c r="G171" s="1">
        <v>-2.8999999999999986</v>
      </c>
      <c r="H171" s="1">
        <v>-2.8999999999999986</v>
      </c>
      <c r="I171" s="1">
        <v>7.1</v>
      </c>
      <c r="J171" s="1">
        <v>-3.3000000000000007</v>
      </c>
      <c r="K171" s="1">
        <v>0</v>
      </c>
      <c r="L171" s="2">
        <v>4.8947791871999966</v>
      </c>
      <c r="N171" s="2">
        <f t="shared" si="13"/>
        <v>48.18000859025377</v>
      </c>
      <c r="O171" s="2">
        <f t="shared" si="10"/>
        <v>0</v>
      </c>
      <c r="P171" s="1">
        <f t="shared" si="11"/>
        <v>0.9</v>
      </c>
      <c r="Q171" s="1">
        <f t="shared" si="12"/>
        <v>4.8</v>
      </c>
    </row>
    <row r="172" spans="1:17" x14ac:dyDescent="0.3">
      <c r="A172" s="1">
        <v>170</v>
      </c>
      <c r="B172" s="1">
        <v>170</v>
      </c>
      <c r="C172" s="1">
        <v>1</v>
      </c>
      <c r="D172" s="1">
        <v>0.3</v>
      </c>
      <c r="E172" s="1">
        <v>-10.199999999999999</v>
      </c>
      <c r="F172" s="1">
        <v>-10.199999999999999</v>
      </c>
      <c r="G172" s="1">
        <v>-8.6</v>
      </c>
      <c r="H172" s="1">
        <v>-8.6</v>
      </c>
      <c r="I172" s="1">
        <v>0.7</v>
      </c>
      <c r="J172" s="1">
        <v>-6.3999999999999995</v>
      </c>
      <c r="K172" s="1">
        <v>0</v>
      </c>
      <c r="L172" s="2">
        <v>98.414545123200014</v>
      </c>
      <c r="N172" s="2">
        <f t="shared" si="13"/>
        <v>50.302073406160964</v>
      </c>
      <c r="O172" s="2">
        <f t="shared" si="10"/>
        <v>3</v>
      </c>
      <c r="P172" s="1">
        <f t="shared" si="11"/>
        <v>-3.4</v>
      </c>
      <c r="Q172" s="1">
        <f t="shared" si="12"/>
        <v>0.6</v>
      </c>
    </row>
    <row r="173" spans="1:17" x14ac:dyDescent="0.3">
      <c r="A173" s="1">
        <v>171</v>
      </c>
      <c r="B173" s="1">
        <v>171</v>
      </c>
      <c r="C173" s="1">
        <v>1</v>
      </c>
      <c r="D173" s="1">
        <v>1.9</v>
      </c>
      <c r="E173" s="1">
        <v>1.5999999999999999</v>
      </c>
      <c r="F173" s="1">
        <v>1.5999999999999999</v>
      </c>
      <c r="G173" s="1">
        <v>11.799999999999999</v>
      </c>
      <c r="H173" s="1">
        <v>11.799999999999999</v>
      </c>
      <c r="I173" s="1">
        <v>1.8</v>
      </c>
      <c r="J173" s="1">
        <v>1.1000000000000001</v>
      </c>
      <c r="K173" s="1">
        <v>0.68750000000000011</v>
      </c>
      <c r="L173" s="2">
        <v>21.169504109822814</v>
      </c>
      <c r="N173" s="2">
        <f t="shared" si="13"/>
        <v>46.0610890890921</v>
      </c>
      <c r="O173" s="2">
        <f t="shared" si="10"/>
        <v>3</v>
      </c>
      <c r="P173" s="1">
        <f t="shared" si="11"/>
        <v>0.5</v>
      </c>
      <c r="Q173" s="1">
        <f t="shared" si="12"/>
        <v>4.2</v>
      </c>
    </row>
    <row r="174" spans="1:17" x14ac:dyDescent="0.3">
      <c r="A174" s="1">
        <v>172</v>
      </c>
      <c r="B174" s="1">
        <v>172</v>
      </c>
      <c r="C174" s="1">
        <v>1</v>
      </c>
      <c r="D174" s="1">
        <v>4.5</v>
      </c>
      <c r="E174" s="1">
        <v>2.6</v>
      </c>
      <c r="F174" s="1">
        <v>2.6</v>
      </c>
      <c r="G174" s="1">
        <v>1.0000000000000002</v>
      </c>
      <c r="H174" s="1">
        <v>1.0000000000000002</v>
      </c>
      <c r="I174" s="1">
        <v>6.9</v>
      </c>
      <c r="J174" s="1">
        <v>5.1000000000000005</v>
      </c>
      <c r="K174" s="1">
        <v>1.9615384615384617</v>
      </c>
      <c r="L174" s="2">
        <v>4.0896950795944385</v>
      </c>
      <c r="N174" s="2">
        <f t="shared" si="13"/>
        <v>46.993413102361821</v>
      </c>
      <c r="O174" s="2">
        <f t="shared" si="10"/>
        <v>3</v>
      </c>
      <c r="P174" s="1">
        <f t="shared" si="11"/>
        <v>0.9</v>
      </c>
      <c r="Q174" s="1">
        <f t="shared" si="12"/>
        <v>4.7</v>
      </c>
    </row>
    <row r="175" spans="1:17" x14ac:dyDescent="0.3">
      <c r="A175" s="1">
        <v>173</v>
      </c>
      <c r="B175" s="1">
        <v>173</v>
      </c>
      <c r="C175" s="1">
        <v>1</v>
      </c>
      <c r="D175" s="1">
        <v>9.6999999999999993</v>
      </c>
      <c r="E175" s="1">
        <v>5.1999999999999993</v>
      </c>
      <c r="F175" s="1">
        <v>5.1999999999999993</v>
      </c>
      <c r="G175" s="1">
        <v>2.5999999999999992</v>
      </c>
      <c r="H175" s="1">
        <v>2.5999999999999992</v>
      </c>
      <c r="I175" s="1">
        <v>3</v>
      </c>
      <c r="J175" s="1">
        <v>-3.9000000000000004</v>
      </c>
      <c r="K175" s="1">
        <v>-0.75000000000000022</v>
      </c>
      <c r="L175" s="2">
        <v>15.11152248552418</v>
      </c>
      <c r="N175" s="2">
        <f t="shared" si="13"/>
        <v>46.383809223822865</v>
      </c>
      <c r="O175" s="2">
        <f t="shared" si="10"/>
        <v>3</v>
      </c>
      <c r="P175" s="1">
        <f t="shared" si="11"/>
        <v>1.7</v>
      </c>
      <c r="Q175" s="1">
        <f t="shared" si="12"/>
        <v>5.4</v>
      </c>
    </row>
    <row r="176" spans="1:17" x14ac:dyDescent="0.3">
      <c r="A176" s="1">
        <v>174</v>
      </c>
      <c r="B176" s="1">
        <v>174</v>
      </c>
      <c r="C176" s="1">
        <v>1</v>
      </c>
      <c r="D176" s="1">
        <v>3</v>
      </c>
      <c r="E176" s="1">
        <v>-6.6999999999999993</v>
      </c>
      <c r="F176" s="1">
        <v>-6.6999999999999993</v>
      </c>
      <c r="G176" s="1">
        <v>-11.899999999999999</v>
      </c>
      <c r="H176" s="1">
        <v>-11.899999999999999</v>
      </c>
      <c r="I176" s="1">
        <v>9.6999999999999993</v>
      </c>
      <c r="J176" s="1">
        <v>6.6999999999999993</v>
      </c>
      <c r="K176" s="1">
        <v>0</v>
      </c>
      <c r="L176" s="2">
        <v>87.427163854199989</v>
      </c>
      <c r="N176" s="2">
        <f t="shared" si="13"/>
        <v>46.524907893972866</v>
      </c>
      <c r="O176" s="2">
        <f t="shared" si="10"/>
        <v>3</v>
      </c>
      <c r="P176" s="1">
        <f t="shared" si="11"/>
        <v>-2.2000000000000002</v>
      </c>
      <c r="Q176" s="1">
        <f t="shared" si="12"/>
        <v>1.5</v>
      </c>
    </row>
    <row r="177" spans="1:17" x14ac:dyDescent="0.3">
      <c r="A177" s="1">
        <v>175</v>
      </c>
      <c r="B177" s="1">
        <v>175</v>
      </c>
      <c r="C177" s="1">
        <v>1</v>
      </c>
      <c r="D177" s="1">
        <v>3.6</v>
      </c>
      <c r="E177" s="1">
        <v>0.60000000000000009</v>
      </c>
      <c r="F177" s="1">
        <v>0.60000000000000009</v>
      </c>
      <c r="G177" s="1">
        <v>7.2999999999999989</v>
      </c>
      <c r="H177" s="1">
        <v>7.2999999999999989</v>
      </c>
      <c r="I177" s="1">
        <v>3.4</v>
      </c>
      <c r="J177" s="1">
        <v>-6.2999999999999989</v>
      </c>
      <c r="K177" s="1">
        <v>-10.499999999999996</v>
      </c>
      <c r="L177" s="2">
        <v>3.8362437368496995</v>
      </c>
      <c r="N177" s="2">
        <f t="shared" si="13"/>
        <v>45.441739712675492</v>
      </c>
      <c r="O177" s="2">
        <f t="shared" si="10"/>
        <v>3</v>
      </c>
      <c r="P177" s="1">
        <f t="shared" si="11"/>
        <v>0.2</v>
      </c>
      <c r="Q177" s="1">
        <f t="shared" si="12"/>
        <v>3.8</v>
      </c>
    </row>
    <row r="178" spans="1:17" x14ac:dyDescent="0.3">
      <c r="A178" s="1">
        <v>176</v>
      </c>
      <c r="B178" s="1">
        <v>176</v>
      </c>
      <c r="C178" s="1">
        <v>1</v>
      </c>
      <c r="D178" s="1">
        <v>10.7</v>
      </c>
      <c r="E178" s="1">
        <v>7.1</v>
      </c>
      <c r="F178" s="1">
        <v>7.1</v>
      </c>
      <c r="G178" s="1">
        <v>6.5</v>
      </c>
      <c r="H178" s="1">
        <v>6.5</v>
      </c>
      <c r="I178" s="1">
        <v>6.5</v>
      </c>
      <c r="J178" s="1">
        <v>3.1</v>
      </c>
      <c r="K178" s="1">
        <v>0.43661971830985918</v>
      </c>
      <c r="L178" s="2">
        <v>53.00038943438723</v>
      </c>
      <c r="N178" s="2">
        <f t="shared" si="13"/>
        <v>46.94494262329512</v>
      </c>
      <c r="O178" s="2">
        <f t="shared" si="10"/>
        <v>0</v>
      </c>
      <c r="P178" s="1">
        <f t="shared" si="11"/>
        <v>0.9</v>
      </c>
      <c r="Q178" s="1">
        <f t="shared" si="12"/>
        <v>4.7</v>
      </c>
    </row>
    <row r="179" spans="1:17" x14ac:dyDescent="0.3">
      <c r="A179" s="1">
        <v>177</v>
      </c>
      <c r="B179" s="1">
        <v>177</v>
      </c>
      <c r="C179" s="1">
        <v>1</v>
      </c>
      <c r="D179" s="1">
        <v>1.5</v>
      </c>
      <c r="E179" s="1">
        <v>-9.1999999999999993</v>
      </c>
      <c r="F179" s="1">
        <v>-9.1999999999999993</v>
      </c>
      <c r="G179" s="1">
        <v>-16.299999999999997</v>
      </c>
      <c r="H179" s="1">
        <v>-16.299999999999997</v>
      </c>
      <c r="I179" s="1">
        <v>5.4</v>
      </c>
      <c r="J179" s="1">
        <v>-1.0999999999999996</v>
      </c>
      <c r="K179" s="1">
        <v>0</v>
      </c>
      <c r="L179" s="2">
        <v>165.90510673919997</v>
      </c>
      <c r="N179" s="2">
        <f t="shared" si="13"/>
        <v>53.255729404895121</v>
      </c>
      <c r="O179" s="2">
        <f t="shared" si="10"/>
        <v>0</v>
      </c>
      <c r="P179" s="1">
        <f t="shared" si="11"/>
        <v>0.9</v>
      </c>
      <c r="Q179" s="1">
        <f t="shared" si="12"/>
        <v>5.2</v>
      </c>
    </row>
    <row r="180" spans="1:17" x14ac:dyDescent="0.3">
      <c r="A180" s="1">
        <v>178</v>
      </c>
      <c r="B180" s="1">
        <v>178</v>
      </c>
      <c r="C180" s="1">
        <v>1</v>
      </c>
      <c r="D180" s="1">
        <v>16.600000000000001</v>
      </c>
      <c r="E180" s="1">
        <v>15.100000000000001</v>
      </c>
      <c r="F180" s="1">
        <v>15.100000000000001</v>
      </c>
      <c r="G180" s="1">
        <v>24.3</v>
      </c>
      <c r="H180" s="1">
        <v>24.3</v>
      </c>
      <c r="I180" s="1">
        <v>2.5</v>
      </c>
      <c r="J180" s="1">
        <v>-2.9000000000000004</v>
      </c>
      <c r="K180" s="1">
        <v>-0.19205298013245034</v>
      </c>
      <c r="L180" s="2">
        <v>420.82021922067941</v>
      </c>
      <c r="N180" s="2">
        <f t="shared" si="13"/>
        <v>74.062293111665255</v>
      </c>
      <c r="O180" s="2">
        <f t="shared" si="10"/>
        <v>0</v>
      </c>
      <c r="P180" s="1">
        <f t="shared" si="11"/>
        <v>0.9</v>
      </c>
      <c r="Q180" s="1">
        <f t="shared" si="12"/>
        <v>6.8</v>
      </c>
    </row>
    <row r="181" spans="1:17" x14ac:dyDescent="0.3">
      <c r="A181" s="1">
        <v>179</v>
      </c>
      <c r="B181" s="1">
        <v>179</v>
      </c>
      <c r="C181" s="1">
        <v>1</v>
      </c>
      <c r="D181" s="1">
        <v>4.5</v>
      </c>
      <c r="E181" s="1">
        <v>-12.100000000000001</v>
      </c>
      <c r="F181" s="1">
        <v>-12.100000000000001</v>
      </c>
      <c r="G181" s="1">
        <v>-27.200000000000003</v>
      </c>
      <c r="H181" s="1">
        <v>-27.200000000000003</v>
      </c>
      <c r="I181" s="1">
        <v>4.5999999999999996</v>
      </c>
      <c r="J181" s="1">
        <v>2.0999999999999996</v>
      </c>
      <c r="K181" s="1">
        <v>0</v>
      </c>
      <c r="L181" s="2">
        <v>366.90843820620012</v>
      </c>
      <c r="N181" s="2">
        <f t="shared" si="13"/>
        <v>86.519343670557276</v>
      </c>
      <c r="O181" s="2">
        <f t="shared" si="10"/>
        <v>0</v>
      </c>
      <c r="P181" s="1">
        <f t="shared" si="11"/>
        <v>0.9</v>
      </c>
      <c r="Q181" s="1">
        <f t="shared" si="12"/>
        <v>7.8</v>
      </c>
    </row>
    <row r="182" spans="1:17" x14ac:dyDescent="0.3">
      <c r="A182" s="1">
        <v>180</v>
      </c>
      <c r="B182" s="1">
        <v>180</v>
      </c>
      <c r="C182" s="1">
        <v>1</v>
      </c>
      <c r="D182" s="1">
        <v>11.5</v>
      </c>
      <c r="E182" s="1">
        <v>7</v>
      </c>
      <c r="F182" s="1">
        <v>7</v>
      </c>
      <c r="G182" s="1">
        <v>19.100000000000001</v>
      </c>
      <c r="H182" s="1">
        <v>19.100000000000001</v>
      </c>
      <c r="I182" s="1">
        <v>7.6</v>
      </c>
      <c r="J182" s="1">
        <v>3</v>
      </c>
      <c r="K182" s="1">
        <v>0.42857142857142855</v>
      </c>
      <c r="L182" s="2">
        <v>149.23273803005947</v>
      </c>
      <c r="N182" s="2">
        <f t="shared" si="13"/>
        <v>78.696858661750255</v>
      </c>
      <c r="O182" s="2">
        <f t="shared" si="10"/>
        <v>0</v>
      </c>
      <c r="P182" s="1">
        <f t="shared" si="11"/>
        <v>0.9</v>
      </c>
      <c r="Q182" s="1">
        <f t="shared" si="12"/>
        <v>7.2</v>
      </c>
    </row>
    <row r="183" spans="1:17" x14ac:dyDescent="0.3">
      <c r="A183" s="1">
        <v>181</v>
      </c>
      <c r="B183" s="1">
        <v>181</v>
      </c>
      <c r="C183" s="1">
        <v>1</v>
      </c>
      <c r="D183" s="1">
        <v>4.0999999999999996</v>
      </c>
      <c r="E183" s="1">
        <v>-7.4</v>
      </c>
      <c r="F183" s="1">
        <v>-7.4</v>
      </c>
      <c r="G183" s="1">
        <v>-14.4</v>
      </c>
      <c r="H183" s="1">
        <v>-14.4</v>
      </c>
      <c r="I183" s="1">
        <v>8</v>
      </c>
      <c r="J183" s="1">
        <v>0.40000000000000036</v>
      </c>
      <c r="K183" s="1">
        <v>0</v>
      </c>
      <c r="L183" s="2">
        <v>117.14479459520003</v>
      </c>
      <c r="N183" s="2">
        <f t="shared" si="13"/>
        <v>83.637570215624578</v>
      </c>
      <c r="O183" s="2">
        <f t="shared" si="10"/>
        <v>0</v>
      </c>
      <c r="P183" s="1">
        <f t="shared" si="11"/>
        <v>0.9</v>
      </c>
      <c r="Q183" s="1">
        <f t="shared" si="12"/>
        <v>7.6</v>
      </c>
    </row>
    <row r="184" spans="1:17" x14ac:dyDescent="0.3">
      <c r="A184" s="1">
        <v>182</v>
      </c>
      <c r="B184" s="1">
        <v>182</v>
      </c>
      <c r="C184" s="1">
        <v>1</v>
      </c>
      <c r="D184" s="1">
        <v>0.4</v>
      </c>
      <c r="E184" s="1">
        <v>-3.6999999999999997</v>
      </c>
      <c r="F184" s="1">
        <v>-3.6999999999999997</v>
      </c>
      <c r="G184" s="1">
        <v>3.7000000000000006</v>
      </c>
      <c r="H184" s="1">
        <v>3.7000000000000006</v>
      </c>
      <c r="I184" s="1">
        <v>1.1000000000000001</v>
      </c>
      <c r="J184" s="1">
        <v>-6.9</v>
      </c>
      <c r="K184" s="1">
        <v>0</v>
      </c>
      <c r="L184" s="2">
        <v>-15.490800337800003</v>
      </c>
      <c r="N184" s="2">
        <f t="shared" si="13"/>
        <v>82.066269458024564</v>
      </c>
      <c r="O184" s="2">
        <f t="shared" si="10"/>
        <v>0</v>
      </c>
      <c r="P184" s="1">
        <f t="shared" si="11"/>
        <v>0.9</v>
      </c>
      <c r="Q184" s="1">
        <f t="shared" si="12"/>
        <v>7.5</v>
      </c>
    </row>
    <row r="185" spans="1:17" x14ac:dyDescent="0.3">
      <c r="A185" s="1">
        <v>183</v>
      </c>
      <c r="B185" s="1">
        <v>183</v>
      </c>
      <c r="C185" s="1">
        <v>1</v>
      </c>
      <c r="D185" s="1">
        <v>3.2</v>
      </c>
      <c r="E185" s="1">
        <v>2.8000000000000003</v>
      </c>
      <c r="F185" s="1">
        <v>2.8000000000000003</v>
      </c>
      <c r="G185" s="1">
        <v>6.5</v>
      </c>
      <c r="H185" s="1">
        <v>6.5</v>
      </c>
      <c r="I185" s="1">
        <v>2.2999999999999998</v>
      </c>
      <c r="J185" s="1">
        <v>1.1999999999999997</v>
      </c>
      <c r="K185" s="1">
        <v>0.42857142857142844</v>
      </c>
      <c r="L185" s="2">
        <v>20.613617023223778</v>
      </c>
      <c r="N185" s="2">
        <f t="shared" si="13"/>
        <v>78.867116210073476</v>
      </c>
      <c r="O185" s="2">
        <f t="shared" si="10"/>
        <v>3</v>
      </c>
      <c r="P185" s="1">
        <f t="shared" si="11"/>
        <v>0.9</v>
      </c>
      <c r="Q185" s="1">
        <f t="shared" si="12"/>
        <v>7.2</v>
      </c>
    </row>
    <row r="186" spans="1:17" x14ac:dyDescent="0.3">
      <c r="A186" s="1">
        <v>184</v>
      </c>
      <c r="B186" s="1">
        <v>184</v>
      </c>
      <c r="C186" s="1">
        <v>1</v>
      </c>
      <c r="D186" s="1">
        <v>3.8</v>
      </c>
      <c r="E186" s="1">
        <v>0.59999999999999964</v>
      </c>
      <c r="F186" s="1">
        <v>0.59999999999999964</v>
      </c>
      <c r="G186" s="1">
        <v>-2.2000000000000006</v>
      </c>
      <c r="H186" s="1">
        <v>-2.2000000000000006</v>
      </c>
      <c r="I186" s="1">
        <v>3.3</v>
      </c>
      <c r="J186" s="1">
        <v>1</v>
      </c>
      <c r="K186" s="1">
        <v>1.6666666666666676</v>
      </c>
      <c r="L186" s="2">
        <v>-1.2016164536051224</v>
      </c>
      <c r="N186" s="2">
        <f t="shared" si="13"/>
        <v>78.813565390349453</v>
      </c>
      <c r="O186" s="2">
        <f t="shared" si="10"/>
        <v>3</v>
      </c>
      <c r="P186" s="1">
        <f t="shared" si="11"/>
        <v>0.2</v>
      </c>
      <c r="Q186" s="1">
        <f t="shared" si="12"/>
        <v>6.5</v>
      </c>
    </row>
    <row r="187" spans="1:17" x14ac:dyDescent="0.3">
      <c r="A187" s="1">
        <v>185</v>
      </c>
      <c r="B187" s="1">
        <v>185</v>
      </c>
      <c r="C187" s="1">
        <v>1</v>
      </c>
      <c r="D187" s="1">
        <v>0.1</v>
      </c>
      <c r="E187" s="1">
        <v>-3.6999999999999997</v>
      </c>
      <c r="F187" s="1">
        <v>-3.6999999999999997</v>
      </c>
      <c r="G187" s="1">
        <v>-4.2999999999999989</v>
      </c>
      <c r="H187" s="1">
        <v>-4.2999999999999989</v>
      </c>
      <c r="I187" s="1">
        <v>3.5</v>
      </c>
      <c r="J187" s="1">
        <v>0.20000000000000018</v>
      </c>
      <c r="K187" s="1">
        <v>0</v>
      </c>
      <c r="L187" s="2">
        <v>17.069199662199996</v>
      </c>
      <c r="N187" s="2">
        <f t="shared" si="13"/>
        <v>78.629541707149457</v>
      </c>
      <c r="O187" s="2">
        <f t="shared" si="10"/>
        <v>0</v>
      </c>
      <c r="P187" s="1">
        <f t="shared" si="11"/>
        <v>0.9</v>
      </c>
      <c r="Q187" s="1">
        <f t="shared" si="12"/>
        <v>7.2</v>
      </c>
    </row>
    <row r="188" spans="1:17" x14ac:dyDescent="0.3">
      <c r="A188" s="1">
        <v>186</v>
      </c>
      <c r="B188" s="1">
        <v>186</v>
      </c>
      <c r="C188" s="1">
        <v>1</v>
      </c>
      <c r="D188" s="1">
        <v>5.5</v>
      </c>
      <c r="E188" s="1">
        <v>5.4</v>
      </c>
      <c r="F188" s="1">
        <v>5.4</v>
      </c>
      <c r="G188" s="1">
        <v>9.1</v>
      </c>
      <c r="H188" s="1">
        <v>9.1</v>
      </c>
      <c r="I188" s="1">
        <v>7.2</v>
      </c>
      <c r="J188" s="1">
        <v>3.7</v>
      </c>
      <c r="K188" s="1">
        <v>0.68518518518518512</v>
      </c>
      <c r="L188" s="2">
        <v>55.657049155638575</v>
      </c>
      <c r="N188" s="2">
        <f t="shared" si="13"/>
        <v>80.356504075971387</v>
      </c>
      <c r="O188" s="2">
        <f t="shared" si="10"/>
        <v>3</v>
      </c>
      <c r="P188" s="1">
        <f t="shared" si="11"/>
        <v>1.8</v>
      </c>
      <c r="Q188" s="1">
        <f t="shared" si="12"/>
        <v>8.1999999999999993</v>
      </c>
    </row>
    <row r="189" spans="1:17" x14ac:dyDescent="0.3">
      <c r="A189" s="1">
        <v>187</v>
      </c>
      <c r="B189" s="1">
        <v>187</v>
      </c>
      <c r="C189" s="1">
        <v>1</v>
      </c>
      <c r="D189" s="1">
        <v>1.9</v>
      </c>
      <c r="E189" s="1">
        <v>-3.6</v>
      </c>
      <c r="F189" s="1">
        <v>-3.6</v>
      </c>
      <c r="G189" s="1">
        <v>-9</v>
      </c>
      <c r="H189" s="1">
        <v>-9</v>
      </c>
      <c r="I189" s="1">
        <v>1.4</v>
      </c>
      <c r="J189" s="1">
        <v>-5.8000000000000007</v>
      </c>
      <c r="K189" s="1">
        <v>0</v>
      </c>
      <c r="L189" s="2">
        <v>35.2155244032</v>
      </c>
      <c r="N189" s="2">
        <f t="shared" si="13"/>
        <v>80.939390503722251</v>
      </c>
      <c r="O189" s="2">
        <f t="shared" si="10"/>
        <v>0</v>
      </c>
      <c r="P189" s="1">
        <f t="shared" si="11"/>
        <v>0.9</v>
      </c>
      <c r="Q189" s="1">
        <f t="shared" si="12"/>
        <v>7.4</v>
      </c>
    </row>
    <row r="190" spans="1:17" x14ac:dyDescent="0.3">
      <c r="A190" s="1">
        <v>188</v>
      </c>
      <c r="B190" s="1">
        <v>188</v>
      </c>
      <c r="C190" s="1">
        <v>1</v>
      </c>
      <c r="D190" s="1">
        <v>2.2000000000000002</v>
      </c>
      <c r="E190" s="1">
        <v>0.30000000000000027</v>
      </c>
      <c r="F190" s="1">
        <v>0.30000000000000027</v>
      </c>
      <c r="G190" s="1">
        <v>3.9000000000000004</v>
      </c>
      <c r="H190" s="1">
        <v>3.9000000000000004</v>
      </c>
      <c r="I190" s="1">
        <v>7.3</v>
      </c>
      <c r="J190" s="1">
        <v>5.9</v>
      </c>
      <c r="K190" s="1">
        <v>19.66666666666665</v>
      </c>
      <c r="L190" s="2">
        <v>2.2820194029348668</v>
      </c>
      <c r="N190" s="2">
        <f t="shared" si="13"/>
        <v>81.105006632895453</v>
      </c>
      <c r="O190" s="2">
        <f t="shared" si="10"/>
        <v>3</v>
      </c>
      <c r="P190" s="1">
        <f t="shared" si="11"/>
        <v>0.1</v>
      </c>
      <c r="Q190" s="1">
        <f t="shared" si="12"/>
        <v>6.6</v>
      </c>
    </row>
    <row r="191" spans="1:17" x14ac:dyDescent="0.3">
      <c r="A191" s="1">
        <v>189</v>
      </c>
      <c r="B191" s="1">
        <v>189</v>
      </c>
      <c r="C191" s="1">
        <v>1</v>
      </c>
      <c r="D191" s="1">
        <v>2.4</v>
      </c>
      <c r="E191" s="1">
        <v>0.19999999999999973</v>
      </c>
      <c r="F191" s="1">
        <v>0.19999999999999973</v>
      </c>
      <c r="G191" s="1">
        <v>-0.10000000000000053</v>
      </c>
      <c r="H191" s="1">
        <v>-0.10000000000000053</v>
      </c>
      <c r="I191" s="1">
        <v>5.4</v>
      </c>
      <c r="J191" s="1">
        <v>-1.8999999999999995</v>
      </c>
      <c r="K191" s="1">
        <v>-9.5000000000000107</v>
      </c>
      <c r="L191" s="2">
        <v>-0.31652966943690852</v>
      </c>
      <c r="N191" s="2">
        <f t="shared" si="13"/>
        <v>80.84444119006362</v>
      </c>
      <c r="O191" s="2">
        <f t="shared" si="10"/>
        <v>3</v>
      </c>
      <c r="P191" s="1">
        <f t="shared" si="11"/>
        <v>0.1</v>
      </c>
      <c r="Q191" s="1">
        <f t="shared" si="12"/>
        <v>6.6</v>
      </c>
    </row>
    <row r="192" spans="1:17" x14ac:dyDescent="0.3">
      <c r="A192" s="1">
        <v>190</v>
      </c>
      <c r="B192" s="1">
        <v>190</v>
      </c>
      <c r="C192" s="1">
        <v>1</v>
      </c>
      <c r="D192" s="1">
        <v>3.9</v>
      </c>
      <c r="E192" s="1">
        <v>1.5</v>
      </c>
      <c r="F192" s="1">
        <v>1.5</v>
      </c>
      <c r="G192" s="1">
        <v>1.3000000000000003</v>
      </c>
      <c r="H192" s="1">
        <v>1.3000000000000003</v>
      </c>
      <c r="I192" s="1">
        <v>1.7</v>
      </c>
      <c r="J192" s="1">
        <v>-3.7</v>
      </c>
      <c r="K192" s="1">
        <v>-2.4666666666666668</v>
      </c>
      <c r="L192" s="2">
        <v>1.711612976965518</v>
      </c>
      <c r="N192" s="2">
        <f t="shared" si="13"/>
        <v>76.009294582751892</v>
      </c>
      <c r="O192" s="2">
        <f t="shared" si="10"/>
        <v>3</v>
      </c>
      <c r="P192" s="1">
        <f t="shared" si="11"/>
        <v>0.5</v>
      </c>
      <c r="Q192" s="1">
        <f t="shared" si="12"/>
        <v>6.6</v>
      </c>
    </row>
    <row r="193" spans="1:17" x14ac:dyDescent="0.3">
      <c r="A193" s="1">
        <v>191</v>
      </c>
      <c r="B193" s="1">
        <v>191</v>
      </c>
      <c r="C193" s="1">
        <v>1</v>
      </c>
      <c r="D193" s="1">
        <v>0.8</v>
      </c>
      <c r="E193" s="1">
        <v>-3.0999999999999996</v>
      </c>
      <c r="F193" s="1">
        <v>-3.0999999999999996</v>
      </c>
      <c r="G193" s="1">
        <v>-4.5999999999999996</v>
      </c>
      <c r="H193" s="1">
        <v>-4.5999999999999996</v>
      </c>
      <c r="I193" s="1">
        <v>9.6999999999999993</v>
      </c>
      <c r="J193" s="1">
        <v>7.9999999999999991</v>
      </c>
      <c r="K193" s="1">
        <v>0</v>
      </c>
      <c r="L193" s="2">
        <v>15.304690334199998</v>
      </c>
      <c r="N193" s="2">
        <f t="shared" si="13"/>
        <v>75.716053893970752</v>
      </c>
      <c r="O193" s="2">
        <f t="shared" si="10"/>
        <v>0</v>
      </c>
      <c r="P193" s="1">
        <f t="shared" si="11"/>
        <v>0.9</v>
      </c>
      <c r="Q193" s="1">
        <f t="shared" si="12"/>
        <v>7</v>
      </c>
    </row>
    <row r="194" spans="1:17" x14ac:dyDescent="0.3">
      <c r="A194" s="1">
        <v>192</v>
      </c>
      <c r="B194" s="1">
        <v>192</v>
      </c>
      <c r="C194" s="1">
        <v>1</v>
      </c>
      <c r="D194" s="1">
        <v>8.6999999999999993</v>
      </c>
      <c r="E194" s="1">
        <v>7.8999999999999995</v>
      </c>
      <c r="F194" s="1">
        <v>7.8999999999999995</v>
      </c>
      <c r="G194" s="1">
        <v>11</v>
      </c>
      <c r="H194" s="1">
        <v>11</v>
      </c>
      <c r="I194" s="1">
        <v>1.2</v>
      </c>
      <c r="J194" s="1">
        <v>-8.5</v>
      </c>
      <c r="K194" s="1">
        <v>-1.0759493670886078</v>
      </c>
      <c r="L194" s="2">
        <v>96.354006191655515</v>
      </c>
      <c r="N194" s="2">
        <f t="shared" si="13"/>
        <v>80.3292694495738</v>
      </c>
      <c r="O194" s="2">
        <f t="shared" si="10"/>
        <v>0</v>
      </c>
      <c r="P194" s="1">
        <f t="shared" si="11"/>
        <v>0.9</v>
      </c>
      <c r="Q194" s="1">
        <f t="shared" si="12"/>
        <v>7.3</v>
      </c>
    </row>
    <row r="195" spans="1:17" x14ac:dyDescent="0.3">
      <c r="A195" s="1">
        <v>193</v>
      </c>
      <c r="B195" s="1">
        <v>193</v>
      </c>
      <c r="C195" s="1">
        <v>1</v>
      </c>
      <c r="D195" s="1">
        <v>0.5</v>
      </c>
      <c r="E195" s="1">
        <v>-8.1999999999999993</v>
      </c>
      <c r="F195" s="1">
        <v>-8.1999999999999993</v>
      </c>
      <c r="G195" s="1">
        <v>-16.099999999999998</v>
      </c>
      <c r="H195" s="1">
        <v>-16.099999999999998</v>
      </c>
      <c r="I195" s="1">
        <v>5.2</v>
      </c>
      <c r="J195" s="1">
        <v>4</v>
      </c>
      <c r="K195" s="1">
        <v>0</v>
      </c>
      <c r="L195" s="2">
        <v>145.50500771519998</v>
      </c>
      <c r="N195" s="2">
        <f t="shared" si="13"/>
        <v>86.848943711057601</v>
      </c>
      <c r="O195" s="2">
        <f t="shared" si="10"/>
        <v>0</v>
      </c>
      <c r="P195" s="1">
        <f t="shared" si="11"/>
        <v>0.9</v>
      </c>
      <c r="Q195" s="1">
        <f t="shared" si="12"/>
        <v>7.8</v>
      </c>
    </row>
    <row r="196" spans="1:17" x14ac:dyDescent="0.3">
      <c r="A196" s="1">
        <v>194</v>
      </c>
      <c r="B196" s="1">
        <v>194</v>
      </c>
      <c r="C196" s="1">
        <v>1</v>
      </c>
      <c r="D196" s="1">
        <v>0.8</v>
      </c>
      <c r="E196" s="1">
        <v>0.30000000000000004</v>
      </c>
      <c r="F196" s="1">
        <v>0.30000000000000004</v>
      </c>
      <c r="G196" s="1">
        <v>8.5</v>
      </c>
      <c r="H196" s="1">
        <v>8.5</v>
      </c>
      <c r="I196" s="1">
        <v>7.2</v>
      </c>
      <c r="J196" s="1">
        <v>2</v>
      </c>
      <c r="K196" s="1">
        <v>6.6666666666666661</v>
      </c>
      <c r="L196" s="2">
        <v>3.1847412650038951</v>
      </c>
      <c r="N196" s="2">
        <f t="shared" si="13"/>
        <v>82.636822581597784</v>
      </c>
      <c r="O196" s="2">
        <f t="shared" ref="O196:O200" si="14">IF(AND(AND(F196&gt;0, F196&lt;5.4),AND(L196&gt;-20, L196&lt;400)),3,IF(AND(AND(F196&gt;5.4, F196&lt;8.5),AND(L196&gt;-20, L196&lt;16)),5,IF(AND(AND(F202&gt;5.4, F202&lt;8.5),AND(L202&gt;16, L202&lt;400)),3,IF(AND(AND(F202&gt;8.5, F202&lt;12.5),AND(L202&gt;-20, L202&lt;16)),7,IF(AND(AND(F202&gt;8.5, F202&lt;12.5),AND(L202&gt;16, L202&lt;400)),5,IF(AND(AND(F202&gt;12.5, F202&lt;50),AND(L202&gt;-20, L202&lt;16)),13,IF(AND(AND(F202&gt;12.5, F202&lt;50),AND(L202&gt;16, L202&lt;400)),5,)))))))</f>
        <v>3</v>
      </c>
      <c r="P196" s="1">
        <f t="shared" ref="P196:P200" si="15">ROUND(IF(O196&gt;0,(F196/O196),0.9),1)</f>
        <v>0.1</v>
      </c>
      <c r="Q196" s="1">
        <f t="shared" ref="Q196:Q200" si="16">ROUND(P196+(0.08*N196),1)</f>
        <v>6.7</v>
      </c>
    </row>
    <row r="197" spans="1:17" x14ac:dyDescent="0.3">
      <c r="A197" s="1">
        <v>195</v>
      </c>
      <c r="B197" s="1">
        <v>195</v>
      </c>
      <c r="C197" s="1">
        <v>1</v>
      </c>
      <c r="D197" s="1">
        <v>0.7</v>
      </c>
      <c r="E197" s="1">
        <v>-0.10000000000000009</v>
      </c>
      <c r="F197" s="1">
        <v>-0.10000000000000009</v>
      </c>
      <c r="G197" s="1">
        <v>-0.40000000000000013</v>
      </c>
      <c r="H197" s="1">
        <v>-0.40000000000000013</v>
      </c>
      <c r="I197" s="1">
        <v>1.2</v>
      </c>
      <c r="J197" s="1">
        <v>-6</v>
      </c>
      <c r="K197" s="1">
        <v>0</v>
      </c>
      <c r="L197" s="2">
        <v>3.0800030200000043E-2</v>
      </c>
      <c r="N197" s="2">
        <f t="shared" si="13"/>
        <v>82.446550396265309</v>
      </c>
      <c r="O197" s="2">
        <f t="shared" si="14"/>
        <v>0</v>
      </c>
      <c r="P197" s="1">
        <f t="shared" si="15"/>
        <v>0.9</v>
      </c>
      <c r="Q197" s="1">
        <f t="shared" si="16"/>
        <v>7.5</v>
      </c>
    </row>
    <row r="198" spans="1:17" x14ac:dyDescent="0.3">
      <c r="A198" s="1">
        <v>196</v>
      </c>
      <c r="B198" s="1">
        <v>196</v>
      </c>
      <c r="C198" s="1">
        <v>1</v>
      </c>
      <c r="D198" s="1">
        <v>2.6</v>
      </c>
      <c r="E198" s="1">
        <v>1.9000000000000001</v>
      </c>
      <c r="F198" s="1">
        <v>1.9000000000000001</v>
      </c>
      <c r="G198" s="1">
        <v>2</v>
      </c>
      <c r="H198" s="1">
        <v>2</v>
      </c>
      <c r="I198" s="1">
        <v>2.6</v>
      </c>
      <c r="J198" s="1">
        <v>1.4000000000000001</v>
      </c>
      <c r="K198" s="1">
        <v>0.73684210526315796</v>
      </c>
      <c r="L198" s="2">
        <v>4.6744193941022649</v>
      </c>
      <c r="N198" s="2">
        <f t="shared" si="13"/>
        <v>80.030251894251052</v>
      </c>
      <c r="O198" s="2">
        <f t="shared" si="14"/>
        <v>3</v>
      </c>
      <c r="P198" s="1">
        <f t="shared" si="15"/>
        <v>0.6</v>
      </c>
      <c r="Q198" s="1">
        <f t="shared" si="16"/>
        <v>7</v>
      </c>
    </row>
    <row r="199" spans="1:17" x14ac:dyDescent="0.3">
      <c r="A199" s="1">
        <v>197</v>
      </c>
      <c r="B199" s="1">
        <v>197</v>
      </c>
      <c r="C199" s="1">
        <v>1</v>
      </c>
      <c r="D199" s="1">
        <v>5.6</v>
      </c>
      <c r="E199" s="1">
        <v>2.9999999999999996</v>
      </c>
      <c r="F199" s="1">
        <v>2.9999999999999996</v>
      </c>
      <c r="G199" s="1">
        <v>1.0999999999999994</v>
      </c>
      <c r="H199" s="1">
        <v>1.0999999999999994</v>
      </c>
      <c r="I199" s="1">
        <v>0.5</v>
      </c>
      <c r="J199" s="1">
        <v>-2.1</v>
      </c>
      <c r="K199" s="1">
        <v>-0.70000000000000018</v>
      </c>
      <c r="L199" s="2">
        <v>3.6909335518594175</v>
      </c>
      <c r="N199" s="2">
        <f t="shared" si="13"/>
        <v>71.919543234884031</v>
      </c>
      <c r="O199" s="2">
        <f t="shared" si="14"/>
        <v>3</v>
      </c>
      <c r="P199" s="1">
        <f t="shared" si="15"/>
        <v>1</v>
      </c>
      <c r="Q199" s="1">
        <f t="shared" si="16"/>
        <v>6.8</v>
      </c>
    </row>
    <row r="200" spans="1:17" x14ac:dyDescent="0.3">
      <c r="A200" s="1">
        <v>198</v>
      </c>
      <c r="B200" s="1">
        <v>198</v>
      </c>
      <c r="C200" s="1">
        <v>1</v>
      </c>
      <c r="D200" s="1">
        <v>9.6999999999999993</v>
      </c>
      <c r="E200" s="1">
        <v>4.0999999999999996</v>
      </c>
      <c r="F200" s="1">
        <v>4.0999999999999996</v>
      </c>
      <c r="G200" s="1">
        <v>1.1000000000000001</v>
      </c>
      <c r="H200" s="1">
        <v>1.1000000000000001</v>
      </c>
      <c r="I200" s="1">
        <v>8.1</v>
      </c>
      <c r="J200" s="1">
        <v>7.6</v>
      </c>
      <c r="K200" s="1">
        <v>1.8536585365853659</v>
      </c>
      <c r="L200" s="2">
        <v>6.8881051979906607</v>
      </c>
      <c r="N200" s="2">
        <f t="shared" si="13"/>
        <v>51.222937533749608</v>
      </c>
      <c r="O200" s="2">
        <f t="shared" si="14"/>
        <v>3</v>
      </c>
      <c r="P200" s="1">
        <f t="shared" si="15"/>
        <v>1.4</v>
      </c>
      <c r="Q200" s="1">
        <f t="shared" si="16"/>
        <v>5.5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55" workbookViewId="0">
      <selection activeCell="H57" sqref="H57"/>
    </sheetView>
  </sheetViews>
  <sheetFormatPr defaultRowHeight="14.4" x14ac:dyDescent="0.3"/>
  <cols>
    <col min="1" max="5" width="8.88671875" style="4"/>
    <col min="6" max="6" width="8.88671875" style="13"/>
    <col min="7" max="16384" width="8.88671875" style="4"/>
  </cols>
  <sheetData>
    <row r="1" spans="1:7" x14ac:dyDescent="0.3">
      <c r="B1" s="5" t="s">
        <v>12</v>
      </c>
      <c r="C1" s="5"/>
      <c r="D1" s="6" t="s">
        <v>13</v>
      </c>
      <c r="E1" s="6"/>
    </row>
    <row r="2" spans="1:7" x14ac:dyDescent="0.3">
      <c r="A2" s="4" t="s">
        <v>14</v>
      </c>
      <c r="B2" s="4" t="s">
        <v>15</v>
      </c>
      <c r="C2" s="4" t="s">
        <v>16</v>
      </c>
      <c r="D2" s="4" t="s">
        <v>15</v>
      </c>
      <c r="E2" s="4" t="s">
        <v>16</v>
      </c>
      <c r="F2" s="13" t="s">
        <v>24</v>
      </c>
      <c r="G2" s="4">
        <f>SUM(F3:F62)</f>
        <v>191</v>
      </c>
    </row>
    <row r="3" spans="1:7" x14ac:dyDescent="0.3">
      <c r="A3" s="7">
        <v>0</v>
      </c>
      <c r="B3" s="8">
        <v>-80</v>
      </c>
      <c r="C3" s="7">
        <v>-44</v>
      </c>
      <c r="D3" s="8">
        <v>-1.6</v>
      </c>
      <c r="E3" s="8">
        <v>3.1</v>
      </c>
      <c r="F3" s="13">
        <f>COUNTIFS(RawData!L:L,"&gt;"&amp;VSPBin!B3,RawData!L:L,"&lt;"&amp;VSPBin!C3,RawData!Q:Q,"&gt;"&amp;VSPBin!D3,RawData!Q:Q,"&gt;"&amp;VSPBin!E3)</f>
        <v>0</v>
      </c>
      <c r="G3" s="14" t="str">
        <f>IF(F3/$G$2=0,"",F3/$G$2)</f>
        <v/>
      </c>
    </row>
    <row r="4" spans="1:7" x14ac:dyDescent="0.3">
      <c r="A4" s="7">
        <v>1</v>
      </c>
      <c r="B4" s="8">
        <v>-44</v>
      </c>
      <c r="C4" s="7">
        <v>-39.9</v>
      </c>
      <c r="D4" s="8">
        <v>-1.6</v>
      </c>
      <c r="E4" s="8">
        <v>3.1</v>
      </c>
      <c r="F4" s="13">
        <f>COUNTIFS(RawData!L:L,"&gt;"&amp;VSPBin!B4,RawData!L:L,"&lt;"&amp;VSPBin!C4,RawData!Q:Q,"&gt;"&amp;VSPBin!D4,RawData!Q:Q,"&gt;"&amp;VSPBin!E4)</f>
        <v>0</v>
      </c>
      <c r="G4" s="14" t="str">
        <f t="shared" ref="G4:G62" si="0">IF(F4/$G$2=0,"",F4/$G$2)</f>
        <v/>
      </c>
    </row>
    <row r="5" spans="1:7" x14ac:dyDescent="0.3">
      <c r="A5" s="7">
        <v>2</v>
      </c>
      <c r="B5" s="8">
        <v>-39.9</v>
      </c>
      <c r="C5" s="7">
        <v>-35.799999999999997</v>
      </c>
      <c r="D5" s="8">
        <v>-1.6</v>
      </c>
      <c r="E5" s="8">
        <v>3.1</v>
      </c>
      <c r="F5" s="13">
        <f>COUNTIFS(RawData!L:L,"&gt;"&amp;VSPBin!B5,RawData!L:L,"&lt;"&amp;VSPBin!C5,RawData!Q:Q,"&gt;"&amp;VSPBin!D5,RawData!Q:Q,"&gt;"&amp;VSPBin!E5)</f>
        <v>0</v>
      </c>
      <c r="G5" s="14" t="str">
        <f t="shared" si="0"/>
        <v/>
      </c>
    </row>
    <row r="6" spans="1:7" x14ac:dyDescent="0.3">
      <c r="A6" s="7">
        <v>3</v>
      </c>
      <c r="B6" s="8">
        <v>-35.799999999999997</v>
      </c>
      <c r="C6" s="7">
        <v>-31.7</v>
      </c>
      <c r="D6" s="8">
        <v>-1.6</v>
      </c>
      <c r="E6" s="8">
        <v>3.1</v>
      </c>
      <c r="F6" s="13">
        <f>COUNTIFS(RawData!L:L,"&gt;"&amp;VSPBin!B6,RawData!L:L,"&lt;"&amp;VSPBin!C6,RawData!Q:Q,"&gt;"&amp;VSPBin!D6,RawData!Q:Q,"&gt;"&amp;VSPBin!E6)</f>
        <v>0</v>
      </c>
      <c r="G6" s="14" t="str">
        <f t="shared" si="0"/>
        <v/>
      </c>
    </row>
    <row r="7" spans="1:7" x14ac:dyDescent="0.3">
      <c r="A7" s="7">
        <v>4</v>
      </c>
      <c r="B7" s="8">
        <v>-31.7</v>
      </c>
      <c r="C7" s="7">
        <v>-27.6</v>
      </c>
      <c r="D7" s="8">
        <v>-1.6</v>
      </c>
      <c r="E7" s="8">
        <v>3.1</v>
      </c>
      <c r="F7" s="13">
        <f>COUNTIFS(RawData!L:L,"&gt;"&amp;VSPBin!B7,RawData!L:L,"&lt;"&amp;VSPBin!C7,RawData!Q:Q,"&gt;"&amp;VSPBin!D7,RawData!Q:Q,"&gt;"&amp;VSPBin!E7)</f>
        <v>1</v>
      </c>
      <c r="G7" s="14">
        <f t="shared" si="0"/>
        <v>5.235602094240838E-3</v>
      </c>
    </row>
    <row r="8" spans="1:7" x14ac:dyDescent="0.3">
      <c r="A8" s="7">
        <v>5</v>
      </c>
      <c r="B8" s="8">
        <v>-27.6</v>
      </c>
      <c r="C8" s="7">
        <v>-23.4</v>
      </c>
      <c r="D8" s="8">
        <v>-1.6</v>
      </c>
      <c r="E8" s="8">
        <v>3.1</v>
      </c>
      <c r="F8" s="13">
        <f>COUNTIFS(RawData!L:L,"&gt;"&amp;VSPBin!B8,RawData!L:L,"&lt;"&amp;VSPBin!C8,RawData!Q:Q,"&gt;"&amp;VSPBin!D8,RawData!Q:Q,"&gt;"&amp;VSPBin!E8)</f>
        <v>0</v>
      </c>
      <c r="G8" s="14" t="str">
        <f t="shared" si="0"/>
        <v/>
      </c>
    </row>
    <row r="9" spans="1:7" x14ac:dyDescent="0.3">
      <c r="A9" s="7">
        <v>6</v>
      </c>
      <c r="B9" s="8">
        <v>-23.4</v>
      </c>
      <c r="C9" s="7">
        <v>-19.3</v>
      </c>
      <c r="D9" s="8">
        <v>-1.6</v>
      </c>
      <c r="E9" s="8">
        <v>3.1</v>
      </c>
      <c r="F9" s="13">
        <f>COUNTIFS(RawData!L:L,"&gt;"&amp;VSPBin!B9,RawData!L:L,"&lt;"&amp;VSPBin!C9,RawData!Q:Q,"&gt;"&amp;VSPBin!D9,RawData!Q:Q,"&gt;"&amp;VSPBin!E9)</f>
        <v>1</v>
      </c>
      <c r="G9" s="14">
        <f t="shared" si="0"/>
        <v>5.235602094240838E-3</v>
      </c>
    </row>
    <row r="10" spans="1:7" x14ac:dyDescent="0.3">
      <c r="A10" s="7">
        <v>7</v>
      </c>
      <c r="B10" s="8">
        <v>-19.3</v>
      </c>
      <c r="C10" s="7">
        <v>-15.2</v>
      </c>
      <c r="D10" s="8">
        <v>-1.6</v>
      </c>
      <c r="E10" s="8">
        <v>3.1</v>
      </c>
      <c r="F10" s="13">
        <f>COUNTIFS(RawData!L:L,"&gt;"&amp;VSPBin!B10,RawData!L:L,"&lt;"&amp;VSPBin!C10,RawData!Q:Q,"&gt;"&amp;VSPBin!D10,RawData!Q:Q,"&gt;"&amp;VSPBin!E10)</f>
        <v>1</v>
      </c>
      <c r="G10" s="14">
        <f t="shared" si="0"/>
        <v>5.235602094240838E-3</v>
      </c>
    </row>
    <row r="11" spans="1:7" x14ac:dyDescent="0.3">
      <c r="A11" s="7">
        <v>8</v>
      </c>
      <c r="B11" s="8">
        <v>-15.2</v>
      </c>
      <c r="C11" s="7">
        <v>-11.1</v>
      </c>
      <c r="D11" s="8">
        <v>-1.6</v>
      </c>
      <c r="E11" s="8">
        <v>3.1</v>
      </c>
      <c r="F11" s="13">
        <f>COUNTIFS(RawData!L:L,"&gt;"&amp;VSPBin!B11,RawData!L:L,"&lt;"&amp;VSPBin!C11,RawData!Q:Q,"&gt;"&amp;VSPBin!D11,RawData!Q:Q,"&gt;"&amp;VSPBin!E11)</f>
        <v>3</v>
      </c>
      <c r="G11" s="14">
        <f t="shared" si="0"/>
        <v>1.5706806282722512E-2</v>
      </c>
    </row>
    <row r="12" spans="1:7" x14ac:dyDescent="0.3">
      <c r="A12" s="7">
        <v>9</v>
      </c>
      <c r="B12" s="8">
        <v>-11.1</v>
      </c>
      <c r="C12" s="7">
        <v>-7</v>
      </c>
      <c r="D12" s="8">
        <v>-1.6</v>
      </c>
      <c r="E12" s="8">
        <v>3.1</v>
      </c>
      <c r="F12" s="13">
        <f>COUNTIFS(RawData!L:L,"&gt;"&amp;VSPBin!B12,RawData!L:L,"&lt;"&amp;VSPBin!C12,RawData!Q:Q,"&gt;"&amp;VSPBin!D12,RawData!Q:Q,"&gt;"&amp;VSPBin!E12)</f>
        <v>4</v>
      </c>
      <c r="G12" s="14">
        <f t="shared" si="0"/>
        <v>2.0942408376963352E-2</v>
      </c>
    </row>
    <row r="13" spans="1:7" x14ac:dyDescent="0.3">
      <c r="A13" s="7">
        <v>10</v>
      </c>
      <c r="B13" s="8">
        <v>-7</v>
      </c>
      <c r="C13" s="7">
        <v>-2.9</v>
      </c>
      <c r="D13" s="8">
        <v>-1.6</v>
      </c>
      <c r="E13" s="8">
        <v>3.1</v>
      </c>
      <c r="F13" s="13">
        <f>COUNTIFS(RawData!L:L,"&gt;"&amp;VSPBin!B13,RawData!L:L,"&lt;"&amp;VSPBin!C13,RawData!Q:Q,"&gt;"&amp;VSPBin!D13,RawData!Q:Q,"&gt;"&amp;VSPBin!E13)</f>
        <v>3</v>
      </c>
      <c r="G13" s="14">
        <f t="shared" si="0"/>
        <v>1.5706806282722512E-2</v>
      </c>
    </row>
    <row r="14" spans="1:7" x14ac:dyDescent="0.3">
      <c r="A14" s="7">
        <v>11</v>
      </c>
      <c r="B14" s="8">
        <v>-2.9</v>
      </c>
      <c r="C14" s="7">
        <v>1.2</v>
      </c>
      <c r="D14" s="8">
        <v>-1.6</v>
      </c>
      <c r="E14" s="8">
        <v>3.1</v>
      </c>
      <c r="F14" s="13">
        <f>COUNTIFS(RawData!L:L,"&gt;"&amp;VSPBin!B14,RawData!L:L,"&lt;"&amp;VSPBin!C14,RawData!Q:Q,"&gt;"&amp;VSPBin!D14,RawData!Q:Q,"&gt;"&amp;VSPBin!E14)</f>
        <v>20</v>
      </c>
      <c r="G14" s="14">
        <f t="shared" si="0"/>
        <v>0.10471204188481675</v>
      </c>
    </row>
    <row r="15" spans="1:7" x14ac:dyDescent="0.3">
      <c r="A15" s="7">
        <v>12</v>
      </c>
      <c r="B15" s="8">
        <v>1.2</v>
      </c>
      <c r="C15" s="7">
        <v>5.3</v>
      </c>
      <c r="D15" s="8">
        <v>-1.6</v>
      </c>
      <c r="E15" s="8">
        <v>3.1</v>
      </c>
      <c r="F15" s="13">
        <f>COUNTIFS(RawData!L:L,"&gt;"&amp;VSPBin!B15,RawData!L:L,"&lt;"&amp;VSPBin!C15,RawData!Q:Q,"&gt;"&amp;VSPBin!D15,RawData!Q:Q,"&gt;"&amp;VSPBin!E15)</f>
        <v>22</v>
      </c>
      <c r="G15" s="14">
        <f t="shared" si="0"/>
        <v>0.11518324607329843</v>
      </c>
    </row>
    <row r="16" spans="1:7" x14ac:dyDescent="0.3">
      <c r="A16" s="7">
        <v>13</v>
      </c>
      <c r="B16" s="8">
        <v>5.3</v>
      </c>
      <c r="C16" s="7">
        <v>9.4</v>
      </c>
      <c r="D16" s="8">
        <v>-1.6</v>
      </c>
      <c r="E16" s="8">
        <v>3.1</v>
      </c>
      <c r="F16" s="13">
        <f>COUNTIFS(RawData!L:L,"&gt;"&amp;VSPBin!B16,RawData!L:L,"&lt;"&amp;VSPBin!C16,RawData!Q:Q,"&gt;"&amp;VSPBin!D16,RawData!Q:Q,"&gt;"&amp;VSPBin!E16)</f>
        <v>8</v>
      </c>
      <c r="G16" s="14">
        <f t="shared" si="0"/>
        <v>4.1884816753926704E-2</v>
      </c>
    </row>
    <row r="17" spans="1:7" x14ac:dyDescent="0.3">
      <c r="A17" s="7">
        <v>14</v>
      </c>
      <c r="B17" s="8">
        <v>9.4</v>
      </c>
      <c r="C17" s="7">
        <v>13.6</v>
      </c>
      <c r="D17" s="8">
        <v>-1.6</v>
      </c>
      <c r="E17" s="8">
        <v>3.1</v>
      </c>
      <c r="F17" s="13">
        <f>COUNTIFS(RawData!L:L,"&gt;"&amp;VSPBin!B17,RawData!L:L,"&lt;"&amp;VSPBin!C17,RawData!Q:Q,"&gt;"&amp;VSPBin!D17,RawData!Q:Q,"&gt;"&amp;VSPBin!E17)</f>
        <v>8</v>
      </c>
      <c r="G17" s="14">
        <f t="shared" si="0"/>
        <v>4.1884816753926704E-2</v>
      </c>
    </row>
    <row r="18" spans="1:7" x14ac:dyDescent="0.3">
      <c r="A18" s="7">
        <v>15</v>
      </c>
      <c r="B18" s="8">
        <v>13.6</v>
      </c>
      <c r="C18" s="7">
        <v>17.7</v>
      </c>
      <c r="D18" s="8">
        <v>-1.6</v>
      </c>
      <c r="E18" s="8">
        <v>3.1</v>
      </c>
      <c r="F18" s="13">
        <f>COUNTIFS(RawData!L:L,"&gt;"&amp;VSPBin!B18,RawData!L:L,"&lt;"&amp;VSPBin!C18,RawData!Q:Q,"&gt;"&amp;VSPBin!D18,RawData!Q:Q,"&gt;"&amp;VSPBin!E18)</f>
        <v>12</v>
      </c>
      <c r="G18" s="14">
        <f t="shared" si="0"/>
        <v>6.2827225130890049E-2</v>
      </c>
    </row>
    <row r="19" spans="1:7" x14ac:dyDescent="0.3">
      <c r="A19" s="7">
        <v>16</v>
      </c>
      <c r="B19" s="8">
        <v>17.7</v>
      </c>
      <c r="C19" s="7">
        <v>21.8</v>
      </c>
      <c r="D19" s="8">
        <v>-1.6</v>
      </c>
      <c r="E19" s="8">
        <v>3.1</v>
      </c>
      <c r="F19" s="13">
        <f>COUNTIFS(RawData!L:L,"&gt;"&amp;VSPBin!B19,RawData!L:L,"&lt;"&amp;VSPBin!C19,RawData!Q:Q,"&gt;"&amp;VSPBin!D19,RawData!Q:Q,"&gt;"&amp;VSPBin!E19)</f>
        <v>10</v>
      </c>
      <c r="G19" s="14">
        <f t="shared" si="0"/>
        <v>5.2356020942408377E-2</v>
      </c>
    </row>
    <row r="20" spans="1:7" x14ac:dyDescent="0.3">
      <c r="A20" s="7">
        <v>17</v>
      </c>
      <c r="B20" s="8">
        <v>21.8</v>
      </c>
      <c r="C20" s="7">
        <v>25.9</v>
      </c>
      <c r="D20" s="8">
        <v>-1.6</v>
      </c>
      <c r="E20" s="8">
        <v>3.1</v>
      </c>
      <c r="F20" s="13">
        <f>COUNTIFS(RawData!L:L,"&gt;"&amp;VSPBin!B20,RawData!L:L,"&lt;"&amp;VSPBin!C20,RawData!Q:Q,"&gt;"&amp;VSPBin!D20,RawData!Q:Q,"&gt;"&amp;VSPBin!E20)</f>
        <v>9</v>
      </c>
      <c r="G20" s="14">
        <f t="shared" si="0"/>
        <v>4.712041884816754E-2</v>
      </c>
    </row>
    <row r="21" spans="1:7" x14ac:dyDescent="0.3">
      <c r="A21" s="7">
        <v>18</v>
      </c>
      <c r="B21" s="8">
        <v>25.9</v>
      </c>
      <c r="C21" s="7">
        <v>30</v>
      </c>
      <c r="D21" s="8">
        <v>-1.6</v>
      </c>
      <c r="E21" s="8">
        <v>3.1</v>
      </c>
      <c r="F21" s="13">
        <f>COUNTIFS(RawData!L:L,"&gt;"&amp;VSPBin!B21,RawData!L:L,"&lt;"&amp;VSPBin!C21,RawData!Q:Q,"&gt;"&amp;VSPBin!D21,RawData!Q:Q,"&gt;"&amp;VSPBin!E21)</f>
        <v>6</v>
      </c>
      <c r="G21" s="14">
        <f t="shared" si="0"/>
        <v>3.1413612565445025E-2</v>
      </c>
    </row>
    <row r="22" spans="1:7" x14ac:dyDescent="0.3">
      <c r="A22" s="7">
        <v>19</v>
      </c>
      <c r="B22" s="8">
        <v>30</v>
      </c>
      <c r="C22" s="7">
        <v>1000</v>
      </c>
      <c r="D22" s="8">
        <v>-1.6</v>
      </c>
      <c r="E22" s="8">
        <v>3.1</v>
      </c>
      <c r="F22" s="13">
        <f>COUNTIFS(RawData!L:L,"&gt;"&amp;VSPBin!B22,RawData!L:L,"&lt;"&amp;VSPBin!C22,RawData!Q:Q,"&gt;"&amp;VSPBin!D22,RawData!Q:Q,"&gt;"&amp;VSPBin!E22)</f>
        <v>72</v>
      </c>
      <c r="G22" s="14">
        <f t="shared" si="0"/>
        <v>0.37696335078534032</v>
      </c>
    </row>
    <row r="23" spans="1:7" x14ac:dyDescent="0.3">
      <c r="A23" s="7">
        <v>20</v>
      </c>
      <c r="B23" s="8">
        <v>-80</v>
      </c>
      <c r="C23" s="7">
        <v>-44</v>
      </c>
      <c r="D23" s="8">
        <v>3.1</v>
      </c>
      <c r="E23" s="8">
        <v>7.8</v>
      </c>
      <c r="F23" s="13">
        <f>COUNTIFS(RawData!L:L,"&gt;"&amp;VSPBin!B23,RawData!L:L,"&lt;"&amp;VSPBin!C23,RawData!Q:Q,"&gt;"&amp;VSPBin!D23,RawData!Q:Q,"&gt;"&amp;VSPBin!E23)</f>
        <v>0</v>
      </c>
      <c r="G23" s="14" t="str">
        <f t="shared" si="0"/>
        <v/>
      </c>
    </row>
    <row r="24" spans="1:7" x14ac:dyDescent="0.3">
      <c r="A24" s="7">
        <v>21</v>
      </c>
      <c r="B24" s="8">
        <v>-44</v>
      </c>
      <c r="C24" s="7">
        <v>-39.9</v>
      </c>
      <c r="D24" s="8">
        <v>3.1</v>
      </c>
      <c r="E24" s="8">
        <v>7.8</v>
      </c>
      <c r="F24" s="13">
        <f>COUNTIFS(RawData!L:L,"&gt;"&amp;VSPBin!B24,RawData!L:L,"&lt;"&amp;VSPBin!C24,RawData!Q:Q,"&gt;"&amp;VSPBin!D24,RawData!Q:Q,"&gt;"&amp;VSPBin!E24)</f>
        <v>0</v>
      </c>
      <c r="G24" s="14" t="str">
        <f t="shared" si="0"/>
        <v/>
      </c>
    </row>
    <row r="25" spans="1:7" x14ac:dyDescent="0.3">
      <c r="A25" s="7">
        <v>22</v>
      </c>
      <c r="B25" s="8">
        <v>-39.9</v>
      </c>
      <c r="C25" s="7">
        <v>-35.799999999999997</v>
      </c>
      <c r="D25" s="8">
        <v>3.1</v>
      </c>
      <c r="E25" s="8">
        <v>7.8</v>
      </c>
      <c r="F25" s="13">
        <f>COUNTIFS(RawData!L:L,"&gt;"&amp;VSPBin!B25,RawData!L:L,"&lt;"&amp;VSPBin!C25,RawData!Q:Q,"&gt;"&amp;VSPBin!D25,RawData!Q:Q,"&gt;"&amp;VSPBin!E25)</f>
        <v>0</v>
      </c>
      <c r="G25" s="14" t="str">
        <f t="shared" si="0"/>
        <v/>
      </c>
    </row>
    <row r="26" spans="1:7" x14ac:dyDescent="0.3">
      <c r="A26" s="7">
        <v>23</v>
      </c>
      <c r="B26" s="8">
        <v>-35.799999999999997</v>
      </c>
      <c r="C26" s="7">
        <v>-31.7</v>
      </c>
      <c r="D26" s="8">
        <v>3.1</v>
      </c>
      <c r="E26" s="8">
        <v>7.8</v>
      </c>
      <c r="F26" s="13">
        <f>COUNTIFS(RawData!L:L,"&gt;"&amp;VSPBin!B26,RawData!L:L,"&lt;"&amp;VSPBin!C26,RawData!Q:Q,"&gt;"&amp;VSPBin!D26,RawData!Q:Q,"&gt;"&amp;VSPBin!E26)</f>
        <v>0</v>
      </c>
      <c r="G26" s="14" t="str">
        <f t="shared" si="0"/>
        <v/>
      </c>
    </row>
    <row r="27" spans="1:7" x14ac:dyDescent="0.3">
      <c r="A27" s="7">
        <v>24</v>
      </c>
      <c r="B27" s="8">
        <v>-31.7</v>
      </c>
      <c r="C27" s="7">
        <v>-27.6</v>
      </c>
      <c r="D27" s="8">
        <v>3.1</v>
      </c>
      <c r="E27" s="8">
        <v>7.8</v>
      </c>
      <c r="F27" s="13">
        <f>COUNTIFS(RawData!L:L,"&gt;"&amp;VSPBin!B27,RawData!L:L,"&lt;"&amp;VSPBin!C27,RawData!Q:Q,"&gt;"&amp;VSPBin!D27,RawData!Q:Q,"&gt;"&amp;VSPBin!E27)</f>
        <v>0</v>
      </c>
      <c r="G27" s="14" t="str">
        <f t="shared" si="0"/>
        <v/>
      </c>
    </row>
    <row r="28" spans="1:7" x14ac:dyDescent="0.3">
      <c r="A28" s="7">
        <v>25</v>
      </c>
      <c r="B28" s="8">
        <v>-27.6</v>
      </c>
      <c r="C28" s="7">
        <v>-23.4</v>
      </c>
      <c r="D28" s="8">
        <v>3.1</v>
      </c>
      <c r="E28" s="8">
        <v>7.8</v>
      </c>
      <c r="F28" s="13">
        <f>COUNTIFS(RawData!L:L,"&gt;"&amp;VSPBin!B28,RawData!L:L,"&lt;"&amp;VSPBin!C28,RawData!Q:Q,"&gt;"&amp;VSPBin!D28,RawData!Q:Q,"&gt;"&amp;VSPBin!E28)</f>
        <v>0</v>
      </c>
      <c r="G28" s="14" t="str">
        <f t="shared" si="0"/>
        <v/>
      </c>
    </row>
    <row r="29" spans="1:7" x14ac:dyDescent="0.3">
      <c r="A29" s="7">
        <v>26</v>
      </c>
      <c r="B29" s="8">
        <v>-23.4</v>
      </c>
      <c r="C29" s="7">
        <v>-19.3</v>
      </c>
      <c r="D29" s="8">
        <v>3.1</v>
      </c>
      <c r="E29" s="8">
        <v>7.8</v>
      </c>
      <c r="F29" s="13">
        <f>COUNTIFS(RawData!L:L,"&gt;"&amp;VSPBin!B29,RawData!L:L,"&lt;"&amp;VSPBin!C29,RawData!Q:Q,"&gt;"&amp;VSPBin!D29,RawData!Q:Q,"&gt;"&amp;VSPBin!E29)</f>
        <v>0</v>
      </c>
      <c r="G29" s="14" t="str">
        <f t="shared" si="0"/>
        <v/>
      </c>
    </row>
    <row r="30" spans="1:7" x14ac:dyDescent="0.3">
      <c r="A30" s="7">
        <v>27</v>
      </c>
      <c r="B30" s="8">
        <v>-19.3</v>
      </c>
      <c r="C30" s="7">
        <v>-15.2</v>
      </c>
      <c r="D30" s="8">
        <v>3.1</v>
      </c>
      <c r="E30" s="8">
        <v>7.8</v>
      </c>
      <c r="F30" s="13">
        <f>COUNTIFS(RawData!L:L,"&gt;"&amp;VSPBin!B30,RawData!L:L,"&lt;"&amp;VSPBin!C30,RawData!Q:Q,"&gt;"&amp;VSPBin!D30,RawData!Q:Q,"&gt;"&amp;VSPBin!E30)</f>
        <v>0</v>
      </c>
      <c r="G30" s="14" t="str">
        <f t="shared" si="0"/>
        <v/>
      </c>
    </row>
    <row r="31" spans="1:7" x14ac:dyDescent="0.3">
      <c r="A31" s="7">
        <v>28</v>
      </c>
      <c r="B31" s="8">
        <v>-15.2</v>
      </c>
      <c r="C31" s="7">
        <v>-11.1</v>
      </c>
      <c r="D31" s="8">
        <v>3.1</v>
      </c>
      <c r="E31" s="8">
        <v>7.8</v>
      </c>
      <c r="F31" s="13">
        <f>COUNTIFS(RawData!L:L,"&gt;"&amp;VSPBin!B31,RawData!L:L,"&lt;"&amp;VSPBin!C31,RawData!Q:Q,"&gt;"&amp;VSPBin!D31,RawData!Q:Q,"&gt;"&amp;VSPBin!E31)</f>
        <v>0</v>
      </c>
      <c r="G31" s="14" t="str">
        <f t="shared" si="0"/>
        <v/>
      </c>
    </row>
    <row r="32" spans="1:7" x14ac:dyDescent="0.3">
      <c r="A32" s="7">
        <v>29</v>
      </c>
      <c r="B32" s="8">
        <v>-11.1</v>
      </c>
      <c r="C32" s="7">
        <v>-7</v>
      </c>
      <c r="D32" s="8">
        <v>3.1</v>
      </c>
      <c r="E32" s="8">
        <v>7.8</v>
      </c>
      <c r="F32" s="13">
        <f>COUNTIFS(RawData!L:L,"&gt;"&amp;VSPBin!B32,RawData!L:L,"&lt;"&amp;VSPBin!C32,RawData!Q:Q,"&gt;"&amp;VSPBin!D32,RawData!Q:Q,"&gt;"&amp;VSPBin!E32)</f>
        <v>0</v>
      </c>
      <c r="G32" s="14" t="str">
        <f t="shared" si="0"/>
        <v/>
      </c>
    </row>
    <row r="33" spans="1:7" x14ac:dyDescent="0.3">
      <c r="A33" s="7">
        <v>30</v>
      </c>
      <c r="B33" s="8">
        <v>-7</v>
      </c>
      <c r="C33" s="7">
        <v>-2.9</v>
      </c>
      <c r="D33" s="8">
        <v>3.1</v>
      </c>
      <c r="E33" s="8">
        <v>7.8</v>
      </c>
      <c r="F33" s="13">
        <f>COUNTIFS(RawData!L:L,"&gt;"&amp;VSPBin!B33,RawData!L:L,"&lt;"&amp;VSPBin!C33,RawData!Q:Q,"&gt;"&amp;VSPBin!D33,RawData!Q:Q,"&gt;"&amp;VSPBin!E33)</f>
        <v>0</v>
      </c>
      <c r="G33" s="14" t="str">
        <f t="shared" si="0"/>
        <v/>
      </c>
    </row>
    <row r="34" spans="1:7" x14ac:dyDescent="0.3">
      <c r="A34" s="7">
        <v>31</v>
      </c>
      <c r="B34" s="8">
        <v>-2.9</v>
      </c>
      <c r="C34" s="7">
        <v>1.2</v>
      </c>
      <c r="D34" s="8">
        <v>3.1</v>
      </c>
      <c r="E34" s="8">
        <v>7.8</v>
      </c>
      <c r="F34" s="13">
        <f>COUNTIFS(RawData!L:L,"&gt;"&amp;VSPBin!B34,RawData!L:L,"&lt;"&amp;VSPBin!C34,RawData!Q:Q,"&gt;"&amp;VSPBin!D34,RawData!Q:Q,"&gt;"&amp;VSPBin!E34)</f>
        <v>1</v>
      </c>
      <c r="G34" s="14">
        <f t="shared" si="0"/>
        <v>5.235602094240838E-3</v>
      </c>
    </row>
    <row r="35" spans="1:7" x14ac:dyDescent="0.3">
      <c r="A35" s="7">
        <v>32</v>
      </c>
      <c r="B35" s="8">
        <v>1.2</v>
      </c>
      <c r="C35" s="7">
        <v>5.3</v>
      </c>
      <c r="D35" s="8">
        <v>3.1</v>
      </c>
      <c r="E35" s="8">
        <v>7.8</v>
      </c>
      <c r="F35" s="13">
        <f>COUNTIFS(RawData!L:L,"&gt;"&amp;VSPBin!B35,RawData!L:L,"&lt;"&amp;VSPBin!C35,RawData!Q:Q,"&gt;"&amp;VSPBin!D35,RawData!Q:Q,"&gt;"&amp;VSPBin!E35)</f>
        <v>1</v>
      </c>
      <c r="G35" s="14">
        <f t="shared" si="0"/>
        <v>5.235602094240838E-3</v>
      </c>
    </row>
    <row r="36" spans="1:7" x14ac:dyDescent="0.3">
      <c r="A36" s="7">
        <v>33</v>
      </c>
      <c r="B36" s="8">
        <v>5.3</v>
      </c>
      <c r="C36" s="7">
        <v>9.4</v>
      </c>
      <c r="D36" s="8">
        <v>3.1</v>
      </c>
      <c r="E36" s="8">
        <v>7.8</v>
      </c>
      <c r="F36" s="13">
        <f>COUNTIFS(RawData!L:L,"&gt;"&amp;VSPBin!B36,RawData!L:L,"&lt;"&amp;VSPBin!C36,RawData!Q:Q,"&gt;"&amp;VSPBin!D36,RawData!Q:Q,"&gt;"&amp;VSPBin!E36)</f>
        <v>0</v>
      </c>
      <c r="G36" s="14" t="str">
        <f t="shared" si="0"/>
        <v/>
      </c>
    </row>
    <row r="37" spans="1:7" x14ac:dyDescent="0.3">
      <c r="A37" s="7">
        <v>34</v>
      </c>
      <c r="B37" s="8">
        <v>9.4</v>
      </c>
      <c r="C37" s="7">
        <v>13.6</v>
      </c>
      <c r="D37" s="8">
        <v>3.1</v>
      </c>
      <c r="E37" s="8">
        <v>7.8</v>
      </c>
      <c r="F37" s="13">
        <f>COUNTIFS(RawData!L:L,"&gt;"&amp;VSPBin!B37,RawData!L:L,"&lt;"&amp;VSPBin!C37,RawData!Q:Q,"&gt;"&amp;VSPBin!D37,RawData!Q:Q,"&gt;"&amp;VSPBin!E37)</f>
        <v>2</v>
      </c>
      <c r="G37" s="14">
        <f t="shared" si="0"/>
        <v>1.0471204188481676E-2</v>
      </c>
    </row>
    <row r="38" spans="1:7" x14ac:dyDescent="0.3">
      <c r="A38" s="7">
        <v>35</v>
      </c>
      <c r="B38" s="8">
        <v>13.6</v>
      </c>
      <c r="C38" s="7">
        <v>17.7</v>
      </c>
      <c r="D38" s="8">
        <v>3.1</v>
      </c>
      <c r="E38" s="8">
        <v>7.8</v>
      </c>
      <c r="F38" s="13">
        <f>COUNTIFS(RawData!L:L,"&gt;"&amp;VSPBin!B38,RawData!L:L,"&lt;"&amp;VSPBin!C38,RawData!Q:Q,"&gt;"&amp;VSPBin!D38,RawData!Q:Q,"&gt;"&amp;VSPBin!E38)</f>
        <v>0</v>
      </c>
      <c r="G38" s="14" t="str">
        <f t="shared" si="0"/>
        <v/>
      </c>
    </row>
    <row r="39" spans="1:7" x14ac:dyDescent="0.3">
      <c r="A39" s="7">
        <v>36</v>
      </c>
      <c r="B39" s="8">
        <v>17.7</v>
      </c>
      <c r="C39" s="7">
        <v>21.8</v>
      </c>
      <c r="D39" s="8">
        <v>3.1</v>
      </c>
      <c r="E39" s="8">
        <v>7.8</v>
      </c>
      <c r="F39" s="13">
        <f>COUNTIFS(RawData!L:L,"&gt;"&amp;VSPBin!B39,RawData!L:L,"&lt;"&amp;VSPBin!C39,RawData!Q:Q,"&gt;"&amp;VSPBin!D39,RawData!Q:Q,"&gt;"&amp;VSPBin!E39)</f>
        <v>1</v>
      </c>
      <c r="G39" s="14">
        <f t="shared" si="0"/>
        <v>5.235602094240838E-3</v>
      </c>
    </row>
    <row r="40" spans="1:7" x14ac:dyDescent="0.3">
      <c r="A40" s="7">
        <v>37</v>
      </c>
      <c r="B40" s="8">
        <v>21.8</v>
      </c>
      <c r="C40" s="7">
        <v>25.9</v>
      </c>
      <c r="D40" s="8">
        <v>3.1</v>
      </c>
      <c r="E40" s="8">
        <v>7.8</v>
      </c>
      <c r="F40" s="13">
        <f>COUNTIFS(RawData!L:L,"&gt;"&amp;VSPBin!B40,RawData!L:L,"&lt;"&amp;VSPBin!C40,RawData!Q:Q,"&gt;"&amp;VSPBin!D40,RawData!Q:Q,"&gt;"&amp;VSPBin!E40)</f>
        <v>1</v>
      </c>
      <c r="G40" s="14">
        <f t="shared" si="0"/>
        <v>5.235602094240838E-3</v>
      </c>
    </row>
    <row r="41" spans="1:7" x14ac:dyDescent="0.3">
      <c r="A41" s="7">
        <v>38</v>
      </c>
      <c r="B41" s="8">
        <v>25.9</v>
      </c>
      <c r="C41" s="7">
        <v>30</v>
      </c>
      <c r="D41" s="8">
        <v>3.1</v>
      </c>
      <c r="E41" s="8">
        <v>7.8</v>
      </c>
      <c r="F41" s="13">
        <f>COUNTIFS(RawData!L:L,"&gt;"&amp;VSPBin!B41,RawData!L:L,"&lt;"&amp;VSPBin!C41,RawData!Q:Q,"&gt;"&amp;VSPBin!D41,RawData!Q:Q,"&gt;"&amp;VSPBin!E41)</f>
        <v>0</v>
      </c>
      <c r="G41" s="14" t="str">
        <f t="shared" si="0"/>
        <v/>
      </c>
    </row>
    <row r="42" spans="1:7" x14ac:dyDescent="0.3">
      <c r="A42" s="7">
        <v>39</v>
      </c>
      <c r="B42" s="8">
        <v>30</v>
      </c>
      <c r="C42" s="7">
        <v>1000</v>
      </c>
      <c r="D42" s="8">
        <v>3.1</v>
      </c>
      <c r="E42" s="8">
        <v>7.8</v>
      </c>
      <c r="F42" s="13">
        <f>COUNTIFS(RawData!L:L,"&gt;"&amp;VSPBin!B42,RawData!L:L,"&lt;"&amp;VSPBin!C42,RawData!Q:Q,"&gt;"&amp;VSPBin!D42,RawData!Q:Q,"&gt;"&amp;VSPBin!E42)</f>
        <v>5</v>
      </c>
      <c r="G42" s="14">
        <f t="shared" si="0"/>
        <v>2.6178010471204188E-2</v>
      </c>
    </row>
    <row r="43" spans="1:7" x14ac:dyDescent="0.3">
      <c r="A43" s="7">
        <v>40</v>
      </c>
      <c r="B43" s="8">
        <v>-80</v>
      </c>
      <c r="C43" s="7">
        <v>-44</v>
      </c>
      <c r="D43" s="8">
        <v>7.8</v>
      </c>
      <c r="E43" s="8">
        <v>12.6</v>
      </c>
      <c r="F43" s="13">
        <f>COUNTIFS(RawData!L:L,"&gt;"&amp;VSPBin!B43,RawData!L:L,"&lt;"&amp;VSPBin!C43,RawData!Q:Q,"&gt;"&amp;VSPBin!D43,RawData!Q:Q,"&gt;"&amp;VSPBin!E43)</f>
        <v>0</v>
      </c>
      <c r="G43" s="14" t="str">
        <f t="shared" si="0"/>
        <v/>
      </c>
    </row>
    <row r="44" spans="1:7" x14ac:dyDescent="0.3">
      <c r="A44" s="7">
        <v>41</v>
      </c>
      <c r="B44" s="8">
        <v>-44</v>
      </c>
      <c r="C44" s="7">
        <v>-39.9</v>
      </c>
      <c r="D44" s="8">
        <v>7.8</v>
      </c>
      <c r="E44" s="8">
        <v>12.6</v>
      </c>
      <c r="F44" s="13">
        <f>COUNTIFS(RawData!L:L,"&gt;"&amp;VSPBin!B44,RawData!L:L,"&lt;"&amp;VSPBin!C44,RawData!Q:Q,"&gt;"&amp;VSPBin!D44,RawData!Q:Q,"&gt;"&amp;VSPBin!E44)</f>
        <v>0</v>
      </c>
      <c r="G44" s="14" t="str">
        <f t="shared" si="0"/>
        <v/>
      </c>
    </row>
    <row r="45" spans="1:7" x14ac:dyDescent="0.3">
      <c r="A45" s="7">
        <v>42</v>
      </c>
      <c r="B45" s="8">
        <v>-39.9</v>
      </c>
      <c r="C45" s="7">
        <v>-35.799999999999997</v>
      </c>
      <c r="D45" s="8">
        <v>7.8</v>
      </c>
      <c r="E45" s="8">
        <v>12.6</v>
      </c>
      <c r="F45" s="13">
        <f>COUNTIFS(RawData!L:L,"&gt;"&amp;VSPBin!B45,RawData!L:L,"&lt;"&amp;VSPBin!C45,RawData!Q:Q,"&gt;"&amp;VSPBin!D45,RawData!Q:Q,"&gt;"&amp;VSPBin!E45)</f>
        <v>0</v>
      </c>
      <c r="G45" s="14" t="str">
        <f t="shared" si="0"/>
        <v/>
      </c>
    </row>
    <row r="46" spans="1:7" x14ac:dyDescent="0.3">
      <c r="A46" s="7">
        <v>43</v>
      </c>
      <c r="B46" s="8">
        <v>-35.799999999999997</v>
      </c>
      <c r="C46" s="7">
        <v>-31.7</v>
      </c>
      <c r="D46" s="8">
        <v>7.8</v>
      </c>
      <c r="E46" s="8">
        <v>12.6</v>
      </c>
      <c r="F46" s="13">
        <f>COUNTIFS(RawData!L:L,"&gt;"&amp;VSPBin!B46,RawData!L:L,"&lt;"&amp;VSPBin!C46,RawData!Q:Q,"&gt;"&amp;VSPBin!D46,RawData!Q:Q,"&gt;"&amp;VSPBin!E46)</f>
        <v>0</v>
      </c>
      <c r="G46" s="14" t="str">
        <f t="shared" si="0"/>
        <v/>
      </c>
    </row>
    <row r="47" spans="1:7" x14ac:dyDescent="0.3">
      <c r="A47" s="7">
        <v>44</v>
      </c>
      <c r="B47" s="8">
        <v>-31.7</v>
      </c>
      <c r="C47" s="7">
        <v>-27.6</v>
      </c>
      <c r="D47" s="8">
        <v>7.8</v>
      </c>
      <c r="E47" s="8">
        <v>12.6</v>
      </c>
      <c r="F47" s="13">
        <f>COUNTIFS(RawData!L:L,"&gt;"&amp;VSPBin!B47,RawData!L:L,"&lt;"&amp;VSPBin!C47,RawData!Q:Q,"&gt;"&amp;VSPBin!D47,RawData!Q:Q,"&gt;"&amp;VSPBin!E47)</f>
        <v>0</v>
      </c>
      <c r="G47" s="14" t="str">
        <f t="shared" si="0"/>
        <v/>
      </c>
    </row>
    <row r="48" spans="1:7" x14ac:dyDescent="0.3">
      <c r="A48" s="7">
        <v>45</v>
      </c>
      <c r="B48" s="8">
        <v>-27.6</v>
      </c>
      <c r="C48" s="7">
        <v>-23.4</v>
      </c>
      <c r="D48" s="8">
        <v>7.8</v>
      </c>
      <c r="E48" s="8">
        <v>12.6</v>
      </c>
      <c r="F48" s="13">
        <f>COUNTIFS(RawData!L:L,"&gt;"&amp;VSPBin!B48,RawData!L:L,"&lt;"&amp;VSPBin!C48,RawData!Q:Q,"&gt;"&amp;VSPBin!D48,RawData!Q:Q,"&gt;"&amp;VSPBin!E48)</f>
        <v>0</v>
      </c>
      <c r="G48" s="14" t="str">
        <f t="shared" si="0"/>
        <v/>
      </c>
    </row>
    <row r="49" spans="1:7" x14ac:dyDescent="0.3">
      <c r="A49" s="7">
        <v>46</v>
      </c>
      <c r="B49" s="8">
        <v>-23.4</v>
      </c>
      <c r="C49" s="7">
        <v>-19.3</v>
      </c>
      <c r="D49" s="8">
        <v>7.8</v>
      </c>
      <c r="E49" s="8">
        <v>12.6</v>
      </c>
      <c r="F49" s="13">
        <f>COUNTIFS(RawData!L:L,"&gt;"&amp;VSPBin!B49,RawData!L:L,"&lt;"&amp;VSPBin!C49,RawData!Q:Q,"&gt;"&amp;VSPBin!D49,RawData!Q:Q,"&gt;"&amp;VSPBin!E49)</f>
        <v>0</v>
      </c>
      <c r="G49" s="14" t="str">
        <f t="shared" si="0"/>
        <v/>
      </c>
    </row>
    <row r="50" spans="1:7" x14ac:dyDescent="0.3">
      <c r="A50" s="7">
        <v>47</v>
      </c>
      <c r="B50" s="8">
        <v>-19.3</v>
      </c>
      <c r="C50" s="7">
        <v>-15.2</v>
      </c>
      <c r="D50" s="8">
        <v>7.8</v>
      </c>
      <c r="E50" s="8">
        <v>12.6</v>
      </c>
      <c r="F50" s="13">
        <f>COUNTIFS(RawData!L:L,"&gt;"&amp;VSPBin!B50,RawData!L:L,"&lt;"&amp;VSPBin!C50,RawData!Q:Q,"&gt;"&amp;VSPBin!D50,RawData!Q:Q,"&gt;"&amp;VSPBin!E50)</f>
        <v>0</v>
      </c>
      <c r="G50" s="14" t="str">
        <f t="shared" si="0"/>
        <v/>
      </c>
    </row>
    <row r="51" spans="1:7" x14ac:dyDescent="0.3">
      <c r="A51" s="7">
        <v>48</v>
      </c>
      <c r="B51" s="8">
        <v>-15.2</v>
      </c>
      <c r="C51" s="7">
        <v>-11.1</v>
      </c>
      <c r="D51" s="8">
        <v>7.8</v>
      </c>
      <c r="E51" s="8">
        <v>12.6</v>
      </c>
      <c r="F51" s="13">
        <f>COUNTIFS(RawData!L:L,"&gt;"&amp;VSPBin!B51,RawData!L:L,"&lt;"&amp;VSPBin!C51,RawData!Q:Q,"&gt;"&amp;VSPBin!D51,RawData!Q:Q,"&gt;"&amp;VSPBin!E51)</f>
        <v>0</v>
      </c>
      <c r="G51" s="14" t="str">
        <f t="shared" si="0"/>
        <v/>
      </c>
    </row>
    <row r="52" spans="1:7" x14ac:dyDescent="0.3">
      <c r="A52" s="7">
        <v>49</v>
      </c>
      <c r="B52" s="8">
        <v>-11.1</v>
      </c>
      <c r="C52" s="7">
        <v>-7</v>
      </c>
      <c r="D52" s="8">
        <v>7.8</v>
      </c>
      <c r="E52" s="8">
        <v>12.6</v>
      </c>
      <c r="F52" s="13">
        <f>COUNTIFS(RawData!L:L,"&gt;"&amp;VSPBin!B52,RawData!L:L,"&lt;"&amp;VSPBin!C52,RawData!Q:Q,"&gt;"&amp;VSPBin!D52,RawData!Q:Q,"&gt;"&amp;VSPBin!E52)</f>
        <v>0</v>
      </c>
      <c r="G52" s="14" t="str">
        <f t="shared" si="0"/>
        <v/>
      </c>
    </row>
    <row r="53" spans="1:7" x14ac:dyDescent="0.3">
      <c r="A53" s="7">
        <v>50</v>
      </c>
      <c r="B53" s="8">
        <v>-7</v>
      </c>
      <c r="C53" s="7">
        <v>-2.9</v>
      </c>
      <c r="D53" s="8">
        <v>7.8</v>
      </c>
      <c r="E53" s="8">
        <v>12.6</v>
      </c>
      <c r="F53" s="13">
        <f>COUNTIFS(RawData!L:L,"&gt;"&amp;VSPBin!B53,RawData!L:L,"&lt;"&amp;VSPBin!C53,RawData!Q:Q,"&gt;"&amp;VSPBin!D53,RawData!Q:Q,"&gt;"&amp;VSPBin!E53)</f>
        <v>0</v>
      </c>
      <c r="G53" s="14" t="str">
        <f t="shared" si="0"/>
        <v/>
      </c>
    </row>
    <row r="54" spans="1:7" x14ac:dyDescent="0.3">
      <c r="A54" s="7">
        <v>51</v>
      </c>
      <c r="B54" s="8">
        <v>-2.9</v>
      </c>
      <c r="C54" s="7">
        <v>1.2</v>
      </c>
      <c r="D54" s="8">
        <v>7.8</v>
      </c>
      <c r="E54" s="8">
        <v>12.6</v>
      </c>
      <c r="F54" s="13">
        <f>COUNTIFS(RawData!L:L,"&gt;"&amp;VSPBin!B54,RawData!L:L,"&lt;"&amp;VSPBin!C54,RawData!Q:Q,"&gt;"&amp;VSPBin!D54,RawData!Q:Q,"&gt;"&amp;VSPBin!E54)</f>
        <v>0</v>
      </c>
      <c r="G54" s="14" t="str">
        <f t="shared" si="0"/>
        <v/>
      </c>
    </row>
    <row r="55" spans="1:7" x14ac:dyDescent="0.3">
      <c r="A55" s="7">
        <v>52</v>
      </c>
      <c r="B55" s="8">
        <v>1.2</v>
      </c>
      <c r="C55" s="7">
        <v>5.3</v>
      </c>
      <c r="D55" s="8">
        <v>7.8</v>
      </c>
      <c r="E55" s="8">
        <v>12.6</v>
      </c>
      <c r="F55" s="13">
        <f>COUNTIFS(RawData!L:L,"&gt;"&amp;VSPBin!B55,RawData!L:L,"&lt;"&amp;VSPBin!C55,RawData!Q:Q,"&gt;"&amp;VSPBin!D55,RawData!Q:Q,"&gt;"&amp;VSPBin!E55)</f>
        <v>0</v>
      </c>
      <c r="G55" s="14" t="str">
        <f t="shared" si="0"/>
        <v/>
      </c>
    </row>
    <row r="56" spans="1:7" x14ac:dyDescent="0.3">
      <c r="A56" s="7">
        <v>53</v>
      </c>
      <c r="B56" s="8">
        <v>5.3</v>
      </c>
      <c r="C56" s="7">
        <v>9.4</v>
      </c>
      <c r="D56" s="8">
        <v>7.8</v>
      </c>
      <c r="E56" s="8">
        <v>12.6</v>
      </c>
      <c r="F56" s="13">
        <f>COUNTIFS(RawData!L:L,"&gt;"&amp;VSPBin!B56,RawData!L:L,"&lt;"&amp;VSPBin!C56,RawData!Q:Q,"&gt;"&amp;VSPBin!D56,RawData!Q:Q,"&gt;"&amp;VSPBin!E56)</f>
        <v>0</v>
      </c>
      <c r="G56" s="14" t="str">
        <f t="shared" si="0"/>
        <v/>
      </c>
    </row>
    <row r="57" spans="1:7" x14ac:dyDescent="0.3">
      <c r="A57" s="7">
        <v>54</v>
      </c>
      <c r="B57" s="8">
        <v>9.4</v>
      </c>
      <c r="C57" s="7">
        <v>13.6</v>
      </c>
      <c r="D57" s="8">
        <v>7.8</v>
      </c>
      <c r="E57" s="8">
        <v>12.6</v>
      </c>
      <c r="F57" s="13">
        <f>COUNTIFS(RawData!L:L,"&gt;"&amp;VSPBin!B57,RawData!L:L,"&lt;"&amp;VSPBin!C57,RawData!Q:Q,"&gt;"&amp;VSPBin!D57,RawData!Q:Q,"&gt;"&amp;VSPBin!E57)</f>
        <v>0</v>
      </c>
      <c r="G57" s="14" t="str">
        <f t="shared" si="0"/>
        <v/>
      </c>
    </row>
    <row r="58" spans="1:7" x14ac:dyDescent="0.3">
      <c r="A58" s="7">
        <v>55</v>
      </c>
      <c r="B58" s="8">
        <v>13.6</v>
      </c>
      <c r="C58" s="7">
        <v>17.7</v>
      </c>
      <c r="D58" s="8">
        <v>7.8</v>
      </c>
      <c r="E58" s="8">
        <v>12.6</v>
      </c>
      <c r="F58" s="13">
        <f>COUNTIFS(RawData!L:L,"&gt;"&amp;VSPBin!B58,RawData!L:L,"&lt;"&amp;VSPBin!C58,RawData!Q:Q,"&gt;"&amp;VSPBin!D58,RawData!Q:Q,"&gt;"&amp;VSPBin!E58)</f>
        <v>0</v>
      </c>
      <c r="G58" s="14" t="str">
        <f t="shared" si="0"/>
        <v/>
      </c>
    </row>
    <row r="59" spans="1:7" x14ac:dyDescent="0.3">
      <c r="A59" s="7">
        <v>56</v>
      </c>
      <c r="B59" s="8">
        <v>17.7</v>
      </c>
      <c r="C59" s="7">
        <v>21.8</v>
      </c>
      <c r="D59" s="8">
        <v>7.8</v>
      </c>
      <c r="E59" s="8">
        <v>12.6</v>
      </c>
      <c r="F59" s="13">
        <f>COUNTIFS(RawData!L:L,"&gt;"&amp;VSPBin!B59,RawData!L:L,"&lt;"&amp;VSPBin!C59,RawData!Q:Q,"&gt;"&amp;VSPBin!D59,RawData!Q:Q,"&gt;"&amp;VSPBin!E59)</f>
        <v>0</v>
      </c>
      <c r="G59" s="14" t="str">
        <f t="shared" si="0"/>
        <v/>
      </c>
    </row>
    <row r="60" spans="1:7" x14ac:dyDescent="0.3">
      <c r="A60" s="7">
        <v>57</v>
      </c>
      <c r="B60" s="8">
        <v>21.8</v>
      </c>
      <c r="C60" s="7">
        <v>25.9</v>
      </c>
      <c r="D60" s="8">
        <v>7.8</v>
      </c>
      <c r="E60" s="8">
        <v>12.6</v>
      </c>
      <c r="F60" s="13">
        <f>COUNTIFS(RawData!L:L,"&gt;"&amp;VSPBin!B60,RawData!L:L,"&lt;"&amp;VSPBin!C60,RawData!Q:Q,"&gt;"&amp;VSPBin!D60,RawData!Q:Q,"&gt;"&amp;VSPBin!E60)</f>
        <v>0</v>
      </c>
      <c r="G60" s="14" t="str">
        <f t="shared" si="0"/>
        <v/>
      </c>
    </row>
    <row r="61" spans="1:7" x14ac:dyDescent="0.3">
      <c r="A61" s="7">
        <v>58</v>
      </c>
      <c r="B61" s="8">
        <v>25.9</v>
      </c>
      <c r="C61" s="7">
        <v>30</v>
      </c>
      <c r="D61" s="8">
        <v>7.8</v>
      </c>
      <c r="E61" s="8">
        <v>12.6</v>
      </c>
      <c r="F61" s="13">
        <f>COUNTIFS(RawData!L:L,"&gt;"&amp;VSPBin!B61,RawData!L:L,"&lt;"&amp;VSPBin!C61,RawData!Q:Q,"&gt;"&amp;VSPBin!D61,RawData!Q:Q,"&gt;"&amp;VSPBin!E61)</f>
        <v>0</v>
      </c>
      <c r="G61" s="14" t="str">
        <f t="shared" si="0"/>
        <v/>
      </c>
    </row>
    <row r="62" spans="1:7" ht="15" thickBot="1" x14ac:dyDescent="0.35">
      <c r="A62" s="9">
        <v>59</v>
      </c>
      <c r="B62" s="10">
        <v>30</v>
      </c>
      <c r="C62" s="9">
        <v>1000</v>
      </c>
      <c r="D62" s="10">
        <v>7.8</v>
      </c>
      <c r="E62" s="10">
        <v>12.6</v>
      </c>
      <c r="F62" s="13">
        <f>COUNTIFS(RawData!L:L,"&gt;"&amp;VSPBin!B62,RawData!L:L,"&lt;"&amp;VSPBin!C62,RawData!Q:Q,"&gt;"&amp;VSPBin!D62,RawData!Q:Q,"&gt;"&amp;VSPBin!E62)</f>
        <v>0</v>
      </c>
      <c r="G62" s="14" t="str">
        <f t="shared" si="0"/>
        <v/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8" sqref="F8"/>
    </sheetView>
  </sheetViews>
  <sheetFormatPr defaultRowHeight="14.4" x14ac:dyDescent="0.3"/>
  <cols>
    <col min="5" max="5" width="11.77734375" bestFit="1" customWidth="1"/>
  </cols>
  <sheetData>
    <row r="1" spans="1:5" x14ac:dyDescent="0.3">
      <c r="A1" s="3" t="s">
        <v>21</v>
      </c>
      <c r="B1" s="3"/>
      <c r="C1" s="3" t="s">
        <v>6</v>
      </c>
      <c r="D1" s="3"/>
      <c r="E1" s="1"/>
    </row>
    <row r="2" spans="1:5" x14ac:dyDescent="0.3">
      <c r="A2" s="1" t="s">
        <v>18</v>
      </c>
      <c r="B2" s="1" t="s">
        <v>19</v>
      </c>
      <c r="C2" s="1" t="s">
        <v>18</v>
      </c>
      <c r="D2" s="1" t="s">
        <v>19</v>
      </c>
      <c r="E2" s="1" t="s">
        <v>20</v>
      </c>
    </row>
    <row r="3" spans="1:5" x14ac:dyDescent="0.3">
      <c r="A3" s="1">
        <v>0</v>
      </c>
      <c r="B3" s="1">
        <v>5.4</v>
      </c>
      <c r="C3" s="1">
        <v>-20</v>
      </c>
      <c r="D3" s="1">
        <v>400</v>
      </c>
      <c r="E3" s="1">
        <v>3</v>
      </c>
    </row>
    <row r="4" spans="1:5" x14ac:dyDescent="0.3">
      <c r="A4" s="1">
        <v>5.4</v>
      </c>
      <c r="B4" s="1">
        <v>8.5</v>
      </c>
      <c r="C4" s="1">
        <v>-20</v>
      </c>
      <c r="D4" s="1">
        <v>16</v>
      </c>
      <c r="E4" s="1">
        <v>5</v>
      </c>
    </row>
    <row r="5" spans="1:5" x14ac:dyDescent="0.3">
      <c r="A5" s="1">
        <v>5.4</v>
      </c>
      <c r="B5" s="1">
        <v>8.5</v>
      </c>
      <c r="C5" s="1">
        <v>16</v>
      </c>
      <c r="D5" s="1">
        <v>400</v>
      </c>
      <c r="E5" s="1">
        <v>3</v>
      </c>
    </row>
    <row r="6" spans="1:5" x14ac:dyDescent="0.3">
      <c r="A6" s="1">
        <v>8.5</v>
      </c>
      <c r="B6" s="1">
        <v>12.5</v>
      </c>
      <c r="C6" s="1">
        <v>-20</v>
      </c>
      <c r="D6" s="1">
        <v>16</v>
      </c>
      <c r="E6" s="1">
        <v>7</v>
      </c>
    </row>
    <row r="7" spans="1:5" x14ac:dyDescent="0.3">
      <c r="A7" s="1">
        <v>8.5</v>
      </c>
      <c r="B7" s="1">
        <v>12.5</v>
      </c>
      <c r="C7" s="1">
        <v>16</v>
      </c>
      <c r="D7" s="1">
        <v>400</v>
      </c>
      <c r="E7" s="1">
        <v>5</v>
      </c>
    </row>
    <row r="8" spans="1:5" x14ac:dyDescent="0.3">
      <c r="A8" s="1">
        <v>12.5</v>
      </c>
      <c r="B8" s="1">
        <v>50</v>
      </c>
      <c r="C8" s="1">
        <v>-20</v>
      </c>
      <c r="D8" s="1">
        <v>16</v>
      </c>
      <c r="E8" s="1">
        <v>13</v>
      </c>
    </row>
    <row r="9" spans="1:5" x14ac:dyDescent="0.3">
      <c r="A9" s="1">
        <v>12.5</v>
      </c>
      <c r="B9" s="1">
        <v>50</v>
      </c>
      <c r="C9" s="1">
        <v>16</v>
      </c>
      <c r="D9" s="1">
        <v>400</v>
      </c>
      <c r="E9" s="1">
        <v>5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VSPBin</vt:lpstr>
      <vt:lpstr>speed-divider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</dc:creator>
  <cp:lastModifiedBy>BF</cp:lastModifiedBy>
  <dcterms:created xsi:type="dcterms:W3CDTF">2018-11-27T20:23:34Z</dcterms:created>
  <dcterms:modified xsi:type="dcterms:W3CDTF">2018-11-29T09:46:56Z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1e58aa8e-0bbc-4859-9921-21760122fd24</vt:lpwstr>
  </property>
</Properties>
</file>