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 2.0\School Work\College Work\Finance\"/>
    </mc:Choice>
  </mc:AlternateContent>
  <xr:revisionPtr revIDLastSave="0" documentId="8_{0AABABC3-E2A4-46FD-8428-53E809E6D355}" xr6:coauthVersionLast="47" xr6:coauthVersionMax="47" xr10:uidLastSave="{00000000-0000-0000-0000-000000000000}"/>
  <bookViews>
    <workbookView xWindow="-120" yWindow="-120" windowWidth="29040" windowHeight="15840" xr2:uid="{ED6B7CFB-9D0C-418D-97B3-3E8DA30F3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42" i="1"/>
  <c r="F43" i="1"/>
  <c r="F31" i="1"/>
  <c r="E7" i="1"/>
  <c r="E8" i="1"/>
  <c r="F24" i="1" s="1"/>
  <c r="E10" i="1"/>
  <c r="F26" i="1" s="1"/>
  <c r="E9" i="1"/>
  <c r="F25" i="1" s="1"/>
  <c r="B8" i="1"/>
  <c r="F18" i="1"/>
  <c r="F19" i="1"/>
  <c r="F20" i="1"/>
  <c r="F21" i="1"/>
  <c r="F22" i="1"/>
  <c r="F27" i="1"/>
  <c r="F28" i="1"/>
  <c r="F29" i="1"/>
  <c r="E13" i="1"/>
  <c r="E12" i="1"/>
  <c r="E11" i="1"/>
  <c r="E6" i="1"/>
  <c r="E5" i="1"/>
  <c r="E4" i="1"/>
  <c r="F23" i="1" l="1"/>
</calcChain>
</file>

<file path=xl/sharedStrings.xml><?xml version="1.0" encoding="utf-8"?>
<sst xmlns="http://schemas.openxmlformats.org/spreadsheetml/2006/main" count="7" uniqueCount="4">
  <si>
    <t>Year</t>
  </si>
  <si>
    <t>Raised Capital</t>
  </si>
  <si>
    <t>Raised Capital ($M)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</si>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</sst>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2" borderId="1" xfId="0" applyFont="1" applyFill="1" applyBorder="1"/>
    <xf numFmtId="0" fontId="0" fillId="0" borderId="1" xfId="0" applyFont="1" applyBorder="1"/>
    <xf numFmtId="0" fontId="2" fillId="3" borderId="1" xfId="0" applyFont="1" applyFill="1" applyBorder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8E7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Raised Capital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numCache>
            </c:numRef>
          </c:xVal>
          <c:yVal>
            <c:numRef>
              <c:f>Sheet1!$E$2:$E$13</c:f>
              <c:numCache>
                <c:formatCode>_("$"* #,##0.00_);_("$"* \(#,##0.00\);_("$"* "-"??_);_(@_)</c:formatCode>
                <c:ptCount val="12"/>
                <c:pt idx="0">
                  <c:v>200000</c:v>
                </c:pt>
                <c:pt idx="1">
                  <c:v>2000000</c:v>
                </c:pt>
                <c:pt idx="2">
                  <c:v>38000000</c:v>
                </c:pt>
                <c:pt idx="3">
                  <c:v>100000000</c:v>
                </c:pt>
                <c:pt idx="4">
                  <c:v>100000000</c:v>
                </c:pt>
                <c:pt idx="5">
                  <c:v>316000000</c:v>
                </c:pt>
                <c:pt idx="6">
                  <c:v>11270000</c:v>
                </c:pt>
                <c:pt idx="7">
                  <c:v>283500000</c:v>
                </c:pt>
                <c:pt idx="8">
                  <c:v>350000000</c:v>
                </c:pt>
                <c:pt idx="9">
                  <c:v>600000000</c:v>
                </c:pt>
                <c:pt idx="10">
                  <c:v>950000000</c:v>
                </c:pt>
                <c:pt idx="11">
                  <c:v>65000000000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5-4176-A6C7-26579C36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35384"/>
        <c:axId val="756035744"/>
      </c:scatterChart>
      <c:valAx>
        <c:axId val="756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5744"/>
        <c:crosses val="autoZero"/>
        <c:crossBetween val="midCat"/>
      </c:valAx>
      <c:valAx>
        <c:axId val="756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Raised Capital ($M)</c:v>
                </c:pt>
              </c:strCache>
            </c:strRef>
          </c:tx>
          <c:spPr>
            <a:solidFill>
              <a:srgbClr val="8E7DF7"/>
            </a:solidFill>
            <a:ln>
              <a:solidFill>
                <a:srgbClr val="8E7DF7"/>
              </a:solidFill>
            </a:ln>
            <a:effectLst/>
          </c:spPr>
          <c:invertIfNegative val="0"/>
          <c:cat>
            <c:numRef>
              <c:f>Sheet1!$E$18:$E$29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numCache>
            </c:numRef>
          </c:cat>
          <c:val>
            <c:numRef>
              <c:f>Sheet1!$F$18:$F$29</c:f>
              <c:numCache>
                <c:formatCode>General</c:formatCode>
                <c:ptCount val="12"/>
                <c:pt idx="0">
                  <c:v>0.2</c:v>
                </c:pt>
                <c:pt idx="1">
                  <c:v>2</c:v>
                </c:pt>
                <c:pt idx="2">
                  <c:v>38</c:v>
                </c:pt>
                <c:pt idx="3">
                  <c:v>100</c:v>
                </c:pt>
                <c:pt idx="4">
                  <c:v>100</c:v>
                </c:pt>
                <c:pt idx="5">
                  <c:v>316</c:v>
                </c:pt>
                <c:pt idx="6">
                  <c:v>11.27</c:v>
                </c:pt>
                <c:pt idx="7">
                  <c:v>283.5</c:v>
                </c:pt>
                <c:pt idx="8">
                  <c:v>350</c:v>
                </c:pt>
                <c:pt idx="9">
                  <c:v>600</c:v>
                </c:pt>
                <c:pt idx="10">
                  <c:v>950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A-47B8-A4B5-8AD013AF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260624"/>
        <c:axId val="610262064"/>
      </c:barChart>
      <c:catAx>
        <c:axId val="6102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62064"/>
        <c:crosses val="autoZero"/>
        <c:auto val="1"/>
        <c:lblAlgn val="ctr"/>
        <c:lblOffset val="100"/>
        <c:noMultiLvlLbl val="0"/>
      </c:catAx>
      <c:valAx>
        <c:axId val="61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Valuation ($B)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Valuation</c:v>
                </c:pt>
              </c:strCache>
            </c:strRef>
          </c:tx>
          <c:spPr>
            <a:ln w="19050" cap="rnd">
              <a:solidFill>
                <a:srgbClr val="8E7DF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E7DF7"/>
              </a:solidFill>
              <a:ln w="9525">
                <a:solidFill>
                  <a:srgbClr val="8E7DF7"/>
                </a:solidFill>
              </a:ln>
              <a:effectLst/>
            </c:spPr>
          </c:marker>
          <c:xVal>
            <c:numRef>
              <c:f>Sheet1!$E$31:$E$44</c:f>
              <c:numCache>
                <c:formatCode>mmm\-yy</c:formatCode>
                <c:ptCount val="14"/>
                <c:pt idx="0">
                  <c:v>40603</c:v>
                </c:pt>
                <c:pt idx="1">
                  <c:v>40940</c:v>
                </c:pt>
                <c:pt idx="2">
                  <c:v>41091</c:v>
                </c:pt>
                <c:pt idx="3">
                  <c:v>41640</c:v>
                </c:pt>
                <c:pt idx="4">
                  <c:v>41974</c:v>
                </c:pt>
                <c:pt idx="5">
                  <c:v>42186</c:v>
                </c:pt>
                <c:pt idx="6">
                  <c:v>42675</c:v>
                </c:pt>
                <c:pt idx="7">
                  <c:v>43344</c:v>
                </c:pt>
                <c:pt idx="8">
                  <c:v>43466</c:v>
                </c:pt>
                <c:pt idx="9">
                  <c:v>43709</c:v>
                </c:pt>
                <c:pt idx="10">
                  <c:v>43922</c:v>
                </c:pt>
                <c:pt idx="11">
                  <c:v>44256</c:v>
                </c:pt>
                <c:pt idx="12">
                  <c:v>44986</c:v>
                </c:pt>
                <c:pt idx="13">
                  <c:v>45323</c:v>
                </c:pt>
              </c:numCache>
            </c:numRef>
          </c:xVal>
          <c:yVal>
            <c:numRef>
              <c:f>Sheet1!$F$31:$F$44</c:f>
              <c:numCache>
                <c:formatCode>General</c:formatCode>
                <c:ptCount val="14"/>
                <c:pt idx="0">
                  <c:v>0.02</c:v>
                </c:pt>
                <c:pt idx="1">
                  <c:v>0.1</c:v>
                </c:pt>
                <c:pt idx="2">
                  <c:v>0.5</c:v>
                </c:pt>
                <c:pt idx="3">
                  <c:v>1.75</c:v>
                </c:pt>
                <c:pt idx="4">
                  <c:v>3.5</c:v>
                </c:pt>
                <c:pt idx="5">
                  <c:v>5</c:v>
                </c:pt>
                <c:pt idx="6">
                  <c:v>9.1999999999999993</c:v>
                </c:pt>
                <c:pt idx="7">
                  <c:v>19.8</c:v>
                </c:pt>
                <c:pt idx="8">
                  <c:v>22.4</c:v>
                </c:pt>
                <c:pt idx="9">
                  <c:v>35.25</c:v>
                </c:pt>
                <c:pt idx="10">
                  <c:v>36</c:v>
                </c:pt>
                <c:pt idx="11">
                  <c:v>94.4</c:v>
                </c:pt>
                <c:pt idx="12">
                  <c:v>50</c:v>
                </c:pt>
                <c:pt idx="1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D-4BD8-83A7-FCA4D2FC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55904"/>
        <c:axId val="756057344"/>
      </c:scatterChart>
      <c:valAx>
        <c:axId val="7560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7344"/>
        <c:crosses val="autoZero"/>
        <c:crossBetween val="midCat"/>
      </c:valAx>
      <c:valAx>
        <c:axId val="7560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4</xdr:row>
      <xdr:rowOff>138112</xdr:rowOff>
    </xdr:from>
    <xdr:to>
      <xdr:col>17</xdr:col>
      <xdr:colOff>142875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CE834-310F-1B5A-1CC4-D4A60960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21</xdr:row>
      <xdr:rowOff>138111</xdr:rowOff>
    </xdr:from>
    <xdr:to>
      <xdr:col>18</xdr:col>
      <xdr:colOff>401955</xdr:colOff>
      <xdr:row>36</xdr:row>
      <xdr:rowOff>78675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F4AA6-92B2-A603-330D-55BED9D4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200025</xdr:colOff>
      <xdr:row>3</xdr:row>
      <xdr:rowOff>57150</xdr:rowOff>
    </xdr:from>
    <xdr:to>
      <xdr:col>21</xdr:col>
      <xdr:colOff>200553</xdr:colOff>
      <xdr:row>19</xdr:row>
      <xdr:rowOff>63511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0745DD-0A4E-024A-428F-37642FA4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6225" y="628650"/>
          <a:ext cx="6096528" cy="3054361"/>
        </a:xfrm>
        <a:prstGeom prst="rect">
          <a:avLst/>
        </a:prstGeom>
      </xdr:spPr>
    </xdr:pic>
    <xdr:clientData/>
  </xdr:twoCellAnchor>
  <xdr:twoCellAnchor>
    <xdr:from>
      <xdr:col>9</xdr:col>
      <xdr:colOff>166687</xdr:colOff>
      <xdr:row>36</xdr:row>
      <xdr:rowOff>23812</xdr:rowOff>
    </xdr:from>
    <xdr:to>
      <xdr:col>16</xdr:col>
      <xdr:colOff>471487</xdr:colOff>
      <xdr:row>50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B0A00-CC76-1E08-0CC4-44A2D75F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3E53E-2C86-4E75-99AB-BE5E4F9B0429}" name="Table1" displayName="Table1" ref="D1:E13" totalsRowShown="0" headerRowBorderDxfId="3" tableBorderDxfId="4" totalsRowBorderDxfId="2">
  <autoFilter ref="D1:E13" xr:uid="{C083E53E-2C86-4E75-99AB-BE5E4F9B0429}"/>
  <tableColumns count="2">
    <tableColumn id="1" xr3:uid="{CDC7C616-84F9-45ED-8BFA-C279CA938653}" name="Year" dataDxfId="1"/>
    <tableColumn id="2" xr3:uid="{3D39B078-8D16-49CB-B158-7C9B590A3A59}" name="Raised Capital" dataDxfId="0" dataCellStyle="Currency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C7B5-F65A-410D-A1F5-D80BC90AC850}">
  <dimension ref="A1:G44"/>
  <sheetViews>
    <sheetView tabSelected="1" topLeftCell="D19" workbookViewId="0">
      <selection activeCell="T46" sqref="T46"/>
    </sheetView>
  </sheetViews>
  <sheetFormatPr defaultRowHeight="15" x14ac:dyDescent="0.25"/>
  <cols>
    <col min="2" max="2" width="12" bestFit="1" customWidth="1"/>
    <col min="4" max="4" width="11.28515625" customWidth="1"/>
    <col min="5" max="5" width="19" bestFit="1" customWidth="1"/>
    <col min="6" max="6" width="12" bestFit="1" customWidth="1"/>
  </cols>
  <sheetData>
    <row r="1" spans="1:6" x14ac:dyDescent="0.25">
      <c r="A1" s="1">
        <v>40330</v>
      </c>
      <c r="B1">
        <v>200000</v>
      </c>
      <c r="D1" s="5" t="s">
        <v>0</v>
      </c>
      <c r="E1" s="6" t="s">
        <v>1</v>
      </c>
      <c r="F1" t="s">
        <v>1</v>
      </c>
    </row>
    <row r="2" spans="1:6" x14ac:dyDescent="0.25">
      <c r="A2" s="2">
        <v>40603</v>
      </c>
      <c r="B2">
        <v>2000000</v>
      </c>
      <c r="D2" s="3">
        <v>2010</v>
      </c>
      <c r="E2" s="4">
        <v>200000</v>
      </c>
    </row>
    <row r="3" spans="1:6" x14ac:dyDescent="0.25">
      <c r="A3" s="1">
        <v>40940</v>
      </c>
      <c r="B3">
        <v>18000000</v>
      </c>
      <c r="D3" s="3">
        <v>2011</v>
      </c>
      <c r="E3" s="4">
        <v>2000000</v>
      </c>
    </row>
    <row r="4" spans="1:6" x14ac:dyDescent="0.25">
      <c r="A4" s="1">
        <v>41091</v>
      </c>
      <c r="B4">
        <v>20000000</v>
      </c>
      <c r="D4" s="3">
        <v>2012</v>
      </c>
      <c r="E4" s="4">
        <f>SUM(B3:B4)</f>
        <v>38000000</v>
      </c>
    </row>
    <row r="5" spans="1:6" x14ac:dyDescent="0.25">
      <c r="A5" s="1">
        <v>41640</v>
      </c>
      <c r="B5">
        <v>80000000</v>
      </c>
      <c r="D5" s="3">
        <v>2014</v>
      </c>
      <c r="E5" s="4">
        <f>B5+B6</f>
        <v>100000000</v>
      </c>
    </row>
    <row r="6" spans="1:6" x14ac:dyDescent="0.25">
      <c r="A6" s="1">
        <v>41974</v>
      </c>
      <c r="B6">
        <v>20000000</v>
      </c>
      <c r="D6" s="3">
        <v>2015</v>
      </c>
      <c r="E6" s="4">
        <f>B7</f>
        <v>100000000</v>
      </c>
    </row>
    <row r="7" spans="1:6" x14ac:dyDescent="0.25">
      <c r="A7" s="1">
        <v>42186</v>
      </c>
      <c r="B7">
        <v>100000000</v>
      </c>
      <c r="D7" s="3">
        <v>2016</v>
      </c>
      <c r="E7" s="4">
        <f>B9+B8</f>
        <v>316000000</v>
      </c>
    </row>
    <row r="8" spans="1:6" x14ac:dyDescent="0.25">
      <c r="A8" s="1">
        <v>42675</v>
      </c>
      <c r="B8">
        <f>150000000+150000000</f>
        <v>300000000</v>
      </c>
      <c r="D8" s="3">
        <v>2017</v>
      </c>
      <c r="E8" s="4">
        <f>B10+B11</f>
        <v>11270000</v>
      </c>
    </row>
    <row r="9" spans="1:6" x14ac:dyDescent="0.25">
      <c r="A9" s="1">
        <v>42705</v>
      </c>
      <c r="B9">
        <v>16000000</v>
      </c>
      <c r="D9" s="3">
        <v>2018</v>
      </c>
      <c r="E9" s="4">
        <f>B12+B13</f>
        <v>283500000</v>
      </c>
    </row>
    <row r="10" spans="1:6" x14ac:dyDescent="0.25">
      <c r="A10" s="1">
        <v>42795</v>
      </c>
      <c r="B10">
        <v>5050000</v>
      </c>
      <c r="D10" s="3">
        <v>2019</v>
      </c>
      <c r="E10" s="4">
        <f>B15+B14</f>
        <v>350000000</v>
      </c>
    </row>
    <row r="11" spans="1:6" x14ac:dyDescent="0.25">
      <c r="A11" s="1">
        <v>42917</v>
      </c>
      <c r="B11">
        <v>6220000</v>
      </c>
      <c r="D11" s="3">
        <v>2020</v>
      </c>
      <c r="E11" s="4">
        <f>B16</f>
        <v>600000000</v>
      </c>
    </row>
    <row r="12" spans="1:6" x14ac:dyDescent="0.25">
      <c r="A12" s="1">
        <v>43160</v>
      </c>
      <c r="B12">
        <v>38500000</v>
      </c>
      <c r="D12" s="3">
        <v>2021</v>
      </c>
      <c r="E12" s="4">
        <f>B17+B18</f>
        <v>950000000</v>
      </c>
    </row>
    <row r="13" spans="1:6" x14ac:dyDescent="0.25">
      <c r="A13" s="1">
        <v>43344</v>
      </c>
      <c r="B13">
        <v>245000000</v>
      </c>
      <c r="D13" s="7">
        <v>2023</v>
      </c>
      <c r="E13" s="8">
        <f>B19</f>
        <v>65000000000</v>
      </c>
    </row>
    <row r="14" spans="1:6" x14ac:dyDescent="0.25">
      <c r="A14" s="1">
        <v>43466</v>
      </c>
      <c r="B14">
        <v>100000000</v>
      </c>
    </row>
    <row r="15" spans="1:6" x14ac:dyDescent="0.25">
      <c r="A15" s="1">
        <v>43678</v>
      </c>
      <c r="B15">
        <v>250000000</v>
      </c>
    </row>
    <row r="16" spans="1:6" x14ac:dyDescent="0.25">
      <c r="A16" s="1">
        <v>43922</v>
      </c>
      <c r="B16">
        <v>600000000</v>
      </c>
    </row>
    <row r="17" spans="1:7" x14ac:dyDescent="0.25">
      <c r="A17" s="1">
        <v>44256</v>
      </c>
      <c r="B17">
        <v>600000000</v>
      </c>
      <c r="E17" s="11" t="s">
        <v>0</v>
      </c>
      <c r="F17" t="s">
        <v>2</v>
      </c>
    </row>
    <row r="18" spans="1:7" x14ac:dyDescent="0.25">
      <c r="A18" s="1">
        <v>44348</v>
      </c>
      <c r="B18">
        <v>350000000</v>
      </c>
      <c r="E18" s="9">
        <v>2010</v>
      </c>
      <c r="F18">
        <f>E2/1000000</f>
        <v>0.2</v>
      </c>
    </row>
    <row r="19" spans="1:7" x14ac:dyDescent="0.25">
      <c r="A19" s="1">
        <v>44986</v>
      </c>
      <c r="B19">
        <v>65000000000</v>
      </c>
      <c r="E19" s="10">
        <v>2011</v>
      </c>
      <c r="F19">
        <f>E3/1000000</f>
        <v>2</v>
      </c>
    </row>
    <row r="20" spans="1:7" x14ac:dyDescent="0.25">
      <c r="E20" s="9">
        <v>2012</v>
      </c>
      <c r="F20">
        <f>E4/1000000</f>
        <v>38</v>
      </c>
    </row>
    <row r="21" spans="1:7" x14ac:dyDescent="0.25">
      <c r="E21" s="10">
        <v>2014</v>
      </c>
      <c r="F21">
        <f>E5/1000000</f>
        <v>100</v>
      </c>
    </row>
    <row r="22" spans="1:7" x14ac:dyDescent="0.25">
      <c r="E22" s="9">
        <v>2015</v>
      </c>
      <c r="F22">
        <f>E6/1000000</f>
        <v>100</v>
      </c>
    </row>
    <row r="23" spans="1:7" x14ac:dyDescent="0.25">
      <c r="E23" s="10">
        <v>2016</v>
      </c>
      <c r="F23">
        <f>E7/1000000</f>
        <v>316</v>
      </c>
    </row>
    <row r="24" spans="1:7" x14ac:dyDescent="0.25">
      <c r="E24" s="9">
        <v>2017</v>
      </c>
      <c r="F24">
        <f>E8/1000000</f>
        <v>11.27</v>
      </c>
    </row>
    <row r="25" spans="1:7" x14ac:dyDescent="0.25">
      <c r="E25" s="10">
        <v>2018</v>
      </c>
      <c r="F25">
        <f>E9/1000000</f>
        <v>283.5</v>
      </c>
    </row>
    <row r="26" spans="1:7" x14ac:dyDescent="0.25">
      <c r="E26" s="9">
        <v>2019</v>
      </c>
      <c r="F26">
        <f>E10/1000000</f>
        <v>350</v>
      </c>
    </row>
    <row r="27" spans="1:7" x14ac:dyDescent="0.25">
      <c r="E27" s="10">
        <v>2020</v>
      </c>
      <c r="F27">
        <f>E11/1000000</f>
        <v>600</v>
      </c>
    </row>
    <row r="28" spans="1:7" x14ac:dyDescent="0.25">
      <c r="E28" s="9">
        <v>2021</v>
      </c>
      <c r="F28">
        <f>E12/1000000</f>
        <v>950</v>
      </c>
    </row>
    <row r="29" spans="1:7" x14ac:dyDescent="0.25">
      <c r="E29" s="10">
        <v>2023</v>
      </c>
      <c r="F29">
        <f>E13/1000000</f>
        <v>65000</v>
      </c>
    </row>
    <row r="30" spans="1:7" x14ac:dyDescent="0.25">
      <c r="E30" t="s">
        <v>0</v>
      </c>
      <c r="F30" t="s">
        <v>3</v>
      </c>
    </row>
    <row r="31" spans="1:7" x14ac:dyDescent="0.25">
      <c r="E31" s="1">
        <v>40603</v>
      </c>
      <c r="F31">
        <f>G31/1000000000</f>
        <v>0.02</v>
      </c>
      <c r="G31">
        <v>20000000</v>
      </c>
    </row>
    <row r="32" spans="1:7" x14ac:dyDescent="0.25">
      <c r="E32" s="1">
        <v>40940</v>
      </c>
      <c r="F32">
        <f>G32/1000000000</f>
        <v>0.1</v>
      </c>
      <c r="G32">
        <v>100000000</v>
      </c>
    </row>
    <row r="33" spans="5:7" x14ac:dyDescent="0.25">
      <c r="E33" s="1">
        <v>41091</v>
      </c>
      <c r="F33">
        <f>G33/1000000000</f>
        <v>0.5</v>
      </c>
      <c r="G33">
        <v>500000000</v>
      </c>
    </row>
    <row r="34" spans="5:7" x14ac:dyDescent="0.25">
      <c r="E34" s="1">
        <v>41640</v>
      </c>
      <c r="F34">
        <f>G34/1000000000</f>
        <v>1.75</v>
      </c>
      <c r="G34">
        <v>1750000000</v>
      </c>
    </row>
    <row r="35" spans="5:7" x14ac:dyDescent="0.25">
      <c r="E35" s="1">
        <v>41974</v>
      </c>
      <c r="F35">
        <f>G35/1000000000</f>
        <v>3.5</v>
      </c>
      <c r="G35">
        <v>3500000000</v>
      </c>
    </row>
    <row r="36" spans="5:7" x14ac:dyDescent="0.25">
      <c r="E36" s="1">
        <v>42186</v>
      </c>
      <c r="F36">
        <f>G36/1000000000</f>
        <v>5</v>
      </c>
      <c r="G36">
        <v>5000000000</v>
      </c>
    </row>
    <row r="37" spans="5:7" x14ac:dyDescent="0.25">
      <c r="E37" s="1">
        <v>42675</v>
      </c>
      <c r="F37">
        <f>G37/1000000000</f>
        <v>9.1999999999999993</v>
      </c>
      <c r="G37">
        <v>9200000000</v>
      </c>
    </row>
    <row r="38" spans="5:7" x14ac:dyDescent="0.25">
      <c r="E38" s="1">
        <v>43344</v>
      </c>
      <c r="F38">
        <f>G38/1000000000</f>
        <v>19.8</v>
      </c>
      <c r="G38">
        <v>19800000000</v>
      </c>
    </row>
    <row r="39" spans="5:7" x14ac:dyDescent="0.25">
      <c r="E39" s="1">
        <v>43466</v>
      </c>
      <c r="F39">
        <f>G39/1000000000</f>
        <v>22.4</v>
      </c>
      <c r="G39">
        <v>22400000000</v>
      </c>
    </row>
    <row r="40" spans="5:7" x14ac:dyDescent="0.25">
      <c r="E40" s="1">
        <v>43709</v>
      </c>
      <c r="F40">
        <f>G40/1000000000</f>
        <v>35.25</v>
      </c>
      <c r="G40">
        <v>35250000000</v>
      </c>
    </row>
    <row r="41" spans="5:7" x14ac:dyDescent="0.25">
      <c r="E41" s="1">
        <v>43922</v>
      </c>
      <c r="F41">
        <f>G41/1000000000</f>
        <v>36</v>
      </c>
      <c r="G41">
        <v>36000000000</v>
      </c>
    </row>
    <row r="42" spans="5:7" x14ac:dyDescent="0.25">
      <c r="E42" s="1">
        <v>44256</v>
      </c>
      <c r="F42">
        <f>G42/1000000000</f>
        <v>94.4</v>
      </c>
      <c r="G42">
        <v>94400000000</v>
      </c>
    </row>
    <row r="43" spans="5:7" x14ac:dyDescent="0.25">
      <c r="E43" s="1">
        <v>44986</v>
      </c>
      <c r="F43">
        <f>G43/1000000000</f>
        <v>50</v>
      </c>
      <c r="G43">
        <v>50000000000</v>
      </c>
    </row>
    <row r="44" spans="5:7" x14ac:dyDescent="0.25">
      <c r="E44" s="1">
        <v>45323</v>
      </c>
      <c r="F44">
        <v>65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Sarria, Isaiah</dc:creator>
  <cp:lastModifiedBy>Sarria, Isaiah</cp:lastModifiedBy>
  <dcterms:created xsi:type="dcterms:W3CDTF">2024-03-14T23:02:25Z</dcterms:created>
  <dcterms:modified xsi:type="dcterms:W3CDTF">2024-03-15T04:33:16Z</dcterms:modified>
</cp:coreProperties>
</file>