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ottoh\Documents\Frankfurt School - MADS\2. Second Semester\1. Q1\Guided Studies in Financial Management\Groupwork\Trading Strategies\2. Factors List\"/>
    </mc:Choice>
  </mc:AlternateContent>
  <xr:revisionPtr revIDLastSave="0" documentId="13_ncr:1_{F5DF8BD9-66D7-4B60-917A-1EF06575BD67}" xr6:coauthVersionLast="46" xr6:coauthVersionMax="46" xr10:uidLastSave="{00000000-0000-0000-0000-000000000000}"/>
  <bookViews>
    <workbookView xWindow="-120" yWindow="-120" windowWidth="29040" windowHeight="15840" xr2:uid="{4532757D-77FC-4FCA-AA10-8D23B71EACA4}"/>
  </bookViews>
  <sheets>
    <sheet name="Intro" sheetId="3" r:id="rId1"/>
    <sheet name="Fundamentals" sheetId="2" r:id="rId2"/>
    <sheet name="Technicals" sheetId="1" r:id="rId3"/>
  </sheets>
  <definedNames>
    <definedName name="_xlnm._FilterDatabase" localSheetId="2" hidden="1">Technicals!$C$7:$C$31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3" i="2" l="1"/>
  <c r="G10" i="3" s="1"/>
  <c r="G12" i="3"/>
  <c r="E39" i="1"/>
  <c r="A15" i="1"/>
  <c r="A14" i="2"/>
  <c r="A26" i="2" s="1"/>
  <c r="G14" i="3" l="1"/>
  <c r="A35" i="2"/>
  <c r="A51" i="2" s="1"/>
  <c r="A22" i="1"/>
  <c r="A27" i="1" s="1"/>
  <c r="A33" i="1" l="1"/>
  <c r="A64" i="2"/>
  <c r="A84" i="2" l="1"/>
  <c r="A97" i="2" s="1"/>
  <c r="A10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tc={86294FFF-2B11-4515-BFD2-D5F4C5D6EDC2}</author>
    <author>tc={19464C51-2123-4AF9-BECE-C129A371028F}</author>
    <author>tc={ADEFE38B-D197-44EC-9154-FCB472919AC4}</author>
    <author>tc={A345CA88-47C7-4879-95FB-254A70D06184}</author>
  </authors>
  <commentList>
    <comment ref="K17" authorId="0" shapeId="0" xr:uid="{86294FFF-2B11-4515-BFD2-D5F4C5D6EDC2}">
      <text>
        <t>[Threaded comment]
Your version of Excel allows you to read this threaded comment; however, any edits to it will get removed if the file is opened in a newer version of Excel. Learn more: https://go.microsoft.com/fwlink/?linkid=870924
Comment:
    TEQ includes common shareholders' equity, PS and NCI</t>
      </text>
    </comment>
    <comment ref="E23" authorId="1" shapeId="0" xr:uid="{19464C51-2123-4AF9-BECE-C129A371028F}">
      <text>
        <t>[Threaded comment]
Your version of Excel allows you to read this threaded comment; however, any edits to it will get removed if the file is opened in a newer version of Excel. Learn more: https://go.microsoft.com/fwlink/?linkid=870924
Comment:
    Only cash-on-hand.</t>
      </text>
    </comment>
    <comment ref="E29" authorId="2" shapeId="0" xr:uid="{ADEFE38B-D197-44EC-9154-FCB472919AC4}">
      <text>
        <t>[Threaded comment]
Your version of Excel allows you to read this threaded comment; however, any edits to it will get removed if the file is opened in a newer version of Excel. Learn more: https://go.microsoft.com/fwlink/?linkid=870924
Comment:
    Generally: Credit Purchases / Accounts Payable
Assumption: COGS = Credit Purchases</t>
      </text>
    </comment>
    <comment ref="E100" authorId="3" shapeId="0" xr:uid="{A345CA88-47C7-4879-95FB-254A70D06184}">
      <text>
        <t>[Threaded comment]
Your version of Excel allows you to read this threaded comment; however, any edits to it will get removed if the file is opened in a newer version of Excel. Learn more: https://go.microsoft.com/fwlink/?linkid=870924
Comment:
    Where Invested Capital = BVE + Total Debt + PS + NCI</t>
      </text>
    </comment>
  </commentList>
</comments>
</file>

<file path=xl/sharedStrings.xml><?xml version="1.0" encoding="utf-8"?>
<sst xmlns="http://schemas.openxmlformats.org/spreadsheetml/2006/main" count="841" uniqueCount="489">
  <si>
    <t>Current ratio</t>
  </si>
  <si>
    <t>Quick ratio</t>
  </si>
  <si>
    <t>Cash ratio</t>
  </si>
  <si>
    <t>Operating cash flow ratio</t>
  </si>
  <si>
    <t>Debt to equity</t>
  </si>
  <si>
    <t>Debt to asset</t>
  </si>
  <si>
    <t>Financial leverage</t>
  </si>
  <si>
    <t>Debt to EBITDA</t>
  </si>
  <si>
    <t>Gross margin ratio</t>
  </si>
  <si>
    <t>Return on assets ratio</t>
  </si>
  <si>
    <t>Return on equity ratio</t>
  </si>
  <si>
    <t>Net profit margin</t>
  </si>
  <si>
    <t>ROIC</t>
  </si>
  <si>
    <t>Dividend yield ratio</t>
  </si>
  <si>
    <t>Growth</t>
  </si>
  <si>
    <t>R&amp;D expense to sales</t>
  </si>
  <si>
    <t>Analyst coverage</t>
  </si>
  <si>
    <t>WRDS Yearly SQL (comp.g_fundq)</t>
  </si>
  <si>
    <t>Current Assets / Current Liabilities</t>
  </si>
  <si>
    <t>(Current Assets - Inventory) / Current Liabilities</t>
  </si>
  <si>
    <t>Total Debt / BVE</t>
  </si>
  <si>
    <t>Total Debt / Total Assets</t>
  </si>
  <si>
    <t>Total Assets / BVE</t>
  </si>
  <si>
    <t>Total Debt / EBITDA</t>
  </si>
  <si>
    <t>(Total Debt - Cash &amp; Equivalents) / EBITDA</t>
  </si>
  <si>
    <t>Total Debt / (BVE + Total Debt + PS + NCI)</t>
  </si>
  <si>
    <t>Net Income / Total Assets</t>
  </si>
  <si>
    <t>Net Income / BVE</t>
  </si>
  <si>
    <t>EBIT*(1-T) / (BVE + Total Debt + PS + NCI)</t>
  </si>
  <si>
    <t>[(EBIT*(1-T)) / (BVE + Total Debt + PS + NCI)] * IR</t>
  </si>
  <si>
    <t>[Invested Capital (t+1) - Invested Capital (t)] / EBIT*(1-T)</t>
  </si>
  <si>
    <t>Revenue CAGR</t>
  </si>
  <si>
    <t>3-Year CAGR</t>
  </si>
  <si>
    <t>Total Assets</t>
  </si>
  <si>
    <t>Momentum Indicators</t>
  </si>
  <si>
    <t>Awesome Oscillator</t>
  </si>
  <si>
    <t>The Percentage Price Oscillator (PPO)</t>
  </si>
  <si>
    <t>Rate of Change (ROC)</t>
  </si>
  <si>
    <t>Relative Strength Index (RSI)</t>
  </si>
  <si>
    <t>Ultimate Oscillator</t>
  </si>
  <si>
    <t>Volume Indicators</t>
  </si>
  <si>
    <t>Chaikin Money Flow (CMF)</t>
  </si>
  <si>
    <t>Ease of movement (EoM, EMV)</t>
  </si>
  <si>
    <t>Force Index (FI)</t>
  </si>
  <si>
    <t>Money Flow Index (MFI)</t>
  </si>
  <si>
    <t>Volume-price trend (VPT)</t>
  </si>
  <si>
    <t>Volatility Indicators</t>
  </si>
  <si>
    <t>Bollinger Bands</t>
  </si>
  <si>
    <t>Ulcer Index</t>
  </si>
  <si>
    <t>Keltner channel (KC)</t>
  </si>
  <si>
    <t>Trend Indicators</t>
  </si>
  <si>
    <t>Aroon Indicator</t>
  </si>
  <si>
    <t>EMA - Exponential Moving Average</t>
  </si>
  <si>
    <t>Moving Average Convergence Divergence (MACD)</t>
  </si>
  <si>
    <t>Mass Index (MI)</t>
  </si>
  <si>
    <t>https://technical-analysis-library-in-python.readthedocs.io/en/latest/ta.html#momentum-indicators</t>
  </si>
  <si>
    <t>Awesome Oscillator is a 34-period simple moving average, plotted through the central points of the bars (H+L)/2, and subtracted from the 5-period simple moving average, graphed across the central points of the bars (H+L)/2.</t>
  </si>
  <si>
    <t>Moving average designed to account for market noise or volatility. KAMA will closely follow prices when the price swings are relatively small and the noise is low. KAMA will adjust when the price swings widen and follow prices from a greater distance. This trend-following indicator can be used to identify the overall trend, time turning points and filter price movements.</t>
  </si>
  <si>
    <t>Kaufman’s Adaptive Moving Average (KAMA)</t>
  </si>
  <si>
    <t>Source</t>
  </si>
  <si>
    <t>Description</t>
  </si>
  <si>
    <t>The Percentage Price Oscillator (PPO) is a momentum oscillator that measures the difference between two moving averages as a percentage of the larger moving average.</t>
  </si>
  <si>
    <t>Compares the magnitude of recent gains and losses over a specified time period to measure speed and change of price movements of a security. It is primarily used to attempt to identify overbought or oversold conditions in the trading of an asset.</t>
  </si>
  <si>
    <t>Larry Williams’ (1976) signal, a momentum oscillator designed to capture momentum across three different timeframes.</t>
  </si>
  <si>
    <t>The Rate-of-Change (ROC) indicator, which is also referred to as simply Momentum, is a pure momentum oscillator that measures the percent change in price from one period to the next. The ROC calculation compares the current price with the price “n” periods ago. The plot forms an oscillator that fluctuates above and below the zero line as the Rate-of-Change moves from positive to negative. As a momentum oscillator, ROC signals include centerline crossovers, divergences and overbought-oversold readings. Divergences fail to foreshadow reversals more often than not, so this article will forgo a detailed discussion on them. Even though centerline crossovers are prone to whipsaw, especially short-term, these crossovers can be used to identify the overall trend. Identifying overbought or oversold extremes comes naturally to the Rate-of-Change oscillator.</t>
  </si>
  <si>
    <t>It measures the amount of Money Flow Volume over a specific period.</t>
  </si>
  <si>
    <t>http://stockcharts.com/school/doku.php?id=chart_school:technical_indicators:chaikin_money_flow_cmf</t>
  </si>
  <si>
    <t>It relate an asset’s price change to its volume and is particularly useful for assessing the strength of a trend.</t>
  </si>
  <si>
    <t>https://en.wikipedia.org/wiki/Ease_of_movement</t>
  </si>
  <si>
    <t>It illustrates how strong the actual buying or selling pressure is. High positive values mean there is a strong rising trend, and low values signify a strong downward trend.</t>
  </si>
  <si>
    <t>http://stockcharts.com/school/doku.php?id=chart_school:technical_indicators:force_index</t>
  </si>
  <si>
    <t>Uses both price and volume to measure buying and selling pressure. It is positive when the typical price rises (buying pressure) and negative when the typical price declines (selling pressure). A ratio of positive and negative money flow is then plugged into an RSI formula to create an oscillator that moves between zero and one hundred.</t>
  </si>
  <si>
    <t>http://stockcharts.com/school/doku.php?id=chart_school:technical_indicators:money_flow_index_mfi</t>
  </si>
  <si>
    <t>Is based on a running cumulative volume that adds or substracts a multiple of the percentage change in share price trend and current volume, depending upon the investment’s upward or downward movements.</t>
  </si>
  <si>
    <t>https://en.wikipedia.org/wiki/Volume%E2%80%93price_trend</t>
  </si>
  <si>
    <t>https://school.stockcharts.com/doku.php?id=technical_indicators:bollinger_bands</t>
  </si>
  <si>
    <t>https://stockcharts.com/school/doku.php?id=chart_school:technical_indicators:ulcer_index</t>
  </si>
  <si>
    <t>Keltner Channels are a trend following indicator used to identify reversals with channel breakouts and channel direction. Channels can also be used to identify overbought and oversold levels when the trend is flat.</t>
  </si>
  <si>
    <t>https://school.stockcharts.com/doku.php?id=technical_indicators:keltner_channels</t>
  </si>
  <si>
    <t>Identify when trends are likely to change direction.
Aroon Up = ((N - Days Since N-day High) / N) x 100 Aroon Down = ((N - Days Since N-day Low) / N) x 100 Aroon Indicator = Aroon Up - Aroon Down</t>
  </si>
  <si>
    <t>https://www.investopedia.com/terms/a/aroon.asp</t>
  </si>
  <si>
    <t>Moving Average Convergence Divergence (MACD)
Is a trend-following momentum indicator that shows the relationship between two moving averages of prices.</t>
  </si>
  <si>
    <t>https://school.stockcharts.com/doku.php?id=technical_indicators:moving_average_convergence_divergence_macd</t>
  </si>
  <si>
    <t>It uses the high-low range to identify trend reversals based on range expansions. It identifies range bulges that can foreshadow a reversal of the current trend.</t>
  </si>
  <si>
    <t>http://stockcharts.com/school/doku.php?id=chart_school:technical_indicators:mass_index</t>
  </si>
  <si>
    <t>https://corporatefinanceinstitute.com/resources/knowledge/finance/quick-ratio-definition/</t>
  </si>
  <si>
    <t>The Quick Ratio, also known as the Acid-test or Liquidity ratio, measures the ability of a business to pay its short-term liabilities by having assets that are readily convertible into cash. These assets are, namely, cash, marketable securities, and accounts receivable. These assets are known as “quick” assets since they can quickly be converted into cash.</t>
  </si>
  <si>
    <t>(aco - invt) / lct</t>
  </si>
  <si>
    <t>aco / lct</t>
  </si>
  <si>
    <t>The current ratio, also known as the working capital ratio, measures the capability of a business to meet its short-term obligations that are due within a year.</t>
  </si>
  <si>
    <t>https://corporatefinanceinstitute.com/resources/knowledge/finance/current-ratio-formula/</t>
  </si>
  <si>
    <t>The cash ratio, sometimes referred to as the cash asset ratio, is a liquidity metric that indicates a company’s capacity to pay off short-term debt obligations with its cash and cash equivalents.</t>
  </si>
  <si>
    <t>https://corporatefinanceinstitute.com/resources/knowledge/finance/cash-ratio-formula/</t>
  </si>
  <si>
    <t>chee / lct</t>
  </si>
  <si>
    <t>The Operating Cash Flow Ratio, a liquidity ratio, is a measure of how well a company can pay off its current liabilities with the cash flow generated from its core business operations.</t>
  </si>
  <si>
    <t>https://corporatefinanceinstitute.com/resources/knowledge/finance/operating-cash-flow-ratio/</t>
  </si>
  <si>
    <t>oancf / lct</t>
  </si>
  <si>
    <t>The Debt to Equity ratio (also called the “debt-equity ratio”, “risk ratio”, or “gearing”), is a leverage ratio that calculates the weight of total debt and financial liabilities against total shareholders’ equity.</t>
  </si>
  <si>
    <t>https://corporatefinanceinstitute.com/resources/knowledge/finance/debt-to-equity-ratio-formula/</t>
  </si>
  <si>
    <t>(dlc + dltt) / ceq</t>
  </si>
  <si>
    <t>https://corporatefinanceinstitute.com/resources/knowledge/finance/debt-to-asset-ratio/</t>
  </si>
  <si>
    <t>The Debt to Asset Ratio, also known as the debt ratio, is a leverage ratio that indicates the percentage of assets that are being financed with debt. The higher the ratio, the greater the degree of leverage and financial risk.</t>
  </si>
  <si>
    <t>(dlc + dltt) / at</t>
  </si>
  <si>
    <t>The asset to equity ratio reveals the proportion of an entity’s assets that has been funded by shareholders.</t>
  </si>
  <si>
    <t>https://www.accountingtools.com/articles/the-asset-to-equity-ratio.html
https://corporatefinanceinstitute.com/resources/knowledge/finance/leverage-ratios/</t>
  </si>
  <si>
    <t>The net debt to earnings before interest, taxes, depreciation, and amortization (EBITDA) ratio measures financial leverage and a company’s ability to pay off its debt. Essentially, the net debt to EBITDA ratio (debt/EBITDA) gives an indication as to how long a company would need to operate at its current level to pay off all its debt.</t>
  </si>
  <si>
    <t>The total debt to earnings before interest, taxes, depreciation, and amortization (EBITDA) ratio measures financial leverage and a company’s ability to pay off its debt. Essentially, the net debt to EBITDA ratio (debt/EBITDA) gives an indication as to how long a company would need to operate at its current level to pay off all its debt - before considering cash balances</t>
  </si>
  <si>
    <t>https://corporatefinanceinstitute.com/resources/knowledge/finance/net-debt-ebitda-ratio/</t>
  </si>
  <si>
    <t>(dlc + dltt) / ebitda</t>
  </si>
  <si>
    <t>(dlc + dltt - chee) / ebitda</t>
  </si>
  <si>
    <t>The Interest Coverage Ratio (ICR) is a financial ratio that is used to determine how well a company can pay the interest on its outstanding debts. The ICR is commonly used by lenders, creditors, and investors to determine the riskiness of lending capital to a company. The interest coverage ratio is also called the “times interest earned” ratio.</t>
  </si>
  <si>
    <t>https://corporatefinanceinstitute.com/resources/knowledge/finance/interest-coverage-ratio/</t>
  </si>
  <si>
    <t>(dlc + dltt) / (dlc + dltt + teq)</t>
  </si>
  <si>
    <t>COGS / Inventory</t>
  </si>
  <si>
    <t>Inventory turnover, or the inventory turnover ratio, is the number of times a business sells and replaces its stock of goods during a given period. It considers the cost of goods sold, relative to its average inventory for a year or in any a set period of time.</t>
  </si>
  <si>
    <t>https://corporatefinanceinstitute.com/resources/knowledge/finance/inventory-turnover/</t>
  </si>
  <si>
    <t>cogs / invt</t>
  </si>
  <si>
    <t>The accounts receivable turnover ratio, also known as the debtor’s turnover ratio, is an efficiency ratio that measures how efficiently a company is collecting revenue – and by extension, how efficiently it is using its assets.</t>
  </si>
  <si>
    <t>https://corporatefinanceinstitute.com/resources/knowledge/accounting/accounts-receivable-turnover-ratio/</t>
  </si>
  <si>
    <t>Sales / Accounts Receivable</t>
  </si>
  <si>
    <t>revt / artfs</t>
  </si>
  <si>
    <t>The accounts payable turnover ratio, also known as the payables turnover or the creditor’s turnover ratio, is a liquidity ratio that measures the average number of times a company pays its creditors over an accounting period. The ratio is a measure of short-term liquidity, with a higher payable turnover ratio being more favorable.</t>
  </si>
  <si>
    <t>https://corporatefinanceinstitute.com/resources/knowledge/accounting/accounts-payable-turnover-ratio/</t>
  </si>
  <si>
    <t>COGS / Accounts Payable</t>
  </si>
  <si>
    <t>cogs / ap</t>
  </si>
  <si>
    <t>Days sales in inventory ratio (DSI)</t>
  </si>
  <si>
    <t>Inventory turnover ratio (ITR)</t>
  </si>
  <si>
    <t>Receivables turnover ratio (RTR)</t>
  </si>
  <si>
    <t>Accounts payable turnover (APR)</t>
  </si>
  <si>
    <t>365 / ITR</t>
  </si>
  <si>
    <t>Days Sales in Inventory (DSI), sometimes known as inventory days or days in inventory, is a measurement of the average number of days or time required for a business to convert its inventory into sales. In addition, goods that are considered a “work in progress” (WIP) are included in the inventory for calculation purposes.</t>
  </si>
  <si>
    <t>https://corporatefinanceinstitute.com/resources/knowledge/modeling/days-sales-in-inventory/</t>
  </si>
  <si>
    <t>365 / (cogs / invt)</t>
  </si>
  <si>
    <t>Days sales in accounts receivable (DSO)</t>
  </si>
  <si>
    <t>365 / RTR</t>
  </si>
  <si>
    <t>https://corporatefinanceinstitute.com/resources/knowledge/accounting/days-sales-outstanding/</t>
  </si>
  <si>
    <t xml:space="preserve">Days Sales Outstanding (DSO) represents the average number of days it takes credit sales to be converted into cash or how long it takes a company to collect its account receivables. </t>
  </si>
  <si>
    <t>365 / (revt / artfs)</t>
  </si>
  <si>
    <t>Days accounts payable (DPO)</t>
  </si>
  <si>
    <t>https://corporatefinanceinstitute.com/resources/knowledge/accounting/days-payable-outstanding/</t>
  </si>
  <si>
    <t>Days Payable Outstanding (DPO) refers to the average number of days it takes a company to pay back its accounts payable. Therefore, days payable outstanding measures how well a company is managing its accounts payable. A DPO of 20 means that, on average, it takes a company 20 days to pay back its suppliers.</t>
  </si>
  <si>
    <t>365 / APR</t>
  </si>
  <si>
    <t>365 / (cogs / ap)</t>
  </si>
  <si>
    <t>Fixed Asset Turnover (FAT) is an efficiency ratio that indicates how well or efficiently a business uses fixed assets to generate sales. This ratio divides net sales by net fixed assets, calculated over an annual period. The net fixed assets include the amount of property, plant, and equipment, less the accumulated depreciation.</t>
  </si>
  <si>
    <t>https://corporatefinanceinstitute.com/resources/knowledge/finance/fixed-asset-turnover/</t>
  </si>
  <si>
    <t>Sales / Fixed Assets</t>
  </si>
  <si>
    <t>revt / ppent</t>
  </si>
  <si>
    <t>Capex to operating cash flow</t>
  </si>
  <si>
    <t>Capex / Operating CF</t>
  </si>
  <si>
    <t>The CAPEX to Operating Cash Ratio assesses how much of a company’s cash flow from operations is being devoted to capital expenditure. Such investments entail engaging in capital-intensive projects such as expanding a production facility, launching a new product line, or restructuring a division.</t>
  </si>
  <si>
    <t>https://corporatefinanceinstitute.com/resources/knowledge/finance/capex-to-operating-cash-ratio/</t>
  </si>
  <si>
    <t>capx / oancf</t>
  </si>
  <si>
    <t>Total Cash / Interest Expense</t>
  </si>
  <si>
    <t>The cash coverage ratio is used to compare the company’s cash balance to its annual interest expense.  This is a very conservative metric, as it compares only cash on hand (no other assets) to the interest expense the company has relative to its debt.</t>
  </si>
  <si>
    <t>https://corporatefinanceinstitute.com/resources/knowledge/finance/coverage-ratio-overview/</t>
  </si>
  <si>
    <t>ch / xint</t>
  </si>
  <si>
    <t>The cash flow to debt ratio is a coverage ratio that compares the cash flow that a business generates to its total debt. Some businesses may opt to use their EBITDA number in the calculation. However, this is not recommended, since EBITDA takes into account new inventory purchases that may take a long time to be sold and generate cash flow.</t>
  </si>
  <si>
    <t>https://corporatefinanceinstitute.com/resources/knowledge/finance/cash-flow-to-debt-ratio/</t>
  </si>
  <si>
    <t>Operating CF / Total Debt</t>
  </si>
  <si>
    <t>oancf / (dlc + dltt)</t>
  </si>
  <si>
    <t>http://pages.stern.nyu.edu/~adamodar/New_Home_Page/lectures/capstr.html</t>
  </si>
  <si>
    <t>The total debt to capitalization ratio is a solvency measure that shows the proportion of debt a company uses to finance its assets, relative to the amount of equity used for the same purpose.</t>
  </si>
  <si>
    <t>Calculation</t>
  </si>
  <si>
    <t>The Gross Margin Ratio, also known as the gross profit margin ratio, is a profitability ratio that compares the gross margin of a company to its revenue. It shows how much profit a company makes after paying off its Cost of Goods Sold (COGS).</t>
  </si>
  <si>
    <t>Gross Profit / Sales</t>
  </si>
  <si>
    <t>https://corporatefinanceinstitute.com/resources/knowledge/finance/gross-margin-ratio/</t>
  </si>
  <si>
    <t>(revt - cogs) / revt</t>
  </si>
  <si>
    <t>https://corporatefinanceinstitute.com/resources/knowledge/finance/ebitda-margin/</t>
  </si>
  <si>
    <t>EBITDA / Sales</t>
  </si>
  <si>
    <t>ebitda / revt</t>
  </si>
  <si>
    <t>EBITDA margin</t>
  </si>
  <si>
    <t>EBIT margin (Operating profit margin)</t>
  </si>
  <si>
    <t>Operating Profit Margin is a profitability or performance ratio that reflects the percentage of profit a company produces from its operations, prior to subtracting taxes and interest charges. It is calculated by dividing the operating profit by total revenue and expressing as a percentage. The margin is also known as EBIT (Earnings Before Interest and Tax) Margin.</t>
  </si>
  <si>
    <t>https://corporatefinanceinstitute.com/resources/knowledge/finance/operating-profit-margin/</t>
  </si>
  <si>
    <t>ebit / revt</t>
  </si>
  <si>
    <t>Pretax margin</t>
  </si>
  <si>
    <t>The Pretax Margin Ratio is useful in analyzing the standalone profitability of a company’s operations, as it excludes tax expense. The pretax margin ratio is also useful in assessing the year-over-year organic growth that a company experiences, as it focuses on the intrinsic value that the business generates.</t>
  </si>
  <si>
    <t>https://corporatefinanceinstitute.com/resources/knowledge/finance/pretax-margin-ratio/</t>
  </si>
  <si>
    <t>EBT / Sales</t>
  </si>
  <si>
    <t>EBIT / Sales</t>
  </si>
  <si>
    <t>pi / revt</t>
  </si>
  <si>
    <t>Net Income / Sales</t>
  </si>
  <si>
    <t>https://corporatefinanceinstitute.com/resources/knowledge/finance/net-profit-margin-formula/</t>
  </si>
  <si>
    <t>Net Profit Margin is a financial ratio used to calculate the percentage of profit a company produces from its total revenue. It measures the amount of net profit a company obtains per dollar of revenue gained.</t>
  </si>
  <si>
    <t>nicon / revt</t>
  </si>
  <si>
    <t>The Return on Assets ratio indicates how well a company is performing by comparing the profit it’s generating to the capital it’s invested in assets. The higher the return, the more productive and efficient management is in utilizing economic resources.</t>
  </si>
  <si>
    <t>https://corporatefinanceinstitute.com/resources/knowledge/finance/return-on-assets-roa-formula/</t>
  </si>
  <si>
    <t>nicon / at</t>
  </si>
  <si>
    <t>at / ceq</t>
  </si>
  <si>
    <t>https://corporatefinanceinstitute.com/resources/knowledge/finance/what-is-return-on-equity-roe/</t>
  </si>
  <si>
    <t>Return on Equity (ROE) is the measure of a company’s annual return (net income) divided by the value of its total shareholders’ equity, expressed as a percentage.</t>
  </si>
  <si>
    <t>nicon / ceq</t>
  </si>
  <si>
    <t>https://corporatefinanceinstitute.com/resources/knowledge/finance/return-on-invested-capital/</t>
  </si>
  <si>
    <t>Return on Invested Capital is a profitability or performance measure of the return earned by those who provide capital, namely the firm’s bondholders and stockholders.</t>
  </si>
  <si>
    <t>EBITDA margin is a profitability ratio that measures how much in earnings a company is generating before interest, taxes, depreciation, and amortization, as a percentage of revenue.</t>
  </si>
  <si>
    <t>(ebit * (nicon / pi)) / (dlc + dltt + teq)</t>
  </si>
  <si>
    <t>Company size</t>
  </si>
  <si>
    <t>R&amp;D Expense / Sales</t>
  </si>
  <si>
    <t>Fixed assets turnover ratio</t>
  </si>
  <si>
    <t>Degree of operating leverage</t>
  </si>
  <si>
    <t>Change (%) in EBIT / Change (%) in Sales</t>
  </si>
  <si>
    <t>Debt to total capitalization</t>
  </si>
  <si>
    <t>Interest coverage ratio</t>
  </si>
  <si>
    <t>Cash coverage ratio</t>
  </si>
  <si>
    <t>Cash flow to debt ratio</t>
  </si>
  <si>
    <t>Net debt to EBITDA</t>
  </si>
  <si>
    <t>((ebit / ebit.shift(1))-1) / ((revt / revt.shift(1))-1)</t>
  </si>
  <si>
    <t>The degree of operating leverage (DOL) is a financial ratio that measures the sensitivity of a company’s operating income to its sales.</t>
  </si>
  <si>
    <t>https://corporatefinanceinstitute.com/resources/knowledge/finance/degree-of-operating-leverage/</t>
  </si>
  <si>
    <t>EBITDA CAGR</t>
  </si>
  <si>
    <t>Price to cash flow</t>
  </si>
  <si>
    <t>Price / Operating CF</t>
  </si>
  <si>
    <t>Price to sales</t>
  </si>
  <si>
    <t>Price to earnings</t>
  </si>
  <si>
    <t>PEG</t>
  </si>
  <si>
    <t>(Share Price / EPS) / EPS Growth Rate</t>
  </si>
  <si>
    <t>The PEG ratio is a company’s Price/Earnings ratio divided by its earnings growth rate over a period of time (typically the next 1-3 years).  The PEG ratio adjusts the traditional P/E ratio by taking into account the growth rate in earnings per share that are expected in the future.</t>
  </si>
  <si>
    <t>https://corporatefinanceinstitute.com/resources/knowledge/valuation/peg-ratio-overview/</t>
  </si>
  <si>
    <t>The Market to Book ratio (also called the Price to Book ratio), is a financial valuation metric used to evaluate a company’s current market value relative to its book value. The market value is the current stock price of all outstanding shares (i.e. the price that the market believes the company is worth).</t>
  </si>
  <si>
    <t>https://corporatefinanceinstitute.com/resources/knowledge/valuation/market-to-book-ratio-price-book/</t>
  </si>
  <si>
    <t>EV Sales</t>
  </si>
  <si>
    <t>EV EBITDA</t>
  </si>
  <si>
    <t>EV EBIT</t>
  </si>
  <si>
    <t>Market Capitalization / BVE</t>
  </si>
  <si>
    <t>(price * fully dilluted shares outstanding) / ceq</t>
  </si>
  <si>
    <t>Market to book (P/B)</t>
  </si>
  <si>
    <t>Number of recommendations</t>
  </si>
  <si>
    <t># of Recommendations</t>
  </si>
  <si>
    <t>IBES</t>
  </si>
  <si>
    <t>numrec</t>
  </si>
  <si>
    <t>Analyst buy</t>
  </si>
  <si>
    <t>Percentage of buy recommendations.</t>
  </si>
  <si>
    <t>buypct</t>
  </si>
  <si>
    <t>Analyst sell</t>
  </si>
  <si>
    <t>Analysr hold</t>
  </si>
  <si>
    <t>Buy Recommendations / Total Recommendations</t>
  </si>
  <si>
    <t>Sell Recommendations / Total Recommendations</t>
  </si>
  <si>
    <t>Hold Recommendations / Total Recommendations</t>
  </si>
  <si>
    <t>Percentage of sell recommendations.</t>
  </si>
  <si>
    <t>Percentage of hold recommendations.</t>
  </si>
  <si>
    <t>sellpct</t>
  </si>
  <si>
    <t>holdpct</t>
  </si>
  <si>
    <t>Investment rate (IR)</t>
  </si>
  <si>
    <t>Name</t>
  </si>
  <si>
    <t>Liquidity Factors</t>
  </si>
  <si>
    <t>Leverage Factors</t>
  </si>
  <si>
    <t>Turnover / Operation Efficiency Factors</t>
  </si>
  <si>
    <t>Profitability Factors</t>
  </si>
  <si>
    <t>Market Value Factors</t>
  </si>
  <si>
    <t>Other Factors</t>
  </si>
  <si>
    <t>The Price Earnings Ratio (P/E Ratio) is the relationship between a company’s stock price and earnings per share (EPS). The P/E ratio shows the expectations of the market and is the price you must pay per unit of current earnings (or future earnings, as the case may be).</t>
  </si>
  <si>
    <t>https://corporatefinanceinstitute.com/resources/knowledge/valuation/price-earnings-ratio/</t>
  </si>
  <si>
    <t>(price * fully dilluted shares outstanding) / nicon</t>
  </si>
  <si>
    <t>The price-to-cash flow (also denoted as price/cash flow or P/CF) ratio is a financial multiple that compares a company’s market value to its operating cash flow (or the company’s stock price per share to its operating cash flow per share).</t>
  </si>
  <si>
    <t>https://corporatefinanceinstitute.com/resources/knowledge/finance/price-to-cash-flow-ratio/</t>
  </si>
  <si>
    <t>(price * fully dilluted shares outstanding) / oancf</t>
  </si>
  <si>
    <t>The Price to Sales ratio, also known as the P/S ratio, is a formula used to measure the total value that investors place on the company in comparison to the total revenue generated by the business.</t>
  </si>
  <si>
    <t>Price / Sales per Share ;
Market Capitalization / Sales</t>
  </si>
  <si>
    <t>P / E ;
Market Capitalization / Net Income</t>
  </si>
  <si>
    <t>https://corporatefinanceinstitute.com/resources/knowledge/valuation/price-to-sales-ratio/</t>
  </si>
  <si>
    <t>(price * fully dilluted shares outstanding) / revt</t>
  </si>
  <si>
    <t>(Market Capitalization + Total Debt + NCI + PS - Cash &amp; Eq.) / Sales</t>
  </si>
  <si>
    <t>(Market Capitalization + Total Debt + NCI + PS - Cash &amp; Eq.) / EBITDA</t>
  </si>
  <si>
    <t>(Market Capitalization + Total Debt + NCI + PS - Cash &amp; Eq.) / EBIT</t>
  </si>
  <si>
    <t>(Market Capitalization + Total Debt + NCI + PS - Cash &amp; Eq.) / (EBITDA - Capex)</t>
  </si>
  <si>
    <t>(Market Capitalization + Total Debt + NCI + PS - Cash &amp; Eq.) / Operating CF</t>
  </si>
  <si>
    <t>Cash &amp; Equivalents / Current Liabilities</t>
  </si>
  <si>
    <t>Operating CF / Current Liabilities</t>
  </si>
  <si>
    <t>Requires Price?</t>
  </si>
  <si>
    <t>Enterprise value-to-sales (EV/Sales) is a financial ratio that measures a company’s total value (in enterprise value terms) to its total sales revenue.</t>
  </si>
  <si>
    <t>https://corporatefinanceinstitute.com/resources/knowledge/valuation/enterprise-value-to-sales-ev-sales/</t>
  </si>
  <si>
    <t>((price * fully dilluted shares outstanding) + dlc + dltt + mib + pstk - chee) / revt</t>
  </si>
  <si>
    <t>The EBITDA multiple is a financial ratio that compares a company’s Enterprise Value to its annual EBITDA (which can be either a historical figure or a forecast/estimate).</t>
  </si>
  <si>
    <t>https://corporatefinanceinstitute.com/resources/knowledge/valuation/ebitda-multiple/</t>
  </si>
  <si>
    <t>((price * fully dilluted shares outstanding) + dlc + dltt + mib + pstk - chee) / ebitda</t>
  </si>
  <si>
    <t>The enterprise value to earnings before interest and taxes (EV/EBIT) ratio is a metric used to determine if a stock is priced too high or too low in relation to similar stocks and the market as a whole. The EV/EBIT ratio is similar to the price to earnings (P/E) ratio; however, it makes up for certain shortcomings of the latter ratio.</t>
  </si>
  <si>
    <t>https://corporatefinanceinstitute.com/resources/knowledge/valuation/ev-ebit-ratio/</t>
  </si>
  <si>
    <t>((price * fully dilluted shares outstanding) + dlc + dltt + mib + pstk - chee) / ebit</t>
  </si>
  <si>
    <t>(EBITDA - Capex) is intended to work as a proxy for free cash flow.</t>
  </si>
  <si>
    <t>((price * fully dilluted shares outstanding) + dlc + dltt + mib + pstk - chee) / (ebitda - capx)</t>
  </si>
  <si>
    <t>EV to operating cash flow</t>
  </si>
  <si>
    <t>Operating CF multiple.</t>
  </si>
  <si>
    <t>((price * fully dilluted shares outstanding) + dlc + dltt + mib + pstk - chee) / oancf</t>
  </si>
  <si>
    <t>n.a.</t>
  </si>
  <si>
    <t>EV (EBITDA-capex)</t>
  </si>
  <si>
    <t>(price / EPS) / (EPS / EPS.shift(1) - 1)</t>
  </si>
  <si>
    <t>Pandas Calculation Required?</t>
  </si>
  <si>
    <t>Investments to assets</t>
  </si>
  <si>
    <t>R&amp;D expense to market</t>
  </si>
  <si>
    <t>R&amp;D Expense / Market Capitalization</t>
  </si>
  <si>
    <t>Anomaly variable; R&amp;D expense to market value of equity.</t>
  </si>
  <si>
    <t>Hou, K., Xue, C. and Zhang, L. (2017). Replicating Anomalies.</t>
  </si>
  <si>
    <t>Anomaly variable; R&amp;D expense to total sales.</t>
  </si>
  <si>
    <r>
      <t xml:space="preserve">Koller, T., Goedhart, M. and Wessels, D. (2015). </t>
    </r>
    <r>
      <rPr>
        <i/>
        <sz val="9"/>
        <color theme="1"/>
        <rFont val="Arial"/>
        <family val="2"/>
      </rPr>
      <t>Valuation</t>
    </r>
    <r>
      <rPr>
        <sz val="9"/>
        <color theme="1"/>
        <rFont val="Arial"/>
        <family val="2"/>
      </rPr>
      <t>. McKinsey &amp; Company. 6th Edition.</t>
    </r>
  </si>
  <si>
    <t>Total Assets (t) / Total Assets (t-1)</t>
  </si>
  <si>
    <t>at / at.shift(1)</t>
  </si>
  <si>
    <t>at</t>
  </si>
  <si>
    <t>A company's risk measured by its size in terms of total assets.</t>
  </si>
  <si>
    <t>Anomaly variable; total assets as of t divided by total assets as of t-1.</t>
  </si>
  <si>
    <r>
      <t xml:space="preserve">Alford, A. W. (1992). The Effect of the Set of Comparable Firms on the Accuracy of the Price-Earnings Valuation Method. </t>
    </r>
    <r>
      <rPr>
        <i/>
        <sz val="9"/>
        <color theme="1"/>
        <rFont val="Arial"/>
        <family val="2"/>
      </rPr>
      <t>Journal of Accounting Research</t>
    </r>
    <r>
      <rPr>
        <sz val="9"/>
        <color theme="1"/>
        <rFont val="Arial"/>
        <family val="2"/>
      </rPr>
      <t>. Vol. 30, No. 1</t>
    </r>
  </si>
  <si>
    <t>Compounded annual growth rate of revenues for a 3-year period.</t>
  </si>
  <si>
    <t>Compounded annual growth rate of EBITDA for a 3-year period.</t>
  </si>
  <si>
    <t>Portion of NOPLAT invested back into the business.</t>
  </si>
  <si>
    <t>A company's projected growth in NOPLAT.</t>
  </si>
  <si>
    <t>(icapt - icapt.shift(1)) / (ebit * (nicon / pi))</t>
  </si>
  <si>
    <t>(icapt - icapt.shift(1)) / icapt</t>
  </si>
  <si>
    <t>xrd / (price * fully dilluted shares outstanding)</t>
  </si>
  <si>
    <t>xrd / revt</t>
  </si>
  <si>
    <t>(revt / revt.shift(3)) ^ (1/3) - 1</t>
  </si>
  <si>
    <t>(ebitda / ebitda.shift(3)) ^ (1/3) - 1</t>
  </si>
  <si>
    <t>No</t>
  </si>
  <si>
    <t>Yes</t>
  </si>
  <si>
    <t>.</t>
  </si>
  <si>
    <t>End</t>
  </si>
  <si>
    <t>Number of factors</t>
  </si>
  <si>
    <t>The Dividend Yield is a financial ratio that measures the annual value of dividends received relative to the market value per share of a security. In other words, the dividend yield formula calculates the percentage of a company’s market price of a share that is paid to shareholders in the form of dividends.</t>
  </si>
  <si>
    <t>Dividend per Share / Price per Share</t>
  </si>
  <si>
    <t>https://corporatefinanceinstitute.com/resources/knowledge/finance/dividend-yield-formula/</t>
  </si>
  <si>
    <t>Implemented?</t>
  </si>
  <si>
    <t>a</t>
  </si>
  <si>
    <t>Have this from Tobek already.</t>
  </si>
  <si>
    <t>Accruals Factors</t>
  </si>
  <si>
    <t>Accruals (Acc)</t>
  </si>
  <si>
    <t>Measure of accruals.</t>
  </si>
  <si>
    <t>Sloan (1996), mentioned in Tobek, O. and Hronec, M. (2018). Does the Source of Fundamental Data Matter?</t>
  </si>
  <si>
    <t>Change in Current Operating Assets (ChCOA)</t>
  </si>
  <si>
    <t>Change in Current Operating Liabilities (ChCOL)</t>
  </si>
  <si>
    <t>Change in Net Non-Cash Working Capital (ChNNCWC)</t>
  </si>
  <si>
    <t>Change in Net Non-Current Operating Assets (ChNNCOA)</t>
  </si>
  <si>
    <t>Change in Non-Current Operating Assets (ChNCOA)</t>
  </si>
  <si>
    <t>Change in Non-Current Operating Liabilities (ChNCOL)</t>
  </si>
  <si>
    <t>Change in Net Financial Assets (ChNFA)</t>
  </si>
  <si>
    <t>Change in Long-Term Investments (ChLTI)</t>
  </si>
  <si>
    <t>Change in Common Equity (ChCE)</t>
  </si>
  <si>
    <t>Change in Financial Liabilities (ChFL)</t>
  </si>
  <si>
    <t>Growth in Inventory (GriI)</t>
  </si>
  <si>
    <t>Inventory Change (ICh)</t>
  </si>
  <si>
    <t>Inventory Growth (IGr)</t>
  </si>
  <si>
    <t>Net Working Capital Changes (NWCCh)</t>
  </si>
  <si>
    <t>Percent Operating Accruals (POA)</t>
  </si>
  <si>
    <t>Percent Total Accruals (PTA)</t>
  </si>
  <si>
    <t>Total Accruals (TA)</t>
  </si>
  <si>
    <t>Investment Factors</t>
  </si>
  <si>
    <t>Asset Growth (AGr)</t>
  </si>
  <si>
    <t>Change in Net Operating Assets (ChNOA)</t>
  </si>
  <si>
    <t>Changes in PPE and Inventory-to-Assets (ChPPEIA)</t>
  </si>
  <si>
    <t>Composite Debt Issuance (CDI)</t>
  </si>
  <si>
    <t>Growth in LTNOA (GriLTNOA)</t>
  </si>
  <si>
    <t>Investment (INV)</t>
  </si>
  <si>
    <t>Net Debt Finance (NDF)</t>
  </si>
  <si>
    <t>Net Equity Finance (NEF)</t>
  </si>
  <si>
    <t>Net Operating Asset (NOA)</t>
  </si>
  <si>
    <t>Noncurrent Operating Assets Changes (NOACh)</t>
  </si>
  <si>
    <t>Richardson et al. (2006), mentioned in Tobek, O. and Hronec, M. (2018). Does the Source of Fundamental Data Matter?</t>
  </si>
  <si>
    <t>Check p.54 of source.</t>
  </si>
  <si>
    <t>Check p.55 of source.</t>
  </si>
  <si>
    <t>Check p.56 of source.</t>
  </si>
  <si>
    <t>Check p.57 of source.</t>
  </si>
  <si>
    <t>Thomas and Zhang (2002), mentioned in Tobek, O. and Hronec, M. (2018). Does the Source of Fundamental Data Matter?</t>
  </si>
  <si>
    <t>Belo and Lin (2011), mentioned in Tobek, O. and Hronec, M. (2018). Does the Source of Fundamental Data Matter?</t>
  </si>
  <si>
    <t>Change in inventory scaled by average total assets.</t>
  </si>
  <si>
    <t>Change in inventory scaled by last year's inventory.</t>
  </si>
  <si>
    <t>Change in inventory scaled by last year's total assets.</t>
  </si>
  <si>
    <t>Change in net financial liabilities scaled by last year's total assets.</t>
  </si>
  <si>
    <t>Change in common equity scaled by last year's total assets.</t>
  </si>
  <si>
    <t>Change in long-term investments scaled by last year's total assets.</t>
  </si>
  <si>
    <t>Change in net financial assets scaled by last year's total assets..</t>
  </si>
  <si>
    <t>Change in non-current operating liabilities scaled by last year's total assets.</t>
  </si>
  <si>
    <t>Change in non-current operating assets scaled by last year's total assets.</t>
  </si>
  <si>
    <t>Change in net non-current operating assets scaled by last year's total assets.</t>
  </si>
  <si>
    <t>Change in net non-cash working capital scaled by last year's total assets.</t>
  </si>
  <si>
    <t>Change in current operating liabilities scaled by last year's total assets.</t>
  </si>
  <si>
    <t>Change in current operating assets scaled by last year's total assets.</t>
  </si>
  <si>
    <t>Soliman (2008), mentioned in Tobek, O. and Hronec, M. (2018). Does the Source of Fundamental Data Matter?</t>
  </si>
  <si>
    <t>Change in net working capital scaled by last year's total assets.</t>
  </si>
  <si>
    <t>Hafzalla et al. (2011), mentioned in Tobek, O. and Hronec, M. (2018). Does the Source of Fundamental Data Matter?</t>
  </si>
  <si>
    <t>Difference between net income and operating cash flow, scaled by absolute value of net income.</t>
  </si>
  <si>
    <t>Check p.58 of source.</t>
  </si>
  <si>
    <t>Difference between net income and purchase of common and preferred stock plus total dividends, operating cash flow, cash flow from investments, cash flow from financing minus sale of common and preferred stock, scaled by absolute value of net income.</t>
  </si>
  <si>
    <t>Difference between a year's sum of net non-current operating assets, working capital and net financial assets, and the same sum from last year, scaled by last year's total assets.</t>
  </si>
  <si>
    <t>(dvt / shares outstanding) / price</t>
  </si>
  <si>
    <t>Custom Indicators</t>
  </si>
  <si>
    <t>Standard deviation of return</t>
  </si>
  <si>
    <t>http://financialmanagementpro.com/standard-deviation-of-return/#:~:text=Standard%20deviation%20is%20a%20metric,particular%20asset%20and%20vice%20versa.</t>
  </si>
  <si>
    <t>EMA50 on rolling average</t>
  </si>
  <si>
    <t>https://www.thebalance.com/simple-exponential-and-weighted-moving-averages-1031196</t>
  </si>
  <si>
    <t>Shapely Value</t>
  </si>
  <si>
    <t xml:space="preserve">In game theory, the Shapley value is a solution concept of fairly distributing both gains and costs to several actors working in coalition. Game theory is when two or more players or factors are involved in a strategy to achieve a desired outcome or payoff. The Shapley value applies primarily in situations when the contributions of each actor are unequal, but each player works in cooperation with each other to obtain the gain or payoff.
</t>
  </si>
  <si>
    <t>https://www.investopedia.com/terms/s/shapley-value.asp</t>
  </si>
  <si>
    <t>More RSI</t>
  </si>
  <si>
    <t>Well known and used technical indicator in the trading community.</t>
  </si>
  <si>
    <t>Used to stabilize the EMA50 further.</t>
  </si>
  <si>
    <t>We lopped through and created more RSIs for different windows.</t>
  </si>
  <si>
    <t>Group 1</t>
  </si>
  <si>
    <t>Trading Strategies in the European Market</t>
  </si>
  <si>
    <t>Total number of fundamental features:</t>
  </si>
  <si>
    <t>Total number of technical features:</t>
  </si>
  <si>
    <t>Grand total:</t>
  </si>
  <si>
    <t>Team Members:</t>
  </si>
  <si>
    <t>Leon Berghoff</t>
  </si>
  <si>
    <t>Strahinja Trenkic</t>
  </si>
  <si>
    <t>Jiawei Li</t>
  </si>
  <si>
    <t>Fan Jia</t>
  </si>
  <si>
    <t>Qiqi Zhou</t>
  </si>
  <si>
    <t>Otto Riess</t>
  </si>
  <si>
    <t>Below the number of features, per category, and in total.</t>
  </si>
  <si>
    <t>This document gathers a comprehensive list of the fundamental and technical features we included in our classification models.</t>
  </si>
  <si>
    <t>Check p.62 of source.</t>
  </si>
  <si>
    <t>Total assets divided by last year's total assets.</t>
  </si>
  <si>
    <t>Cooper et al. (2008), mentioned in Tobek, O. and Hronec, M. (2018). Does the Source of Fundamental Data Matter?</t>
  </si>
  <si>
    <t>Hirshleifer et al. (2004), mentioned in Tobek, O. and Hronec, M. (2018). Does the Source of Fundamental Data Matter?</t>
  </si>
  <si>
    <t>Check p.63 of source.</t>
  </si>
  <si>
    <t>Change in net operating assets scaled by last year's total assets.</t>
  </si>
  <si>
    <t>Lyandres et al. (2007), mentioned in Tobek, O. and Hronec, M. (2018). Does the Source of Fundamental Data Matter?</t>
  </si>
  <si>
    <t>Change in gross PPE plus change in inventory, scaled by last year's total assets.</t>
  </si>
  <si>
    <t>Logarithm of sum of LT-debt plus ST-debt divided by sum of 5-years ago LT-debt plus 5-years ago ST-debt.</t>
  </si>
  <si>
    <t>Fairfield et al. (2003), mentioned in Tobek, O. and Hronec, M. (2018). Does the Source of Fundamental Data Matter?</t>
  </si>
  <si>
    <t>Check p.64 of source.</t>
  </si>
  <si>
    <t>Net operating assets minus last year's net operating assets minus accruals.</t>
  </si>
  <si>
    <t>Titman et al. (2004), mentioned in Tobek, O. and Hronec, M. (2018). Does the Source of Fundamental Data Matter?</t>
  </si>
  <si>
    <t>Ratio of capex to sales divided by its last 3-year average.</t>
  </si>
  <si>
    <t>Bradshaw et al. (2006), mentioned in Tobek, O. and Hronec, M. (2018). Does the Source of Fundamental Data Matter?</t>
  </si>
  <si>
    <t>Long-term debt issuance minus long-term debt reduction plus current debt changes, scaled by average total assets.</t>
  </si>
  <si>
    <t>Sale of common and preferred stock minus purchase of common and preferred stock minus cash dividends, scaled by average total assets.</t>
  </si>
  <si>
    <t>Check p.65 of source.</t>
  </si>
  <si>
    <t>Difference of operating assets and operating liabilities, scaled by last year's total assets.</t>
  </si>
  <si>
    <t>Difference between noncurrent operating assets and last year's noncurrent operating assets, scaled by total assets.</t>
  </si>
  <si>
    <t>Total External Financing (TXFIN)</t>
  </si>
  <si>
    <t>Sale of common and preferred stock minus cash dividends minus purchase of common and preferred stock plus sale of long-term debt minus purchase of long-term debt, scaled by total assets.</t>
  </si>
  <si>
    <t>EBIT / Interest Expense</t>
  </si>
  <si>
    <t>EBITDA / Interest Expense</t>
  </si>
  <si>
    <t>Check p.66 of source.</t>
  </si>
  <si>
    <t>Sales divided by average of net operating assets from last two years.</t>
  </si>
  <si>
    <t>revt / ((oa - ol) + (oa - ol).shift(1))/2</t>
  </si>
  <si>
    <t>Haugen and Baker (1996), mentioned in Tobek, O. and Hronec, M. (2018). Does the Source of Fundamental Data Matter?</t>
  </si>
  <si>
    <t>Check p.68 of source.</t>
  </si>
  <si>
    <t>Gross profit scaled by last year's total assets.</t>
  </si>
  <si>
    <t>Sales divided by last year's total assets.</t>
  </si>
  <si>
    <t>Novy-Marx (2013), mentioned in Tobek, O. and Hronec, M. (2018). Does the Source of Fundamental Data Matter?</t>
  </si>
  <si>
    <t>(revt - cogs) / at.shift(1)</t>
  </si>
  <si>
    <t>df.revt / df.at.shift(1)</t>
  </si>
  <si>
    <t>Gross profitability (GP)</t>
  </si>
  <si>
    <t>Capital turnover (CT)</t>
  </si>
  <si>
    <t>Asset turnover ratio (AT)</t>
  </si>
  <si>
    <t>Operating profits to assets (OPTA)</t>
  </si>
  <si>
    <t>Sales minus COGS minus SG&amp;A plus R&amp;D expenses, scaled by total assets.</t>
  </si>
  <si>
    <t>Ball et al. (2016), mentioned in Tobek, O. and Hronec, M. (2018). Does the Source of Fundamental Data Matter?</t>
  </si>
  <si>
    <t>(revt - cogs - xsga + xrd) / att</t>
  </si>
  <si>
    <t>Check pp.68-69 of source.</t>
  </si>
  <si>
    <t>Sales minus COGS minus SG&amp;A plus R&amp;D expenses, scaled by book value of equity.</t>
  </si>
  <si>
    <t>Operating profits to equity (OPTE)</t>
  </si>
  <si>
    <t>Fama and French (2015), mentioned in Tobek, O. and Hronec, M. (2018). Does the Source of Fundamental Data Matter?</t>
  </si>
  <si>
    <t>(revt - cogs - xsga + xrd) / (seq - pstk)</t>
  </si>
  <si>
    <t>ebit / xint</t>
  </si>
  <si>
    <t>ebitda / xint</t>
  </si>
  <si>
    <t>((chact - chchee) - (chlct - chdlc - chtxp) - dp) / avg_at</t>
  </si>
  <si>
    <t>(coa - coa.shift(1)) / at.shift(1)</t>
  </si>
  <si>
    <t>(col - col.shift(1)) / at.shift(1)</t>
  </si>
  <si>
    <t>(wc - wc.shift(1)) / at.shift(1)</t>
  </si>
  <si>
    <t>(ncoa - ncoa.shift(1)) / at.shift(1)</t>
  </si>
  <si>
    <t>(nca - nca.shift(1)) / at.shift(1)</t>
  </si>
  <si>
    <t>(ncl - ncl.shift(1)) / at.shift(1)</t>
  </si>
  <si>
    <t>nfna - nfna.shift(1) / at.shift(1)</t>
  </si>
  <si>
    <t>(ivao - ivao.shift(1)) / at.shift(1)</t>
  </si>
  <si>
    <t>(ceq - ceq.shift(1)) / at.shift(1)</t>
  </si>
  <si>
    <t>(dltt + dlc + pstk - (dltt + dlc + pstk).shift(1)) / at.shift(1)</t>
  </si>
  <si>
    <t>(invt - invt.shift(1)) / ((at + at.shift(1)) / 2)</t>
  </si>
  <si>
    <t>(invt - invt.shift(1)) / at.shift(1)</t>
  </si>
  <si>
    <t>(invt - invt.shift(1)) / invt.shift(1)</t>
  </si>
  <si>
    <t>(nicon - oancf) / abs(df.nicon)</t>
  </si>
  <si>
    <t>(nicon - (- sstk + prstkc + dv + oancf + ivncf + fincf)) / abs(nicon)</t>
  </si>
  <si>
    <t>((ncoa + wc + nfna) - (ncoa + wc + nfna).shift(1)) / at.shift(1)</t>
  </si>
  <si>
    <t>(((oa - ol) / at.shift(1)) - (((oa - ol) / at.shift(1)).shift(1)))</t>
  </si>
  <si>
    <t>((ppegt - ppegt.shift(1)) + (invt - invt.shift(1))) / at.shift(1)</t>
  </si>
  <si>
    <t>np.log((dltt + dlc) / (dltt.shift(5) + dlc.shift(5)))</t>
  </si>
  <si>
    <t>(((oa - ol) / at.shift(1)) - (((oa - ol) / at.shift(1)).shift(1)) - ((chact - chchee) - (chlct - chdlc - chtxp) - dp) / avg_at)</t>
  </si>
  <si>
    <t>(capx / revt) / (((capx.shift(1) / revt.shift(1)) + (capx.shift(2) / revt.shift(2)) + (capx.shift(3) / revt.shift(3))) / 3)</t>
  </si>
  <si>
    <t>(dltis - dltr + dlcch) / ((at + at.shift(1)) / 2)</t>
  </si>
  <si>
    <t>(sstk - prstkc - dv) / ((at + at.shift(1)) / 2)</t>
  </si>
  <si>
    <t>(oa - ol) / at.shift(1)</t>
  </si>
  <si>
    <t>(ncoa - ncoa.shift(1)) / at</t>
  </si>
  <si>
    <t>(sstk - dv - prstkc + dltis - dltr) / at</t>
  </si>
  <si>
    <t>Fundamental Factors</t>
  </si>
  <si>
    <t>Technical Indicators</t>
  </si>
  <si>
    <t>Number of analysts following the firm.</t>
  </si>
  <si>
    <t>A Bollinger Band is a technical analysis tool defined by a set of trendlines plotted two standard deviations (positively and negatively) away from a simple moving average (SMA) of a security's price, but which can be adjusted to user preferences.
Bollinger Bands were developed and copyrighted by famous technical trader John Bollinger, designed to discover opportunities that give investors a higher probability of properly identifying when an asset is oversold or overbought.</t>
  </si>
  <si>
    <t>The ulcer index is a stock market risk measure or technical analysis indicator devised by Peter Martin in 1987 and published by him and Byron McCann in their book The Investors Guide to Fidelity Funds. It is designed as a measure of volatility, but only volatility in the downward direction, i.e. the amount of drawdown or retracement occurring over a period.</t>
  </si>
  <si>
    <t>An exponential moving average (EMA) is a type of moving average (MA) that places a greater weight and significance on the most recent data points. The exponential moving average is also referred to as the exponentially weighted moving average. An exponentially weighted moving average reacts more significantly to recent price changes than a simple moving average (SMA), which applies an equal weight to all observations in the period.</t>
  </si>
  <si>
    <t>https://www.investopedia.com/terms/e/ema.asp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</si>
</sst>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theme="1"/>
      <name val="Arial"/>
      <family val="2"/>
    </font>
    <font>
      <b/>
      <sz val="9"/>
      <color theme="1"/>
      <name val="Arial"/>
      <family val="2"/>
    </font>
    <font>
      <sz val="9"/>
      <color theme="1"/>
      <name val="Arial"/>
      <family val="2"/>
    </font>
    <font>
      <b/>
      <sz val="9"/>
      <color theme="0"/>
      <name val="Arial"/>
      <family val="2"/>
    </font>
    <font>
      <sz val="9"/>
      <color theme="0"/>
      <name val="Arial"/>
      <family val="2"/>
    </font>
    <font>
      <b/>
      <sz val="14"/>
      <color theme="1"/>
      <name val="Arial"/>
      <family val="2"/>
    </font>
    <font>
      <u/>
      <sz val="10"/>
      <color theme="10"/>
      <name val="Arial"/>
      <family val="2"/>
    </font>
    <font>
      <i/>
      <sz val="9"/>
      <color theme="1"/>
      <name val="Arial"/>
      <family val="2"/>
    </font>
    <font>
      <b/>
      <sz val="9"/>
      <color rgb="FF0070C0"/>
      <name val="Arial"/>
      <family val="2"/>
    </font>
    <font>
      <sz val="14"/>
      <color theme="1"/>
      <name val="Arial"/>
      <family val="2"/>
    </font>
    <font>
      <sz val="14"/>
      <color theme="0"/>
      <name val="Arial"/>
      <family val="2"/>
    </font>
    <font>
      <sz val="14"/>
      <color theme="1"/>
      <name val="Webdings"/>
      <family val="1"/>
      <charset val="2"/>
    </font>
    <font>
      <sz val="14"/>
      <color theme="0"/>
      <name val="Webdings"/>
      <family val="1"/>
      <charset val="2"/>
    </font>
    <font>
      <b/>
      <sz val="10"/>
      <color theme="1"/>
      <name val="Arial"/>
      <family val="2"/>
    </font>
    <font>
      <u/>
      <sz val="10"/>
      <color theme="10"/>
      <name val="Webdings"/>
      <family val="1"/>
      <charset val="2"/>
    </font>
    <font>
      <sz val="9"/>
      <color theme="1"/>
      <name val="Webdings"/>
      <family val="1"/>
      <charset val="2"/>
    </font>
    <font>
      <sz val="9"/>
      <color theme="0"/>
      <name val="Webdings"/>
      <family val="1"/>
      <charset val="2"/>
    </font>
  </fonts>
  <fills count="5">
    <fill>
      <patternFill patternType="none"/>
    </fill>
    <fill>
      <patternFill patternType="gray125"/>
    </fill>
    <fill>
      <patternFill patternType="solid">
        <fgColor rgb="FF0070C0"/>
        <bgColor indexed="64"/>
      </patternFill>
    </fill>
    <fill>
      <patternFill patternType="solid">
        <fgColor theme="8" tint="0.79998168889431442"/>
        <bgColor indexed="64"/>
      </patternFill>
    </fill>
    <fill>
      <patternFill patternType="solid">
        <fgColor theme="0" tint="-4.9989318521683403E-2"/>
        <bgColor indexed="64"/>
      </patternFill>
    </fill>
  </fills>
  <borders count="12">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right/>
      <top/>
      <bottom style="thin">
        <color theme="0" tint="-0.14990691854609822"/>
      </bottom>
      <diagonal/>
    </border>
    <border>
      <left/>
      <right/>
      <top style="thin">
        <color theme="0" tint="-0.14990691854609822"/>
      </top>
      <bottom style="thin">
        <color theme="0" tint="-0.14990691854609822"/>
      </bottom>
      <diagonal/>
    </border>
    <border>
      <left/>
      <right/>
      <top style="thin">
        <color theme="0" tint="-0.14990691854609822"/>
      </top>
      <bottom style="thin">
        <color theme="0" tint="-0.14993743705557422"/>
      </bottom>
      <diagonal/>
    </border>
    <border>
      <left/>
      <right/>
      <top/>
      <bottom style="thin">
        <color indexed="64"/>
      </bottom>
      <diagonal/>
    </border>
    <border>
      <left/>
      <right/>
      <top style="thin">
        <color theme="0" tint="-0.14990691854609822"/>
      </top>
      <bottom/>
      <diagonal/>
    </border>
    <border>
      <left/>
      <right/>
      <top style="thin">
        <color theme="0" tint="-0.14990691854609822"/>
      </top>
      <bottom style="thin">
        <color theme="0" tint="-0.1498764000366222"/>
      </bottom>
      <diagonal/>
    </border>
    <border>
      <left/>
      <right/>
      <top style="thin">
        <color theme="0" tint="-0.14993743705557422"/>
      </top>
      <bottom style="thin">
        <color theme="0" tint="-0.14990691854609822"/>
      </bottom>
      <diagonal/>
    </border>
    <border>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73">
    <xf numFmtId="0" fontId="0" fillId="0" borderId="0" xfId="0"/>
    <xf numFmtId="0" fontId="2" fillId="0" borderId="0" xfId="0" applyFont="1"/>
    <xf numFmtId="0" fontId="2" fillId="0" borderId="0" xfId="0" applyFont="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vertical="center"/>
    </xf>
    <xf numFmtId="0" fontId="3" fillId="2" borderId="0" xfId="0" applyFont="1" applyFill="1" applyAlignment="1">
      <alignment vertical="center" wrapText="1"/>
    </xf>
    <xf numFmtId="0" fontId="4" fillId="2" borderId="0" xfId="0" applyFont="1" applyFill="1" applyAlignment="1">
      <alignment vertical="center" wrapText="1"/>
    </xf>
    <xf numFmtId="0" fontId="2" fillId="0" borderId="0" xfId="0" applyFont="1" applyAlignment="1">
      <alignment horizontal="center"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0" xfId="0" applyFont="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3" fillId="2" borderId="0" xfId="0" applyFont="1" applyFill="1" applyAlignment="1">
      <alignment horizontal="center" vertical="center"/>
    </xf>
    <xf numFmtId="0" fontId="3" fillId="0" borderId="0" xfId="0" applyFont="1" applyFill="1" applyAlignment="1">
      <alignment horizontal="center" vertical="center"/>
    </xf>
    <xf numFmtId="0" fontId="2" fillId="0" borderId="7" xfId="0" applyFont="1" applyBorder="1" applyAlignment="1">
      <alignment wrapText="1"/>
    </xf>
    <xf numFmtId="0" fontId="5" fillId="0" borderId="7" xfId="0" applyFont="1" applyBorder="1" applyAlignment="1"/>
    <xf numFmtId="0" fontId="2" fillId="0" borderId="8" xfId="0" applyFont="1" applyBorder="1" applyAlignment="1">
      <alignment vertical="center" wrapText="1"/>
    </xf>
    <xf numFmtId="0" fontId="6" fillId="0" borderId="2" xfId="1" applyBorder="1" applyAlignment="1">
      <alignment vertical="center" wrapText="1"/>
    </xf>
    <xf numFmtId="0" fontId="2" fillId="0" borderId="0" xfId="0" applyFont="1" applyBorder="1" applyAlignment="1">
      <alignment vertical="center" wrapText="1"/>
    </xf>
    <xf numFmtId="0" fontId="6" fillId="0" borderId="3" xfId="1" applyBorder="1" applyAlignment="1">
      <alignment vertical="center" wrapText="1"/>
    </xf>
    <xf numFmtId="0" fontId="6" fillId="0" borderId="1" xfId="1" applyBorder="1" applyAlignment="1">
      <alignment vertical="center" wrapText="1"/>
    </xf>
    <xf numFmtId="0" fontId="6" fillId="0" borderId="4" xfId="1" applyBorder="1" applyAlignment="1">
      <alignment vertical="center" wrapText="1"/>
    </xf>
    <xf numFmtId="0" fontId="6" fillId="0" borderId="5" xfId="1" applyBorder="1" applyAlignment="1">
      <alignment vertical="center" wrapText="1"/>
    </xf>
    <xf numFmtId="0" fontId="6" fillId="0" borderId="6" xfId="1" applyBorder="1" applyAlignment="1">
      <alignment vertical="center" wrapText="1"/>
    </xf>
    <xf numFmtId="0" fontId="2" fillId="0" borderId="9" xfId="0" applyFont="1" applyBorder="1" applyAlignment="1">
      <alignment vertical="center" wrapText="1"/>
    </xf>
    <xf numFmtId="0" fontId="6" fillId="0" borderId="8" xfId="1" applyBorder="1" applyAlignment="1">
      <alignment vertical="center" wrapText="1"/>
    </xf>
    <xf numFmtId="0" fontId="2" fillId="0" borderId="10" xfId="0" applyFont="1" applyBorder="1" applyAlignment="1">
      <alignment vertical="center" wrapText="1"/>
    </xf>
    <xf numFmtId="0" fontId="2" fillId="0" borderId="0" xfId="0" applyFont="1" applyBorder="1" applyAlignment="1">
      <alignment horizontal="center" vertical="center"/>
    </xf>
    <xf numFmtId="0" fontId="2" fillId="0" borderId="0" xfId="0" applyFont="1" applyBorder="1" applyAlignment="1">
      <alignment vertical="center"/>
    </xf>
    <xf numFmtId="0" fontId="2" fillId="0" borderId="8" xfId="0" applyFont="1" applyFill="1" applyBorder="1" applyAlignment="1">
      <alignment vertical="center" wrapText="1"/>
    </xf>
    <xf numFmtId="0" fontId="8" fillId="2" borderId="0" xfId="0" applyFont="1" applyFill="1" applyAlignment="1">
      <alignment horizontal="center" vertical="center"/>
    </xf>
    <xf numFmtId="0" fontId="1" fillId="3" borderId="0" xfId="0" applyFont="1" applyFill="1" applyBorder="1" applyAlignment="1">
      <alignment vertical="center" wrapText="1"/>
    </xf>
    <xf numFmtId="0" fontId="9" fillId="0" borderId="7" xfId="0" applyFont="1" applyBorder="1" applyAlignment="1">
      <alignment horizontal="center" wrapText="1"/>
    </xf>
    <xf numFmtId="0" fontId="9" fillId="0" borderId="0" xfId="0" applyFont="1" applyAlignment="1">
      <alignment horizontal="center" wrapText="1"/>
    </xf>
    <xf numFmtId="0" fontId="5" fillId="0" borderId="0" xfId="0" applyFont="1" applyAlignment="1">
      <alignment horizontal="center" wrapText="1"/>
    </xf>
    <xf numFmtId="0" fontId="10" fillId="2" borderId="0" xfId="0" applyFont="1" applyFill="1" applyAlignment="1">
      <alignment horizontal="center" vertical="center" wrapText="1"/>
    </xf>
    <xf numFmtId="0" fontId="11" fillId="0" borderId="1" xfId="0" applyFont="1" applyBorder="1" applyAlignment="1">
      <alignment horizontal="center" vertical="center" wrapText="1"/>
    </xf>
    <xf numFmtId="0" fontId="11" fillId="0" borderId="0" xfId="0" applyFont="1" applyAlignment="1">
      <alignment horizontal="center" vertical="center" wrapText="1"/>
    </xf>
    <xf numFmtId="0" fontId="12" fillId="2" borderId="0" xfId="0" applyFont="1" applyFill="1" applyAlignment="1">
      <alignment horizontal="center" vertical="center" wrapText="1"/>
    </xf>
    <xf numFmtId="0" fontId="11" fillId="0" borderId="4"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0"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wrapText="1"/>
    </xf>
    <xf numFmtId="0" fontId="7" fillId="0" borderId="0" xfId="0" applyFont="1" applyBorder="1" applyAlignment="1">
      <alignment vertical="center"/>
    </xf>
    <xf numFmtId="0" fontId="2" fillId="0" borderId="9" xfId="0" applyFont="1" applyFill="1" applyBorder="1" applyAlignment="1">
      <alignment vertical="center" wrapText="1"/>
    </xf>
    <xf numFmtId="0" fontId="6" fillId="0" borderId="0" xfId="1" applyBorder="1" applyAlignment="1">
      <alignment vertical="center" wrapText="1"/>
    </xf>
    <xf numFmtId="0" fontId="15" fillId="0" borderId="3" xfId="0" applyFont="1" applyBorder="1" applyAlignment="1">
      <alignment vertical="center" wrapText="1"/>
    </xf>
    <xf numFmtId="0" fontId="16" fillId="2" borderId="0" xfId="0" applyFont="1" applyFill="1" applyAlignment="1">
      <alignment vertical="center" wrapText="1"/>
    </xf>
    <xf numFmtId="0" fontId="15" fillId="0" borderId="0" xfId="0" applyFont="1" applyBorder="1" applyAlignment="1">
      <alignment vertical="center" wrapText="1"/>
    </xf>
    <xf numFmtId="0" fontId="14" fillId="0" borderId="0" xfId="1" applyFont="1" applyBorder="1" applyAlignment="1">
      <alignment vertical="center" wrapText="1"/>
    </xf>
    <xf numFmtId="0" fontId="15" fillId="0" borderId="0" xfId="0" applyFont="1" applyAlignment="1">
      <alignment wrapText="1"/>
    </xf>
    <xf numFmtId="0" fontId="11" fillId="0" borderId="2" xfId="0" applyFont="1" applyBorder="1" applyAlignment="1">
      <alignment horizontal="center" vertical="center" wrapText="1"/>
    </xf>
    <xf numFmtId="0" fontId="9" fillId="4" borderId="0" xfId="0" applyFont="1" applyFill="1"/>
    <xf numFmtId="0" fontId="0" fillId="4" borderId="0" xfId="0" applyFill="1"/>
    <xf numFmtId="0" fontId="5" fillId="4" borderId="0" xfId="0" applyFont="1" applyFill="1"/>
    <xf numFmtId="0" fontId="0" fillId="4" borderId="11" xfId="0" applyFill="1" applyBorder="1"/>
    <xf numFmtId="0" fontId="13" fillId="4" borderId="0" xfId="0" applyFont="1" applyFill="1"/>
    <xf numFmtId="0" fontId="2" fillId="0" borderId="4" xfId="0" applyFont="1" applyFill="1" applyBorder="1" applyAlignment="1">
      <alignmen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2" fillId="0" borderId="5" xfId="0" applyFont="1" applyFill="1" applyBorder="1" applyAlignment="1">
      <alignment vertical="center" wrapText="1"/>
    </xf>
    <xf numFmtId="0" fontId="6" fillId="0" borderId="5" xfId="1" applyFill="1" applyBorder="1" applyAlignment="1">
      <alignment vertical="center" wrapText="1"/>
    </xf>
    <xf numFmtId="0" fontId="11" fillId="0" borderId="5" xfId="0" applyFont="1" applyFill="1" applyBorder="1" applyAlignment="1">
      <alignment horizontal="center" vertical="center" wrapText="1"/>
    </xf>
    <xf numFmtId="0" fontId="2" fillId="0" borderId="6" xfId="0" applyFont="1" applyFill="1" applyBorder="1" applyAlignment="1">
      <alignment vertical="center" wrapText="1"/>
    </xf>
    <xf numFmtId="0" fontId="11" fillId="0"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Otto Riess" id="{7E0F6B6B-854F-4AF6-9DAD-A9181D440F69}" userId="4da140554909993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7" dT="2021-03-05T11:17:24.30" personId="{7E0F6B6B-854F-4AF6-9DAD-A9181D440F69}" id="{86294FFF-2B11-4515-BFD2-D5F4C5D6EDC2}">
    <text>TEQ includes common shareholders' equity, PS and NCI</text>
  </threadedComment>
  <threadedComment ref="E23" dT="2021-03-05T11:50:20.53" personId="{7E0F6B6B-854F-4AF6-9DAD-A9181D440F69}" id="{19464C51-2123-4AF9-BECE-C129A371028F}">
    <text>Only cash-on-hand.</text>
  </threadedComment>
  <threadedComment ref="E29" dT="2021-03-05T11:26:23.77" personId="{7E0F6B6B-854F-4AF6-9DAD-A9181D440F69}" id="{ADEFE38B-D197-44EC-9154-FCB472919AC4}">
    <text>Generally: Credit Purchases / Accounts Payable
Assumption: COGS = Credit Purchases</text>
  </threadedComment>
  <threadedComment ref="E100" dT="2021-03-05T20:23:01.64" personId="{7E0F6B6B-854F-4AF6-9DAD-A9181D440F69}" id="{A345CA88-47C7-4879-95FB-254A70D06184}">
    <text>Where Invested Capital = BVE + Total Debt + PS + NCI</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corporatefinanceinstitute.com/resources/knowledge/accounting/accounts-payable-turnover-ratio/" TargetMode="External"/><Relationship Id="rId18" Type="http://schemas.openxmlformats.org/officeDocument/2006/relationships/hyperlink" Target="https://corporatefinanceinstitute.com/resources/knowledge/finance/capex-to-operating-cash-ratio/" TargetMode="External"/><Relationship Id="rId26" Type="http://schemas.openxmlformats.org/officeDocument/2006/relationships/hyperlink" Target="https://corporatefinanceinstitute.com/resources/knowledge/finance/net-profit-margin-formula/" TargetMode="External"/><Relationship Id="rId39" Type="http://schemas.openxmlformats.org/officeDocument/2006/relationships/hyperlink" Target="https://corporatefinanceinstitute.com/resources/knowledge/finance/dividend-yield-formula/" TargetMode="External"/><Relationship Id="rId21" Type="http://schemas.openxmlformats.org/officeDocument/2006/relationships/hyperlink" Target="http://pages.stern.nyu.edu/~adamodar/New_Home_Page/lectures/capstr.html" TargetMode="External"/><Relationship Id="rId34" Type="http://schemas.openxmlformats.org/officeDocument/2006/relationships/hyperlink" Target="https://corporatefinanceinstitute.com/resources/knowledge/finance/price-to-cash-flow-ratio/" TargetMode="External"/><Relationship Id="rId42" Type="http://schemas.openxmlformats.org/officeDocument/2006/relationships/comments" Target="../comments1.xml"/><Relationship Id="rId7" Type="http://schemas.openxmlformats.org/officeDocument/2006/relationships/hyperlink" Target="https://www.accountingtools.com/articles/the-asset-to-equity-ratio.html" TargetMode="External"/><Relationship Id="rId2" Type="http://schemas.openxmlformats.org/officeDocument/2006/relationships/hyperlink" Target="https://corporatefinanceinstitute.com/resources/knowledge/finance/current-ratio-formula/" TargetMode="External"/><Relationship Id="rId16" Type="http://schemas.openxmlformats.org/officeDocument/2006/relationships/hyperlink" Target="https://corporatefinanceinstitute.com/resources/knowledge/accounting/days-payable-outstanding/" TargetMode="External"/><Relationship Id="rId20" Type="http://schemas.openxmlformats.org/officeDocument/2006/relationships/hyperlink" Target="https://corporatefinanceinstitute.com/resources/knowledge/finance/cash-flow-to-debt-ratio/" TargetMode="External"/><Relationship Id="rId29" Type="http://schemas.openxmlformats.org/officeDocument/2006/relationships/hyperlink" Target="https://corporatefinanceinstitute.com/resources/knowledge/finance/return-on-invested-capital/" TargetMode="External"/><Relationship Id="rId41" Type="http://schemas.openxmlformats.org/officeDocument/2006/relationships/vmlDrawing" Target="../drawings/vmlDrawing1.vml"/><Relationship Id="rId1" Type="http://schemas.openxmlformats.org/officeDocument/2006/relationships/hyperlink" Target="https://corporatefinanceinstitute.com/resources/knowledge/finance/quick-ratio-definition/" TargetMode="External"/><Relationship Id="rId6" Type="http://schemas.openxmlformats.org/officeDocument/2006/relationships/hyperlink" Target="https://corporatefinanceinstitute.com/resources/knowledge/finance/debt-to-asset-ratio/" TargetMode="External"/><Relationship Id="rId11" Type="http://schemas.openxmlformats.org/officeDocument/2006/relationships/hyperlink" Target="https://corporatefinanceinstitute.com/resources/knowledge/accounting/accounts-receivable-turnover-ratio/" TargetMode="External"/><Relationship Id="rId24" Type="http://schemas.openxmlformats.org/officeDocument/2006/relationships/hyperlink" Target="https://corporatefinanceinstitute.com/resources/knowledge/finance/operating-profit-margin/" TargetMode="External"/><Relationship Id="rId32" Type="http://schemas.openxmlformats.org/officeDocument/2006/relationships/hyperlink" Target="https://corporatefinanceinstitute.com/resources/knowledge/valuation/market-to-book-ratio-price-book/" TargetMode="External"/><Relationship Id="rId37" Type="http://schemas.openxmlformats.org/officeDocument/2006/relationships/hyperlink" Target="https://corporatefinanceinstitute.com/resources/knowledge/valuation/ebitda-multiple/" TargetMode="External"/><Relationship Id="rId40" Type="http://schemas.openxmlformats.org/officeDocument/2006/relationships/hyperlink" Target="https://corporatefinanceinstitute.com/resources/knowledge/finance/interest-coverage-ratio/" TargetMode="External"/><Relationship Id="rId5" Type="http://schemas.openxmlformats.org/officeDocument/2006/relationships/hyperlink" Target="https://corporatefinanceinstitute.com/resources/knowledge/finance/debt-to-equity-ratio-formula/" TargetMode="External"/><Relationship Id="rId15" Type="http://schemas.openxmlformats.org/officeDocument/2006/relationships/hyperlink" Target="https://corporatefinanceinstitute.com/resources/knowledge/accounting/days-sales-outstanding/" TargetMode="External"/><Relationship Id="rId23" Type="http://schemas.openxmlformats.org/officeDocument/2006/relationships/hyperlink" Target="https://corporatefinanceinstitute.com/resources/knowledge/finance/ebitda-margin/" TargetMode="External"/><Relationship Id="rId28" Type="http://schemas.openxmlformats.org/officeDocument/2006/relationships/hyperlink" Target="https://corporatefinanceinstitute.com/resources/knowledge/finance/what-is-return-on-equity-roe/" TargetMode="External"/><Relationship Id="rId36" Type="http://schemas.openxmlformats.org/officeDocument/2006/relationships/hyperlink" Target="https://corporatefinanceinstitute.com/resources/knowledge/valuation/enterprise-value-to-sales-ev-sales/" TargetMode="External"/><Relationship Id="rId10" Type="http://schemas.openxmlformats.org/officeDocument/2006/relationships/hyperlink" Target="https://corporatefinanceinstitute.com/resources/knowledge/finance/interest-coverage-ratio/" TargetMode="External"/><Relationship Id="rId19" Type="http://schemas.openxmlformats.org/officeDocument/2006/relationships/hyperlink" Target="https://corporatefinanceinstitute.com/resources/knowledge/finance/coverage-ratio-overview/" TargetMode="External"/><Relationship Id="rId31" Type="http://schemas.openxmlformats.org/officeDocument/2006/relationships/hyperlink" Target="https://corporatefinanceinstitute.com/resources/knowledge/valuation/peg-ratio-overview/" TargetMode="External"/><Relationship Id="rId4" Type="http://schemas.openxmlformats.org/officeDocument/2006/relationships/hyperlink" Target="https://corporatefinanceinstitute.com/resources/knowledge/finance/operating-cash-flow-ratio/" TargetMode="External"/><Relationship Id="rId9" Type="http://schemas.openxmlformats.org/officeDocument/2006/relationships/hyperlink" Target="https://corporatefinanceinstitute.com/resources/knowledge/finance/net-debt-ebitda-ratio/" TargetMode="External"/><Relationship Id="rId14" Type="http://schemas.openxmlformats.org/officeDocument/2006/relationships/hyperlink" Target="https://corporatefinanceinstitute.com/resources/knowledge/modeling/days-sales-in-inventory/" TargetMode="External"/><Relationship Id="rId22" Type="http://schemas.openxmlformats.org/officeDocument/2006/relationships/hyperlink" Target="https://corporatefinanceinstitute.com/resources/knowledge/finance/gross-margin-ratio/" TargetMode="External"/><Relationship Id="rId27" Type="http://schemas.openxmlformats.org/officeDocument/2006/relationships/hyperlink" Target="https://corporatefinanceinstitute.com/resources/knowledge/finance/return-on-assets-roa-formula/" TargetMode="External"/><Relationship Id="rId30" Type="http://schemas.openxmlformats.org/officeDocument/2006/relationships/hyperlink" Target="https://corporatefinanceinstitute.com/resources/knowledge/finance/degree-of-operating-leverage/" TargetMode="External"/><Relationship Id="rId35" Type="http://schemas.openxmlformats.org/officeDocument/2006/relationships/hyperlink" Target="https://corporatefinanceinstitute.com/resources/knowledge/valuation/price-to-sales-ratio/" TargetMode="External"/><Relationship Id="rId43" Type="http://schemas.microsoft.com/office/2017/10/relationships/threadedComment" Target="../threadedComments/threadedComment1.xml"/><Relationship Id="rId8" Type="http://schemas.openxmlformats.org/officeDocument/2006/relationships/hyperlink" Target="https://corporatefinanceinstitute.com/resources/knowledge/finance/net-debt-ebitda-ratio/" TargetMode="External"/><Relationship Id="rId3" Type="http://schemas.openxmlformats.org/officeDocument/2006/relationships/hyperlink" Target="https://corporatefinanceinstitute.com/resources/knowledge/finance/cash-ratio-formula/" TargetMode="External"/><Relationship Id="rId12" Type="http://schemas.openxmlformats.org/officeDocument/2006/relationships/hyperlink" Target="https://corporatefinanceinstitute.com/resources/knowledge/finance/inventory-turnover/" TargetMode="External"/><Relationship Id="rId17" Type="http://schemas.openxmlformats.org/officeDocument/2006/relationships/hyperlink" Target="https://corporatefinanceinstitute.com/resources/knowledge/finance/fixed-asset-turnover/" TargetMode="External"/><Relationship Id="rId25" Type="http://schemas.openxmlformats.org/officeDocument/2006/relationships/hyperlink" Target="https://corporatefinanceinstitute.com/resources/knowledge/finance/pretax-margin-ratio/" TargetMode="External"/><Relationship Id="rId33" Type="http://schemas.openxmlformats.org/officeDocument/2006/relationships/hyperlink" Target="https://corporatefinanceinstitute.com/resources/knowledge/valuation/price-earnings-ratio/" TargetMode="External"/><Relationship Id="rId38" Type="http://schemas.openxmlformats.org/officeDocument/2006/relationships/hyperlink" Target="https://corporatefinanceinstitute.com/resources/knowledge/valuation/ev-ebit-ratio/"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n.wikipedia.org/wiki/Ease_of_movement" TargetMode="External"/><Relationship Id="rId13" Type="http://schemas.openxmlformats.org/officeDocument/2006/relationships/hyperlink" Target="https://stockcharts.com/school/doku.php?id=chart_school:technical_indicators:ulcer_index" TargetMode="External"/><Relationship Id="rId18" Type="http://schemas.openxmlformats.org/officeDocument/2006/relationships/hyperlink" Target="http://financialmanagementpro.com/standard-deviation-of-return/" TargetMode="External"/><Relationship Id="rId3" Type="http://schemas.openxmlformats.org/officeDocument/2006/relationships/hyperlink" Target="https://technical-analysis-library-in-python.readthedocs.io/en/latest/ta.html" TargetMode="External"/><Relationship Id="rId7" Type="http://schemas.openxmlformats.org/officeDocument/2006/relationships/hyperlink" Target="http://stockcharts.com/school/doku.php?id=chart_school:technical_indicators:chaikin_money_flow_cmf" TargetMode="External"/><Relationship Id="rId12" Type="http://schemas.openxmlformats.org/officeDocument/2006/relationships/hyperlink" Target="https://school.stockcharts.com/doku.php?id=technical_indicators:bollinger_bands" TargetMode="External"/><Relationship Id="rId17" Type="http://schemas.openxmlformats.org/officeDocument/2006/relationships/hyperlink" Target="http://stockcharts.com/school/doku.php?id=chart_school:technical_indicators:mass_index" TargetMode="External"/><Relationship Id="rId2" Type="http://schemas.openxmlformats.org/officeDocument/2006/relationships/hyperlink" Target="https://technical-analysis-library-in-python.readthedocs.io/en/latest/ta.html" TargetMode="External"/><Relationship Id="rId16" Type="http://schemas.openxmlformats.org/officeDocument/2006/relationships/hyperlink" Target="https://school.stockcharts.com/doku.php?id=technical_indicators:moving_average_convergence_divergence_macd" TargetMode="External"/><Relationship Id="rId1" Type="http://schemas.openxmlformats.org/officeDocument/2006/relationships/hyperlink" Target="https://technical-analysis-library-in-python.readthedocs.io/en/latest/ta.html" TargetMode="External"/><Relationship Id="rId6" Type="http://schemas.openxmlformats.org/officeDocument/2006/relationships/hyperlink" Target="https://technical-analysis-library-in-python.readthedocs.io/en/latest/ta.html" TargetMode="External"/><Relationship Id="rId11" Type="http://schemas.openxmlformats.org/officeDocument/2006/relationships/hyperlink" Target="https://en.wikipedia.org/wiki/Volume%E2%80%93price_trend" TargetMode="External"/><Relationship Id="rId5" Type="http://schemas.openxmlformats.org/officeDocument/2006/relationships/hyperlink" Target="https://technical-analysis-library-in-python.readthedocs.io/en/latest/ta.html" TargetMode="External"/><Relationship Id="rId15" Type="http://schemas.openxmlformats.org/officeDocument/2006/relationships/hyperlink" Target="https://www.investopedia.com/terms/a/aroon.asp" TargetMode="External"/><Relationship Id="rId10" Type="http://schemas.openxmlformats.org/officeDocument/2006/relationships/hyperlink" Target="http://stockcharts.com/school/doku.php?id=chart_school:technical_indicators:money_flow_index_mfi" TargetMode="External"/><Relationship Id="rId19" Type="http://schemas.openxmlformats.org/officeDocument/2006/relationships/hyperlink" Target="https://www.investopedia.com/terms/e/ema.asp" TargetMode="External"/><Relationship Id="rId4" Type="http://schemas.openxmlformats.org/officeDocument/2006/relationships/hyperlink" Target="https://technical-analysis-library-in-python.readthedocs.io/en/latest/ta.html" TargetMode="External"/><Relationship Id="rId9" Type="http://schemas.openxmlformats.org/officeDocument/2006/relationships/hyperlink" Target="http://stockcharts.com/school/doku.php?id=chart_school:technical_indicators:force_index" TargetMode="External"/><Relationship Id="rId14" Type="http://schemas.openxmlformats.org/officeDocument/2006/relationships/hyperlink" Target="https://school.stockcharts.com/doku.php?id=technical_indicators:keltner_channe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B5BB4-F02A-4B40-BDE3-9FBB1082B4BC}">
  <dimension ref="B3:N35"/>
  <sheetViews>
    <sheetView showGridLines="0" tabSelected="1" workbookViewId="0"/>
  </sheetViews>
  <sheetFormatPr defaultRowHeight="12.75" x14ac:dyDescent="0.2"/>
  <cols>
    <col min="1" max="1" width="2.7109375" customWidth="1"/>
  </cols>
  <sheetData>
    <row r="3" spans="2:14" ht="18" x14ac:dyDescent="0.25">
      <c r="B3" s="60" t="s">
        <v>393</v>
      </c>
      <c r="C3" s="61"/>
      <c r="D3" s="61"/>
      <c r="E3" s="61"/>
      <c r="F3" s="61"/>
      <c r="G3" s="61"/>
      <c r="H3" s="61"/>
      <c r="I3" s="61"/>
      <c r="J3" s="61"/>
      <c r="K3" s="61"/>
      <c r="L3" s="61"/>
      <c r="M3" s="61"/>
      <c r="N3" s="61"/>
    </row>
    <row r="4" spans="2:14" ht="18" x14ac:dyDescent="0.25">
      <c r="B4" s="62" t="s">
        <v>394</v>
      </c>
      <c r="C4" s="61"/>
      <c r="D4" s="61"/>
      <c r="E4" s="61"/>
      <c r="F4" s="61"/>
      <c r="G4" s="61"/>
      <c r="H4" s="61"/>
      <c r="I4" s="61"/>
      <c r="J4" s="61"/>
      <c r="K4" s="61"/>
      <c r="L4" s="61"/>
      <c r="M4" s="61"/>
      <c r="N4" s="61"/>
    </row>
    <row r="5" spans="2:14" x14ac:dyDescent="0.2">
      <c r="B5" s="61"/>
      <c r="C5" s="61"/>
      <c r="D5" s="61"/>
      <c r="E5" s="61"/>
      <c r="F5" s="61"/>
      <c r="G5" s="61"/>
      <c r="H5" s="61"/>
      <c r="I5" s="61"/>
      <c r="J5" s="61"/>
      <c r="K5" s="61"/>
      <c r="L5" s="61"/>
      <c r="M5" s="61"/>
      <c r="N5" s="61"/>
    </row>
    <row r="6" spans="2:14" x14ac:dyDescent="0.2">
      <c r="B6" s="61"/>
      <c r="C6" s="61"/>
      <c r="D6" s="61"/>
      <c r="E6" s="61"/>
      <c r="F6" s="61"/>
      <c r="G6" s="61"/>
      <c r="H6" s="61"/>
      <c r="I6" s="61"/>
      <c r="J6" s="61"/>
      <c r="K6" s="61"/>
      <c r="L6" s="61"/>
      <c r="M6" s="61"/>
      <c r="N6" s="61"/>
    </row>
    <row r="7" spans="2:14" x14ac:dyDescent="0.2">
      <c r="B7" s="61" t="s">
        <v>406</v>
      </c>
      <c r="C7" s="61"/>
      <c r="D7" s="61"/>
      <c r="E7" s="61"/>
      <c r="F7" s="61"/>
      <c r="G7" s="61"/>
      <c r="H7" s="61"/>
      <c r="I7" s="61"/>
      <c r="J7" s="61"/>
      <c r="K7" s="61"/>
      <c r="L7" s="61"/>
      <c r="M7" s="61"/>
      <c r="N7" s="61"/>
    </row>
    <row r="8" spans="2:14" x14ac:dyDescent="0.2">
      <c r="B8" s="61" t="s">
        <v>405</v>
      </c>
      <c r="C8" s="61"/>
      <c r="D8" s="61"/>
      <c r="E8" s="61"/>
      <c r="F8" s="61"/>
      <c r="G8" s="61"/>
      <c r="H8" s="61"/>
      <c r="I8" s="61"/>
      <c r="J8" s="61"/>
      <c r="K8" s="61"/>
      <c r="L8" s="61"/>
      <c r="M8" s="61"/>
      <c r="N8" s="61"/>
    </row>
    <row r="9" spans="2:14" x14ac:dyDescent="0.2">
      <c r="B9" s="61"/>
      <c r="C9" s="61"/>
      <c r="D9" s="61"/>
      <c r="E9" s="61"/>
      <c r="F9" s="61"/>
      <c r="G9" s="61"/>
      <c r="H9" s="61"/>
      <c r="I9" s="61"/>
      <c r="J9" s="61"/>
      <c r="K9" s="61"/>
      <c r="L9" s="61"/>
      <c r="M9" s="61"/>
      <c r="N9" s="61"/>
    </row>
    <row r="10" spans="2:14" x14ac:dyDescent="0.2">
      <c r="B10" s="61" t="s">
        <v>395</v>
      </c>
      <c r="C10" s="61"/>
      <c r="D10" s="61"/>
      <c r="E10" s="61"/>
      <c r="F10" s="61"/>
      <c r="G10" s="61">
        <f>+Fundamentals!E113</f>
        <v>88</v>
      </c>
      <c r="H10" s="61"/>
      <c r="I10" s="61"/>
      <c r="J10" s="61"/>
      <c r="K10" s="61"/>
      <c r="L10" s="61"/>
      <c r="M10" s="61"/>
      <c r="N10" s="61"/>
    </row>
    <row r="11" spans="2:14" x14ac:dyDescent="0.2">
      <c r="B11" s="61"/>
      <c r="C11" s="61"/>
      <c r="D11" s="61"/>
      <c r="E11" s="61"/>
      <c r="F11" s="61"/>
      <c r="G11" s="61"/>
      <c r="H11" s="61"/>
      <c r="I11" s="61"/>
      <c r="J11" s="61"/>
      <c r="K11" s="61"/>
      <c r="L11" s="61"/>
      <c r="M11" s="61"/>
      <c r="N11" s="61"/>
    </row>
    <row r="12" spans="2:14" x14ac:dyDescent="0.2">
      <c r="B12" s="61" t="s">
        <v>396</v>
      </c>
      <c r="C12" s="61"/>
      <c r="D12" s="61"/>
      <c r="E12" s="61"/>
      <c r="F12" s="61"/>
      <c r="G12" s="61">
        <f>+Technicals!E39</f>
        <v>22</v>
      </c>
      <c r="H12" s="61"/>
      <c r="I12" s="61"/>
      <c r="J12" s="61"/>
      <c r="K12" s="61"/>
      <c r="L12" s="61"/>
      <c r="M12" s="61"/>
      <c r="N12" s="61"/>
    </row>
    <row r="13" spans="2:14" x14ac:dyDescent="0.2">
      <c r="B13" s="61"/>
      <c r="C13" s="61"/>
      <c r="D13" s="61"/>
      <c r="E13" s="61"/>
      <c r="F13" s="61"/>
      <c r="G13" s="61"/>
      <c r="H13" s="61"/>
      <c r="I13" s="61"/>
      <c r="J13" s="61"/>
      <c r="K13" s="61"/>
      <c r="L13" s="61"/>
      <c r="M13" s="61"/>
      <c r="N13" s="61"/>
    </row>
    <row r="14" spans="2:14" ht="13.5" thickBot="1" x14ac:dyDescent="0.25">
      <c r="B14" s="63" t="s">
        <v>397</v>
      </c>
      <c r="C14" s="63"/>
      <c r="D14" s="63"/>
      <c r="E14" s="63"/>
      <c r="F14" s="63"/>
      <c r="G14" s="63">
        <f>G12+G10</f>
        <v>110</v>
      </c>
      <c r="H14" s="61"/>
      <c r="I14" s="61"/>
      <c r="J14" s="61"/>
      <c r="K14" s="61"/>
      <c r="L14" s="61"/>
      <c r="M14" s="61"/>
      <c r="N14" s="61"/>
    </row>
    <row r="15" spans="2:14" x14ac:dyDescent="0.2">
      <c r="B15" s="61"/>
      <c r="C15" s="61"/>
      <c r="D15" s="61"/>
      <c r="E15" s="61"/>
      <c r="F15" s="61"/>
      <c r="G15" s="61"/>
      <c r="H15" s="61"/>
      <c r="I15" s="61"/>
      <c r="J15" s="61"/>
      <c r="K15" s="61"/>
      <c r="L15" s="61"/>
      <c r="M15" s="61"/>
      <c r="N15" s="61"/>
    </row>
    <row r="16" spans="2:14" x14ac:dyDescent="0.2">
      <c r="B16" s="61"/>
      <c r="C16" s="61"/>
      <c r="D16" s="61"/>
      <c r="E16" s="61"/>
      <c r="F16" s="61"/>
      <c r="G16" s="61"/>
      <c r="H16" s="61"/>
      <c r="I16" s="61"/>
      <c r="J16" s="61"/>
      <c r="K16" s="61"/>
      <c r="L16" s="61"/>
      <c r="M16" s="61"/>
      <c r="N16" s="61"/>
    </row>
    <row r="17" spans="2:14" x14ac:dyDescent="0.2">
      <c r="B17" s="61"/>
      <c r="C17" s="61"/>
      <c r="D17" s="61"/>
      <c r="E17" s="61"/>
      <c r="F17" s="61"/>
      <c r="G17" s="61"/>
      <c r="H17" s="61"/>
      <c r="I17" s="61"/>
      <c r="J17" s="61"/>
      <c r="K17" s="61"/>
      <c r="L17" s="61"/>
      <c r="M17" s="61"/>
      <c r="N17" s="61"/>
    </row>
    <row r="18" spans="2:14" x14ac:dyDescent="0.2">
      <c r="B18" s="61"/>
      <c r="C18" s="61"/>
      <c r="D18" s="61"/>
      <c r="E18" s="61"/>
      <c r="F18" s="61"/>
      <c r="G18" s="61"/>
      <c r="H18" s="61"/>
      <c r="I18" s="61"/>
      <c r="J18" s="61"/>
      <c r="K18" s="61"/>
      <c r="L18" s="61"/>
      <c r="M18" s="61"/>
      <c r="N18" s="61"/>
    </row>
    <row r="19" spans="2:14" x14ac:dyDescent="0.2">
      <c r="B19" s="61"/>
      <c r="C19" s="61"/>
      <c r="D19" s="61"/>
      <c r="E19" s="61"/>
      <c r="F19" s="61"/>
      <c r="G19" s="61"/>
      <c r="H19" s="61"/>
      <c r="I19" s="61"/>
      <c r="J19" s="61"/>
      <c r="K19" s="61"/>
      <c r="L19" s="61"/>
      <c r="M19" s="61"/>
      <c r="N19" s="61"/>
    </row>
    <row r="20" spans="2:14" x14ac:dyDescent="0.2">
      <c r="B20" s="64" t="s">
        <v>398</v>
      </c>
      <c r="C20" s="61"/>
      <c r="D20" s="61"/>
      <c r="E20" s="61"/>
      <c r="F20" s="61"/>
      <c r="G20" s="61"/>
      <c r="H20" s="61"/>
      <c r="I20" s="61"/>
      <c r="J20" s="61"/>
      <c r="K20" s="61"/>
      <c r="L20" s="61"/>
      <c r="M20" s="61"/>
      <c r="N20" s="61"/>
    </row>
    <row r="21" spans="2:14" x14ac:dyDescent="0.2">
      <c r="B21" s="61"/>
      <c r="C21" s="61"/>
      <c r="D21" s="61"/>
      <c r="E21" s="61"/>
      <c r="F21" s="61"/>
      <c r="G21" s="61"/>
      <c r="H21" s="61"/>
      <c r="I21" s="61"/>
      <c r="J21" s="61"/>
      <c r="K21" s="61"/>
      <c r="L21" s="61"/>
      <c r="M21" s="61"/>
      <c r="N21" s="61"/>
    </row>
    <row r="22" spans="2:14" x14ac:dyDescent="0.2">
      <c r="B22" s="61" t="s">
        <v>399</v>
      </c>
      <c r="C22" s="61"/>
      <c r="D22" s="61"/>
      <c r="E22" s="61"/>
      <c r="F22" s="61"/>
      <c r="G22" s="61"/>
      <c r="H22" s="61"/>
      <c r="I22" s="61"/>
      <c r="J22" s="61"/>
      <c r="K22" s="61"/>
      <c r="L22" s="61"/>
      <c r="M22" s="61"/>
      <c r="N22" s="61"/>
    </row>
    <row r="23" spans="2:14" x14ac:dyDescent="0.2">
      <c r="B23" s="61" t="s">
        <v>402</v>
      </c>
      <c r="C23" s="61"/>
      <c r="D23" s="61"/>
      <c r="E23" s="61"/>
      <c r="F23" s="61"/>
      <c r="G23" s="61"/>
      <c r="H23" s="61"/>
      <c r="I23" s="61"/>
      <c r="J23" s="61"/>
      <c r="K23" s="61"/>
      <c r="L23" s="61"/>
      <c r="M23" s="61"/>
      <c r="N23" s="61"/>
    </row>
    <row r="24" spans="2:14" x14ac:dyDescent="0.2">
      <c r="B24" s="61" t="s">
        <v>401</v>
      </c>
      <c r="C24" s="61"/>
      <c r="D24" s="61"/>
      <c r="E24" s="61"/>
      <c r="F24" s="61"/>
      <c r="G24" s="61"/>
      <c r="H24" s="61"/>
      <c r="I24" s="61"/>
      <c r="J24" s="61"/>
      <c r="K24" s="61"/>
      <c r="L24" s="61"/>
      <c r="M24" s="61"/>
      <c r="N24" s="61"/>
    </row>
    <row r="25" spans="2:14" x14ac:dyDescent="0.2">
      <c r="B25" s="61" t="s">
        <v>404</v>
      </c>
      <c r="C25" s="61"/>
      <c r="D25" s="61"/>
      <c r="E25" s="61"/>
      <c r="F25" s="61"/>
      <c r="G25" s="61"/>
      <c r="H25" s="61"/>
      <c r="I25" s="61"/>
      <c r="J25" s="61"/>
      <c r="K25" s="61"/>
      <c r="L25" s="61"/>
      <c r="M25" s="61"/>
      <c r="N25" s="61"/>
    </row>
    <row r="26" spans="2:14" x14ac:dyDescent="0.2">
      <c r="B26" s="61" t="s">
        <v>400</v>
      </c>
      <c r="C26" s="61"/>
      <c r="D26" s="61"/>
      <c r="E26" s="61"/>
      <c r="F26" s="61"/>
      <c r="G26" s="61"/>
      <c r="H26" s="61"/>
      <c r="I26" s="61"/>
      <c r="J26" s="61"/>
      <c r="K26" s="61"/>
      <c r="L26" s="61"/>
      <c r="M26" s="61"/>
      <c r="N26" s="61"/>
    </row>
    <row r="27" spans="2:14" x14ac:dyDescent="0.2">
      <c r="B27" s="61" t="s">
        <v>403</v>
      </c>
      <c r="C27" s="61"/>
      <c r="D27" s="61"/>
      <c r="E27" s="61"/>
      <c r="F27" s="61"/>
      <c r="G27" s="61"/>
      <c r="H27" s="61"/>
      <c r="I27" s="61"/>
      <c r="J27" s="61"/>
      <c r="K27" s="61"/>
      <c r="L27" s="61"/>
      <c r="M27" s="61"/>
      <c r="N27" s="61"/>
    </row>
    <row r="28" spans="2:14" x14ac:dyDescent="0.2">
      <c r="B28" s="61"/>
      <c r="C28" s="61"/>
      <c r="D28" s="61"/>
      <c r="E28" s="61"/>
      <c r="F28" s="61"/>
      <c r="G28" s="61"/>
      <c r="H28" s="61"/>
      <c r="I28" s="61"/>
      <c r="J28" s="61"/>
      <c r="K28" s="61"/>
      <c r="L28" s="61"/>
      <c r="M28" s="61"/>
      <c r="N28" s="61"/>
    </row>
    <row r="29" spans="2:14" x14ac:dyDescent="0.2">
      <c r="B29" s="61"/>
      <c r="C29" s="61"/>
      <c r="D29" s="61"/>
      <c r="E29" s="61"/>
      <c r="F29" s="61"/>
      <c r="G29" s="61"/>
      <c r="H29" s="61"/>
      <c r="I29" s="61"/>
      <c r="J29" s="61"/>
      <c r="K29" s="61"/>
      <c r="L29" s="61"/>
      <c r="M29" s="61"/>
      <c r="N29" s="61"/>
    </row>
    <row r="30" spans="2:14" x14ac:dyDescent="0.2">
      <c r="B30" s="61"/>
      <c r="C30" s="61"/>
      <c r="D30" s="61"/>
      <c r="E30" s="61"/>
      <c r="F30" s="61"/>
      <c r="G30" s="61"/>
      <c r="H30" s="61"/>
      <c r="I30" s="61"/>
      <c r="J30" s="61"/>
      <c r="K30" s="61"/>
      <c r="L30" s="61"/>
      <c r="M30" s="61"/>
      <c r="N30" s="61"/>
    </row>
    <row r="31" spans="2:14" x14ac:dyDescent="0.2">
      <c r="B31" s="61"/>
      <c r="C31" s="61"/>
      <c r="D31" s="61"/>
      <c r="E31" s="61"/>
      <c r="F31" s="61"/>
      <c r="G31" s="61"/>
      <c r="H31" s="61"/>
      <c r="I31" s="61"/>
      <c r="J31" s="61"/>
      <c r="K31" s="61"/>
      <c r="L31" s="61"/>
      <c r="M31" s="61"/>
      <c r="N31" s="61"/>
    </row>
    <row r="32" spans="2:14" x14ac:dyDescent="0.2">
      <c r="B32" s="61"/>
      <c r="C32" s="61"/>
      <c r="D32" s="61"/>
      <c r="E32" s="61"/>
      <c r="F32" s="61"/>
      <c r="G32" s="61"/>
      <c r="H32" s="61"/>
      <c r="I32" s="61"/>
      <c r="J32" s="61"/>
      <c r="K32" s="61"/>
      <c r="L32" s="61"/>
      <c r="M32" s="61"/>
      <c r="N32" s="61"/>
    </row>
    <row r="33" spans="2:14" x14ac:dyDescent="0.2">
      <c r="B33" s="61"/>
      <c r="C33" s="61"/>
      <c r="D33" s="61"/>
      <c r="E33" s="61"/>
      <c r="F33" s="61"/>
      <c r="G33" s="61"/>
      <c r="H33" s="61"/>
      <c r="I33" s="61"/>
      <c r="J33" s="61"/>
      <c r="K33" s="61"/>
      <c r="L33" s="61"/>
      <c r="M33" s="61"/>
      <c r="N33" s="61"/>
    </row>
    <row r="34" spans="2:14" x14ac:dyDescent="0.2">
      <c r="B34" s="61"/>
      <c r="C34" s="61"/>
      <c r="D34" s="61"/>
      <c r="E34" s="61"/>
      <c r="F34" s="61"/>
      <c r="G34" s="61"/>
      <c r="H34" s="61"/>
      <c r="I34" s="61"/>
      <c r="J34" s="61"/>
      <c r="K34" s="61"/>
      <c r="L34" s="61"/>
      <c r="M34" s="61"/>
      <c r="N34" s="61"/>
    </row>
    <row r="35" spans="2:14" x14ac:dyDescent="0.2">
      <c r="B35" s="61"/>
      <c r="C35" s="61"/>
      <c r="D35" s="61"/>
      <c r="E35" s="61"/>
      <c r="F35" s="61"/>
      <c r="G35" s="61"/>
      <c r="H35" s="61"/>
      <c r="I35" s="61"/>
      <c r="J35" s="61"/>
      <c r="K35" s="61"/>
      <c r="L35" s="61"/>
      <c r="M35" s="61"/>
      <c r="N35" s="6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5D11-1977-4500-8DC5-8786A8D22486}">
  <dimension ref="A1:R631"/>
  <sheetViews>
    <sheetView showGridLines="0" zoomScale="85" zoomScaleNormal="85" workbookViewId="0"/>
  </sheetViews>
  <sheetFormatPr defaultRowHeight="18" outlineLevelCol="1" x14ac:dyDescent="0.25"/>
  <cols>
    <col min="1" max="1" width="2.7109375" style="2" customWidth="1"/>
    <col min="2" max="2" width="2.7109375" style="1" customWidth="1"/>
    <col min="3" max="3" width="40.7109375" style="4" customWidth="1"/>
    <col min="4" max="4" width="3.7109375" style="4" customWidth="1"/>
    <col min="5" max="5" width="40.7109375" style="4" customWidth="1"/>
    <col min="6" max="6" width="3.7109375" style="4" customWidth="1"/>
    <col min="7" max="7" width="71.28515625" style="4" customWidth="1" outlineLevel="1"/>
    <col min="8" max="8" width="3.7109375" style="4" customWidth="1" outlineLevel="1"/>
    <col min="9" max="9" width="62" style="4" customWidth="1" outlineLevel="1"/>
    <col min="10" max="10" width="3.7109375" style="4" customWidth="1" outlineLevel="1"/>
    <col min="11" max="11" width="71.5703125" style="4" bestFit="1" customWidth="1" outlineLevel="1"/>
    <col min="12" max="12" width="3.7109375" style="4" customWidth="1"/>
    <col min="13" max="13" width="16.42578125" style="4" bestFit="1" customWidth="1"/>
    <col min="14" max="14" width="3.7109375" style="4" customWidth="1"/>
    <col min="15" max="15" width="30.5703125" style="4" bestFit="1" customWidth="1"/>
    <col min="16" max="16" width="3.7109375" style="4" customWidth="1"/>
    <col min="17" max="17" width="14.5703125" style="37" bestFit="1" customWidth="1"/>
    <col min="18" max="16384" width="9.140625" style="1"/>
  </cols>
  <sheetData>
    <row r="1" spans="1:17" ht="12" customHeight="1" x14ac:dyDescent="0.25"/>
    <row r="2" spans="1:17" ht="12" customHeight="1" x14ac:dyDescent="0.25"/>
    <row r="3" spans="1:17" x14ac:dyDescent="0.25">
      <c r="C3" s="19" t="s">
        <v>482</v>
      </c>
      <c r="D3" s="18"/>
      <c r="E3" s="18"/>
      <c r="F3" s="18"/>
      <c r="G3" s="18"/>
      <c r="H3" s="18"/>
      <c r="I3" s="18"/>
      <c r="J3" s="18"/>
      <c r="K3" s="18"/>
      <c r="L3" s="18"/>
      <c r="M3" s="18"/>
      <c r="N3" s="18"/>
      <c r="O3" s="18"/>
      <c r="P3" s="18"/>
      <c r="Q3" s="36"/>
    </row>
    <row r="4" spans="1:17" ht="30" customHeight="1" x14ac:dyDescent="0.25"/>
    <row r="5" spans="1:17" ht="12" x14ac:dyDescent="0.2">
      <c r="C5" s="3" t="s">
        <v>243</v>
      </c>
      <c r="D5" s="3"/>
      <c r="E5" s="3" t="s">
        <v>162</v>
      </c>
      <c r="F5" s="3"/>
      <c r="G5" s="3" t="s">
        <v>60</v>
      </c>
      <c r="H5" s="3"/>
      <c r="I5" s="3" t="s">
        <v>59</v>
      </c>
      <c r="J5" s="3"/>
      <c r="K5" s="3" t="s">
        <v>17</v>
      </c>
      <c r="L5" s="3"/>
      <c r="M5" s="3" t="s">
        <v>268</v>
      </c>
      <c r="N5" s="3"/>
      <c r="O5" s="3" t="s">
        <v>286</v>
      </c>
      <c r="P5" s="3"/>
      <c r="Q5" s="3" t="s">
        <v>318</v>
      </c>
    </row>
    <row r="6" spans="1:17" x14ac:dyDescent="0.25">
      <c r="C6" s="3"/>
      <c r="D6" s="3"/>
      <c r="E6" s="3"/>
      <c r="F6" s="3"/>
      <c r="G6" s="3"/>
      <c r="H6" s="3"/>
      <c r="I6" s="3"/>
      <c r="J6" s="3"/>
      <c r="K6" s="3"/>
      <c r="L6" s="3"/>
      <c r="M6" s="3"/>
      <c r="N6" s="3"/>
      <c r="O6" s="3"/>
      <c r="P6" s="3"/>
      <c r="Q6" s="38"/>
    </row>
    <row r="7" spans="1:17" s="5" customFormat="1" ht="20.100000000000001" customHeight="1" x14ac:dyDescent="0.2">
      <c r="A7" s="16">
        <v>1</v>
      </c>
      <c r="C7" s="6" t="s">
        <v>244</v>
      </c>
      <c r="D7" s="7"/>
      <c r="E7" s="7"/>
      <c r="F7" s="7"/>
      <c r="G7" s="7"/>
      <c r="H7" s="7"/>
      <c r="I7" s="7"/>
      <c r="J7" s="7"/>
      <c r="K7" s="7"/>
      <c r="L7" s="7"/>
      <c r="M7" s="7"/>
      <c r="N7" s="7"/>
      <c r="O7" s="7"/>
      <c r="P7" s="7"/>
      <c r="Q7" s="39"/>
    </row>
    <row r="8" spans="1:17" s="32" customFormat="1" ht="60" customHeight="1" x14ac:dyDescent="0.2">
      <c r="A8" s="31"/>
      <c r="C8" s="9" t="s">
        <v>0</v>
      </c>
      <c r="D8" s="9"/>
      <c r="E8" s="9" t="s">
        <v>18</v>
      </c>
      <c r="F8" s="9"/>
      <c r="G8" s="9" t="s">
        <v>89</v>
      </c>
      <c r="H8" s="9"/>
      <c r="I8" s="24" t="s">
        <v>90</v>
      </c>
      <c r="J8" s="9"/>
      <c r="K8" s="9" t="s">
        <v>88</v>
      </c>
      <c r="L8" s="9"/>
      <c r="M8" s="9" t="s">
        <v>310</v>
      </c>
      <c r="N8" s="9"/>
      <c r="O8" s="9" t="s">
        <v>310</v>
      </c>
      <c r="P8" s="9"/>
      <c r="Q8" s="40" t="s">
        <v>319</v>
      </c>
    </row>
    <row r="9" spans="1:17" s="5" customFormat="1" ht="60" customHeight="1" x14ac:dyDescent="0.2">
      <c r="A9" s="8"/>
      <c r="C9" s="10" t="s">
        <v>1</v>
      </c>
      <c r="D9" s="10"/>
      <c r="E9" s="10" t="s">
        <v>19</v>
      </c>
      <c r="F9" s="10"/>
      <c r="G9" s="10" t="s">
        <v>86</v>
      </c>
      <c r="H9" s="21"/>
      <c r="I9" s="21" t="s">
        <v>85</v>
      </c>
      <c r="J9" s="10"/>
      <c r="K9" s="10" t="s">
        <v>87</v>
      </c>
      <c r="L9" s="10"/>
      <c r="M9" s="10" t="s">
        <v>310</v>
      </c>
      <c r="N9" s="10"/>
      <c r="O9" s="9" t="s">
        <v>310</v>
      </c>
      <c r="P9" s="9"/>
      <c r="Q9" s="40" t="s">
        <v>319</v>
      </c>
    </row>
    <row r="10" spans="1:17" s="5" customFormat="1" ht="60" customHeight="1" x14ac:dyDescent="0.2">
      <c r="A10" s="8"/>
      <c r="C10" s="10" t="s">
        <v>2</v>
      </c>
      <c r="D10" s="10"/>
      <c r="E10" s="10" t="s">
        <v>266</v>
      </c>
      <c r="F10" s="10"/>
      <c r="G10" s="10" t="s">
        <v>91</v>
      </c>
      <c r="H10" s="10"/>
      <c r="I10" s="21" t="s">
        <v>92</v>
      </c>
      <c r="J10" s="10"/>
      <c r="K10" s="10" t="s">
        <v>93</v>
      </c>
      <c r="L10" s="10"/>
      <c r="M10" s="10" t="s">
        <v>310</v>
      </c>
      <c r="N10" s="10"/>
      <c r="O10" s="9" t="s">
        <v>310</v>
      </c>
      <c r="P10" s="9"/>
      <c r="Q10" s="40" t="s">
        <v>319</v>
      </c>
    </row>
    <row r="11" spans="1:17" s="5" customFormat="1" ht="60" customHeight="1" x14ac:dyDescent="0.2">
      <c r="A11" s="8"/>
      <c r="C11" s="10" t="s">
        <v>3</v>
      </c>
      <c r="D11" s="10"/>
      <c r="E11" s="10" t="s">
        <v>267</v>
      </c>
      <c r="F11" s="10"/>
      <c r="G11" s="10" t="s">
        <v>94</v>
      </c>
      <c r="H11" s="10"/>
      <c r="I11" s="21" t="s">
        <v>95</v>
      </c>
      <c r="J11" s="10"/>
      <c r="K11" s="10" t="s">
        <v>96</v>
      </c>
      <c r="L11" s="10"/>
      <c r="M11" s="10" t="s">
        <v>310</v>
      </c>
      <c r="N11" s="10"/>
      <c r="O11" s="9" t="s">
        <v>310</v>
      </c>
      <c r="P11" s="9"/>
      <c r="Q11" s="40" t="s">
        <v>319</v>
      </c>
    </row>
    <row r="12" spans="1:17" s="5" customFormat="1" ht="60" customHeight="1" x14ac:dyDescent="0.2">
      <c r="A12" s="8"/>
      <c r="C12" s="10" t="s">
        <v>147</v>
      </c>
      <c r="D12" s="10"/>
      <c r="E12" s="10" t="s">
        <v>148</v>
      </c>
      <c r="F12" s="10"/>
      <c r="G12" s="10" t="s">
        <v>149</v>
      </c>
      <c r="H12" s="10"/>
      <c r="I12" s="21" t="s">
        <v>150</v>
      </c>
      <c r="J12" s="10"/>
      <c r="K12" s="10" t="s">
        <v>151</v>
      </c>
      <c r="L12" s="10"/>
      <c r="M12" s="10" t="s">
        <v>310</v>
      </c>
      <c r="N12" s="10"/>
      <c r="O12" s="9" t="s">
        <v>310</v>
      </c>
      <c r="P12" s="9"/>
      <c r="Q12" s="40" t="s">
        <v>319</v>
      </c>
    </row>
    <row r="13" spans="1:17" s="5" customFormat="1" ht="30" customHeight="1" x14ac:dyDescent="0.2">
      <c r="A13" s="8"/>
      <c r="C13" s="12"/>
      <c r="D13" s="12"/>
      <c r="E13" s="12"/>
      <c r="F13" s="12"/>
      <c r="G13" s="12"/>
      <c r="H13" s="12"/>
      <c r="I13" s="12"/>
      <c r="J13" s="12"/>
      <c r="K13" s="12"/>
      <c r="L13" s="12"/>
      <c r="M13" s="12"/>
      <c r="N13" s="12"/>
      <c r="O13" s="12"/>
      <c r="P13" s="12"/>
      <c r="Q13" s="41"/>
    </row>
    <row r="14" spans="1:17" s="5" customFormat="1" ht="20.100000000000001" customHeight="1" x14ac:dyDescent="0.2">
      <c r="A14" s="16">
        <f>MAX($A$7:A13)+1</f>
        <v>2</v>
      </c>
      <c r="C14" s="6" t="s">
        <v>245</v>
      </c>
      <c r="D14" s="7"/>
      <c r="E14" s="7"/>
      <c r="F14" s="7"/>
      <c r="G14" s="7"/>
      <c r="H14" s="7"/>
      <c r="I14" s="7"/>
      <c r="J14" s="7"/>
      <c r="K14" s="7"/>
      <c r="L14" s="7"/>
      <c r="M14" s="7"/>
      <c r="N14" s="7"/>
      <c r="O14" s="7"/>
      <c r="P14" s="7"/>
      <c r="Q14" s="42"/>
    </row>
    <row r="15" spans="1:17" s="32" customFormat="1" ht="60" customHeight="1" x14ac:dyDescent="0.2">
      <c r="A15" s="31"/>
      <c r="C15" s="13" t="s">
        <v>4</v>
      </c>
      <c r="D15" s="13"/>
      <c r="E15" s="13" t="s">
        <v>20</v>
      </c>
      <c r="F15" s="13"/>
      <c r="G15" s="13" t="s">
        <v>97</v>
      </c>
      <c r="H15" s="13"/>
      <c r="I15" s="25" t="s">
        <v>98</v>
      </c>
      <c r="J15" s="13"/>
      <c r="K15" s="13" t="s">
        <v>99</v>
      </c>
      <c r="L15" s="13"/>
      <c r="M15" s="13" t="s">
        <v>310</v>
      </c>
      <c r="N15" s="13"/>
      <c r="O15" s="13" t="s">
        <v>310</v>
      </c>
      <c r="P15" s="13"/>
      <c r="Q15" s="43" t="s">
        <v>319</v>
      </c>
    </row>
    <row r="16" spans="1:17" s="5" customFormat="1" ht="60" customHeight="1" x14ac:dyDescent="0.2">
      <c r="A16" s="8"/>
      <c r="C16" s="14" t="s">
        <v>5</v>
      </c>
      <c r="D16" s="14"/>
      <c r="E16" s="14" t="s">
        <v>21</v>
      </c>
      <c r="F16" s="14"/>
      <c r="G16" s="14" t="s">
        <v>101</v>
      </c>
      <c r="H16" s="14"/>
      <c r="I16" s="26" t="s">
        <v>100</v>
      </c>
      <c r="J16" s="14"/>
      <c r="K16" s="13" t="s">
        <v>102</v>
      </c>
      <c r="L16" s="13"/>
      <c r="M16" s="13" t="s">
        <v>310</v>
      </c>
      <c r="N16" s="13"/>
      <c r="O16" s="13" t="s">
        <v>310</v>
      </c>
      <c r="P16" s="13"/>
      <c r="Q16" s="43" t="s">
        <v>319</v>
      </c>
    </row>
    <row r="17" spans="1:17" s="5" customFormat="1" ht="60" customHeight="1" x14ac:dyDescent="0.2">
      <c r="A17" s="8"/>
      <c r="C17" s="15" t="s">
        <v>201</v>
      </c>
      <c r="D17" s="15"/>
      <c r="E17" s="15" t="s">
        <v>25</v>
      </c>
      <c r="F17" s="15"/>
      <c r="G17" s="15" t="s">
        <v>161</v>
      </c>
      <c r="H17" s="15"/>
      <c r="I17" s="27" t="s">
        <v>160</v>
      </c>
      <c r="J17" s="15"/>
      <c r="K17" s="15" t="s">
        <v>112</v>
      </c>
      <c r="L17" s="15"/>
      <c r="M17" s="15" t="s">
        <v>310</v>
      </c>
      <c r="N17" s="15"/>
      <c r="O17" s="15" t="s">
        <v>310</v>
      </c>
      <c r="P17" s="15"/>
      <c r="Q17" s="44" t="s">
        <v>319</v>
      </c>
    </row>
    <row r="18" spans="1:17" s="5" customFormat="1" ht="60" customHeight="1" x14ac:dyDescent="0.2">
      <c r="A18" s="8"/>
      <c r="C18" s="14" t="s">
        <v>6</v>
      </c>
      <c r="D18" s="14"/>
      <c r="E18" s="14" t="s">
        <v>22</v>
      </c>
      <c r="F18" s="14"/>
      <c r="G18" s="14" t="s">
        <v>103</v>
      </c>
      <c r="H18" s="14"/>
      <c r="I18" s="26" t="s">
        <v>104</v>
      </c>
      <c r="J18" s="14"/>
      <c r="K18" s="14" t="s">
        <v>188</v>
      </c>
      <c r="L18" s="14"/>
      <c r="M18" s="14" t="s">
        <v>310</v>
      </c>
      <c r="N18" s="14"/>
      <c r="O18" s="14" t="s">
        <v>310</v>
      </c>
      <c r="P18" s="14"/>
      <c r="Q18" s="45" t="s">
        <v>319</v>
      </c>
    </row>
    <row r="19" spans="1:17" s="5" customFormat="1" ht="60" customHeight="1" x14ac:dyDescent="0.2">
      <c r="A19" s="8"/>
      <c r="C19" s="14" t="s">
        <v>7</v>
      </c>
      <c r="D19" s="14"/>
      <c r="E19" s="14" t="s">
        <v>23</v>
      </c>
      <c r="F19" s="14"/>
      <c r="G19" s="14" t="s">
        <v>106</v>
      </c>
      <c r="H19" s="14"/>
      <c r="I19" s="26" t="s">
        <v>107</v>
      </c>
      <c r="J19" s="14"/>
      <c r="K19" s="14" t="s">
        <v>108</v>
      </c>
      <c r="L19" s="14"/>
      <c r="M19" s="14" t="s">
        <v>310</v>
      </c>
      <c r="N19" s="14"/>
      <c r="O19" s="14" t="s">
        <v>310</v>
      </c>
      <c r="P19" s="14"/>
      <c r="Q19" s="45" t="s">
        <v>319</v>
      </c>
    </row>
    <row r="20" spans="1:17" s="5" customFormat="1" ht="60" customHeight="1" x14ac:dyDescent="0.2">
      <c r="A20" s="8"/>
      <c r="C20" s="14" t="s">
        <v>205</v>
      </c>
      <c r="D20" s="14"/>
      <c r="E20" s="14" t="s">
        <v>24</v>
      </c>
      <c r="F20" s="14"/>
      <c r="G20" s="14" t="s">
        <v>105</v>
      </c>
      <c r="H20" s="14"/>
      <c r="I20" s="26" t="s">
        <v>107</v>
      </c>
      <c r="J20" s="14"/>
      <c r="K20" s="14" t="s">
        <v>109</v>
      </c>
      <c r="L20" s="14"/>
      <c r="M20" s="14" t="s">
        <v>310</v>
      </c>
      <c r="N20" s="14"/>
      <c r="O20" s="14" t="s">
        <v>310</v>
      </c>
      <c r="P20" s="14"/>
      <c r="Q20" s="45" t="s">
        <v>319</v>
      </c>
    </row>
    <row r="21" spans="1:17" s="5" customFormat="1" ht="60" customHeight="1" x14ac:dyDescent="0.2">
      <c r="A21" s="8"/>
      <c r="C21" s="14" t="s">
        <v>202</v>
      </c>
      <c r="D21" s="14"/>
      <c r="E21" s="14" t="s">
        <v>429</v>
      </c>
      <c r="F21" s="14"/>
      <c r="G21" s="14" t="s">
        <v>110</v>
      </c>
      <c r="H21" s="14"/>
      <c r="I21" s="26" t="s">
        <v>111</v>
      </c>
      <c r="J21" s="14"/>
      <c r="K21" s="14" t="s">
        <v>453</v>
      </c>
      <c r="L21" s="14"/>
      <c r="M21" s="14" t="s">
        <v>310</v>
      </c>
      <c r="N21" s="14"/>
      <c r="O21" s="14" t="s">
        <v>310</v>
      </c>
      <c r="P21" s="14"/>
      <c r="Q21" s="45" t="s">
        <v>319</v>
      </c>
    </row>
    <row r="22" spans="1:17" s="5" customFormat="1" ht="60" customHeight="1" x14ac:dyDescent="0.2">
      <c r="A22" s="8"/>
      <c r="C22" s="14" t="s">
        <v>202</v>
      </c>
      <c r="D22" s="14"/>
      <c r="E22" s="14" t="s">
        <v>430</v>
      </c>
      <c r="F22" s="14"/>
      <c r="G22" s="14" t="s">
        <v>110</v>
      </c>
      <c r="H22" s="14"/>
      <c r="I22" s="26" t="s">
        <v>111</v>
      </c>
      <c r="J22" s="14"/>
      <c r="K22" s="14" t="s">
        <v>454</v>
      </c>
      <c r="L22" s="14"/>
      <c r="M22" s="14" t="s">
        <v>310</v>
      </c>
      <c r="N22" s="14"/>
      <c r="O22" s="14" t="s">
        <v>310</v>
      </c>
      <c r="P22" s="14"/>
      <c r="Q22" s="45" t="s">
        <v>319</v>
      </c>
    </row>
    <row r="23" spans="1:17" s="5" customFormat="1" ht="60" customHeight="1" x14ac:dyDescent="0.2">
      <c r="A23" s="8"/>
      <c r="C23" s="14" t="s">
        <v>203</v>
      </c>
      <c r="D23" s="14"/>
      <c r="E23" s="14" t="s">
        <v>152</v>
      </c>
      <c r="F23" s="14"/>
      <c r="G23" s="14" t="s">
        <v>153</v>
      </c>
      <c r="H23" s="14"/>
      <c r="I23" s="26" t="s">
        <v>154</v>
      </c>
      <c r="J23" s="14"/>
      <c r="K23" s="14" t="s">
        <v>155</v>
      </c>
      <c r="L23" s="14"/>
      <c r="M23" s="14" t="s">
        <v>310</v>
      </c>
      <c r="N23" s="14"/>
      <c r="O23" s="14" t="s">
        <v>310</v>
      </c>
      <c r="P23" s="14"/>
      <c r="Q23" s="45" t="s">
        <v>319</v>
      </c>
    </row>
    <row r="24" spans="1:17" s="5" customFormat="1" ht="60" customHeight="1" x14ac:dyDescent="0.2">
      <c r="A24" s="8"/>
      <c r="C24" s="14" t="s">
        <v>204</v>
      </c>
      <c r="D24" s="14"/>
      <c r="E24" s="14" t="s">
        <v>158</v>
      </c>
      <c r="F24" s="14"/>
      <c r="G24" s="14" t="s">
        <v>156</v>
      </c>
      <c r="H24" s="14"/>
      <c r="I24" s="26" t="s">
        <v>157</v>
      </c>
      <c r="J24" s="14"/>
      <c r="K24" s="14" t="s">
        <v>159</v>
      </c>
      <c r="L24" s="14"/>
      <c r="M24" s="14" t="s">
        <v>310</v>
      </c>
      <c r="N24" s="14"/>
      <c r="O24" s="14" t="s">
        <v>310</v>
      </c>
      <c r="P24" s="14"/>
      <c r="Q24" s="45" t="s">
        <v>319</v>
      </c>
    </row>
    <row r="25" spans="1:17" s="5" customFormat="1" ht="30" customHeight="1" x14ac:dyDescent="0.2">
      <c r="A25" s="8"/>
      <c r="C25" s="12"/>
      <c r="D25" s="12"/>
      <c r="E25" s="12"/>
      <c r="F25" s="12"/>
      <c r="G25" s="12"/>
      <c r="H25" s="12"/>
      <c r="I25" s="12"/>
      <c r="J25" s="12"/>
      <c r="K25" s="12"/>
      <c r="L25" s="12"/>
      <c r="M25" s="12"/>
      <c r="N25" s="12"/>
      <c r="O25" s="12"/>
      <c r="P25" s="12"/>
      <c r="Q25" s="41"/>
    </row>
    <row r="26" spans="1:17" s="5" customFormat="1" ht="20.100000000000001" customHeight="1" x14ac:dyDescent="0.2">
      <c r="A26" s="16">
        <f>MAX($A$7:A25)+1</f>
        <v>3</v>
      </c>
      <c r="C26" s="6" t="s">
        <v>246</v>
      </c>
      <c r="D26" s="7"/>
      <c r="E26" s="7"/>
      <c r="F26" s="7"/>
      <c r="G26" s="7"/>
      <c r="H26" s="7"/>
      <c r="I26" s="7"/>
      <c r="J26" s="7"/>
      <c r="K26" s="7"/>
      <c r="L26" s="7"/>
      <c r="M26" s="7"/>
      <c r="N26" s="7"/>
      <c r="O26" s="7"/>
      <c r="P26" s="7"/>
      <c r="Q26" s="42"/>
    </row>
    <row r="27" spans="1:17" s="32" customFormat="1" ht="60" customHeight="1" x14ac:dyDescent="0.2">
      <c r="A27" s="31"/>
      <c r="C27" s="13" t="s">
        <v>126</v>
      </c>
      <c r="D27" s="13"/>
      <c r="E27" s="13" t="s">
        <v>113</v>
      </c>
      <c r="F27" s="13"/>
      <c r="G27" s="13" t="s">
        <v>114</v>
      </c>
      <c r="H27" s="13"/>
      <c r="I27" s="25" t="s">
        <v>115</v>
      </c>
      <c r="J27" s="13"/>
      <c r="K27" s="13" t="s">
        <v>116</v>
      </c>
      <c r="L27" s="13"/>
      <c r="M27" s="13" t="s">
        <v>310</v>
      </c>
      <c r="N27" s="13"/>
      <c r="O27" s="13" t="s">
        <v>310</v>
      </c>
      <c r="P27" s="13"/>
      <c r="Q27" s="43" t="s">
        <v>319</v>
      </c>
    </row>
    <row r="28" spans="1:17" s="5" customFormat="1" ht="60" customHeight="1" x14ac:dyDescent="0.2">
      <c r="A28" s="8"/>
      <c r="C28" s="14" t="s">
        <v>127</v>
      </c>
      <c r="D28" s="14"/>
      <c r="E28" s="14" t="s">
        <v>119</v>
      </c>
      <c r="F28" s="14"/>
      <c r="G28" s="14" t="s">
        <v>117</v>
      </c>
      <c r="H28" s="14"/>
      <c r="I28" s="26" t="s">
        <v>118</v>
      </c>
      <c r="J28" s="14"/>
      <c r="K28" s="14" t="s">
        <v>120</v>
      </c>
      <c r="L28" s="14"/>
      <c r="M28" s="14" t="s">
        <v>310</v>
      </c>
      <c r="N28" s="14"/>
      <c r="O28" s="14" t="s">
        <v>310</v>
      </c>
      <c r="P28" s="14"/>
      <c r="Q28" s="45" t="s">
        <v>319</v>
      </c>
    </row>
    <row r="29" spans="1:17" s="5" customFormat="1" ht="60" customHeight="1" x14ac:dyDescent="0.2">
      <c r="A29" s="8"/>
      <c r="C29" s="14" t="s">
        <v>128</v>
      </c>
      <c r="D29" s="14"/>
      <c r="E29" s="14" t="s">
        <v>123</v>
      </c>
      <c r="F29" s="14"/>
      <c r="G29" s="14" t="s">
        <v>121</v>
      </c>
      <c r="H29" s="14"/>
      <c r="I29" s="26" t="s">
        <v>122</v>
      </c>
      <c r="J29" s="14"/>
      <c r="K29" s="14" t="s">
        <v>124</v>
      </c>
      <c r="L29" s="14"/>
      <c r="M29" s="14" t="s">
        <v>310</v>
      </c>
      <c r="N29" s="14"/>
      <c r="O29" s="14" t="s">
        <v>310</v>
      </c>
      <c r="P29" s="14"/>
      <c r="Q29" s="45" t="s">
        <v>319</v>
      </c>
    </row>
    <row r="30" spans="1:17" s="5" customFormat="1" ht="60" customHeight="1" x14ac:dyDescent="0.2">
      <c r="A30" s="8"/>
      <c r="C30" s="14" t="s">
        <v>125</v>
      </c>
      <c r="D30" s="14"/>
      <c r="E30" s="14" t="s">
        <v>129</v>
      </c>
      <c r="F30" s="14"/>
      <c r="G30" s="14" t="s">
        <v>130</v>
      </c>
      <c r="H30" s="14"/>
      <c r="I30" s="26" t="s">
        <v>131</v>
      </c>
      <c r="J30" s="14"/>
      <c r="K30" s="14" t="s">
        <v>132</v>
      </c>
      <c r="L30" s="14"/>
      <c r="M30" s="14" t="s">
        <v>310</v>
      </c>
      <c r="N30" s="14"/>
      <c r="O30" s="14" t="s">
        <v>310</v>
      </c>
      <c r="P30" s="14"/>
      <c r="Q30" s="45" t="s">
        <v>319</v>
      </c>
    </row>
    <row r="31" spans="1:17" s="5" customFormat="1" ht="60" customHeight="1" x14ac:dyDescent="0.2">
      <c r="A31" s="8"/>
      <c r="C31" s="14" t="s">
        <v>133</v>
      </c>
      <c r="D31" s="14"/>
      <c r="E31" s="14" t="s">
        <v>134</v>
      </c>
      <c r="F31" s="14"/>
      <c r="G31" s="14" t="s">
        <v>136</v>
      </c>
      <c r="H31" s="14"/>
      <c r="I31" s="26" t="s">
        <v>135</v>
      </c>
      <c r="J31" s="14"/>
      <c r="K31" s="14" t="s">
        <v>137</v>
      </c>
      <c r="L31" s="14"/>
      <c r="M31" s="14" t="s">
        <v>310</v>
      </c>
      <c r="N31" s="14"/>
      <c r="O31" s="14" t="s">
        <v>310</v>
      </c>
      <c r="P31" s="14"/>
      <c r="Q31" s="45" t="s">
        <v>319</v>
      </c>
    </row>
    <row r="32" spans="1:17" s="5" customFormat="1" ht="60" customHeight="1" x14ac:dyDescent="0.2">
      <c r="A32" s="8"/>
      <c r="C32" s="14" t="s">
        <v>138</v>
      </c>
      <c r="D32" s="14"/>
      <c r="E32" s="14" t="s">
        <v>141</v>
      </c>
      <c r="F32" s="14"/>
      <c r="G32" s="14" t="s">
        <v>140</v>
      </c>
      <c r="H32" s="14"/>
      <c r="I32" s="26" t="s">
        <v>139</v>
      </c>
      <c r="J32" s="14"/>
      <c r="K32" s="14" t="s">
        <v>142</v>
      </c>
      <c r="L32" s="14"/>
      <c r="M32" s="14" t="s">
        <v>310</v>
      </c>
      <c r="N32" s="14"/>
      <c r="O32" s="14" t="s">
        <v>310</v>
      </c>
      <c r="P32" s="14"/>
      <c r="Q32" s="45" t="s">
        <v>319</v>
      </c>
    </row>
    <row r="33" spans="1:17" s="5" customFormat="1" ht="60" customHeight="1" x14ac:dyDescent="0.2">
      <c r="A33" s="8"/>
      <c r="C33" s="15" t="s">
        <v>199</v>
      </c>
      <c r="D33" s="15"/>
      <c r="E33" s="15" t="s">
        <v>200</v>
      </c>
      <c r="F33" s="15"/>
      <c r="G33" s="15" t="s">
        <v>207</v>
      </c>
      <c r="H33" s="15"/>
      <c r="I33" s="27" t="s">
        <v>208</v>
      </c>
      <c r="J33" s="15"/>
      <c r="K33" s="15" t="s">
        <v>206</v>
      </c>
      <c r="L33" s="15"/>
      <c r="M33" s="15" t="s">
        <v>310</v>
      </c>
      <c r="N33" s="15"/>
      <c r="O33" s="15" t="s">
        <v>310</v>
      </c>
      <c r="P33" s="15"/>
      <c r="Q33" s="44" t="s">
        <v>319</v>
      </c>
    </row>
    <row r="34" spans="1:17" s="5" customFormat="1" ht="30" customHeight="1" x14ac:dyDescent="0.2">
      <c r="A34" s="8"/>
      <c r="C34" s="12"/>
      <c r="D34" s="12"/>
      <c r="E34" s="12"/>
      <c r="F34" s="12"/>
      <c r="G34" s="12"/>
      <c r="H34" s="12"/>
      <c r="I34" s="12"/>
      <c r="J34" s="12"/>
      <c r="K34" s="12"/>
      <c r="L34" s="12"/>
      <c r="M34" s="12"/>
      <c r="N34" s="12"/>
      <c r="O34" s="12"/>
      <c r="P34" s="12"/>
      <c r="Q34" s="41"/>
    </row>
    <row r="35" spans="1:17" s="5" customFormat="1" ht="20.100000000000001" customHeight="1" x14ac:dyDescent="0.2">
      <c r="A35" s="16">
        <f>MAX($A$7:A34)+1</f>
        <v>4</v>
      </c>
      <c r="C35" s="6" t="s">
        <v>247</v>
      </c>
      <c r="D35" s="7"/>
      <c r="E35" s="7"/>
      <c r="F35" s="7"/>
      <c r="G35" s="7"/>
      <c r="H35" s="7"/>
      <c r="I35" s="7"/>
      <c r="J35" s="7"/>
      <c r="K35" s="7"/>
      <c r="L35" s="7"/>
      <c r="M35" s="7"/>
      <c r="N35" s="7"/>
      <c r="O35" s="7"/>
      <c r="P35" s="7"/>
      <c r="Q35" s="42"/>
    </row>
    <row r="36" spans="1:17" s="67" customFormat="1" ht="60" customHeight="1" x14ac:dyDescent="0.2">
      <c r="A36" s="66"/>
      <c r="C36" s="68" t="s">
        <v>198</v>
      </c>
      <c r="D36" s="68"/>
      <c r="E36" s="68" t="s">
        <v>145</v>
      </c>
      <c r="F36" s="68"/>
      <c r="G36" s="68" t="s">
        <v>143</v>
      </c>
      <c r="H36" s="68"/>
      <c r="I36" s="69" t="s">
        <v>144</v>
      </c>
      <c r="J36" s="68"/>
      <c r="K36" s="68" t="s">
        <v>146</v>
      </c>
      <c r="L36" s="68"/>
      <c r="M36" s="68" t="s">
        <v>310</v>
      </c>
      <c r="N36" s="68"/>
      <c r="O36" s="68" t="s">
        <v>310</v>
      </c>
      <c r="P36" s="68"/>
      <c r="Q36" s="70" t="s">
        <v>319</v>
      </c>
    </row>
    <row r="37" spans="1:17" s="5" customFormat="1" ht="60" customHeight="1" x14ac:dyDescent="0.2">
      <c r="A37" s="8"/>
      <c r="C37" s="15" t="s">
        <v>443</v>
      </c>
      <c r="D37" s="15"/>
      <c r="E37" s="13" t="s">
        <v>431</v>
      </c>
      <c r="F37" s="15"/>
      <c r="G37" s="15" t="s">
        <v>432</v>
      </c>
      <c r="H37" s="15"/>
      <c r="I37" s="52" t="s">
        <v>373</v>
      </c>
      <c r="J37" s="15"/>
      <c r="K37" s="15" t="s">
        <v>433</v>
      </c>
      <c r="L37" s="15"/>
      <c r="M37" s="15" t="s">
        <v>310</v>
      </c>
      <c r="N37" s="15"/>
      <c r="O37" s="71" t="s">
        <v>311</v>
      </c>
      <c r="P37" s="15"/>
      <c r="Q37" s="44" t="s">
        <v>319</v>
      </c>
    </row>
    <row r="38" spans="1:17" s="67" customFormat="1" ht="60" customHeight="1" x14ac:dyDescent="0.2">
      <c r="A38" s="66"/>
      <c r="C38" s="71" t="s">
        <v>442</v>
      </c>
      <c r="D38" s="71"/>
      <c r="E38" s="13" t="s">
        <v>431</v>
      </c>
      <c r="F38" s="71"/>
      <c r="G38" s="71" t="s">
        <v>437</v>
      </c>
      <c r="H38" s="71"/>
      <c r="I38" s="52" t="s">
        <v>434</v>
      </c>
      <c r="J38" s="71"/>
      <c r="K38" s="71" t="s">
        <v>440</v>
      </c>
      <c r="L38" s="71"/>
      <c r="M38" s="71" t="s">
        <v>310</v>
      </c>
      <c r="N38" s="71"/>
      <c r="O38" s="71" t="s">
        <v>311</v>
      </c>
      <c r="P38" s="71"/>
      <c r="Q38" s="72" t="s">
        <v>319</v>
      </c>
    </row>
    <row r="39" spans="1:17" s="67" customFormat="1" ht="60" customHeight="1" x14ac:dyDescent="0.2">
      <c r="A39" s="66"/>
      <c r="C39" s="71" t="s">
        <v>441</v>
      </c>
      <c r="D39" s="71"/>
      <c r="E39" s="65" t="s">
        <v>435</v>
      </c>
      <c r="F39" s="71"/>
      <c r="G39" s="71" t="s">
        <v>436</v>
      </c>
      <c r="H39" s="71"/>
      <c r="I39" s="52" t="s">
        <v>438</v>
      </c>
      <c r="J39" s="71"/>
      <c r="K39" s="71" t="s">
        <v>439</v>
      </c>
      <c r="L39" s="71"/>
      <c r="M39" s="71" t="s">
        <v>310</v>
      </c>
      <c r="N39" s="71"/>
      <c r="O39" s="71" t="s">
        <v>311</v>
      </c>
      <c r="P39" s="71"/>
      <c r="Q39" s="72" t="s">
        <v>319</v>
      </c>
    </row>
    <row r="40" spans="1:17" s="67" customFormat="1" ht="60" customHeight="1" x14ac:dyDescent="0.2">
      <c r="A40" s="66"/>
      <c r="C40" s="71" t="s">
        <v>444</v>
      </c>
      <c r="D40" s="71"/>
      <c r="E40" s="65" t="s">
        <v>435</v>
      </c>
      <c r="F40" s="71"/>
      <c r="G40" s="71" t="s">
        <v>445</v>
      </c>
      <c r="H40" s="71"/>
      <c r="I40" s="52" t="s">
        <v>446</v>
      </c>
      <c r="J40" s="71"/>
      <c r="K40" s="71" t="s">
        <v>447</v>
      </c>
      <c r="L40" s="71"/>
      <c r="M40" s="71" t="s">
        <v>310</v>
      </c>
      <c r="N40" s="71"/>
      <c r="O40" s="71" t="s">
        <v>310</v>
      </c>
      <c r="P40" s="71"/>
      <c r="Q40" s="72" t="s">
        <v>319</v>
      </c>
    </row>
    <row r="41" spans="1:17" s="67" customFormat="1" ht="60" customHeight="1" x14ac:dyDescent="0.2">
      <c r="A41" s="66"/>
      <c r="C41" s="71" t="s">
        <v>450</v>
      </c>
      <c r="D41" s="71"/>
      <c r="E41" s="65" t="s">
        <v>448</v>
      </c>
      <c r="F41" s="71"/>
      <c r="G41" s="71" t="s">
        <v>449</v>
      </c>
      <c r="H41" s="71"/>
      <c r="I41" s="52" t="s">
        <v>451</v>
      </c>
      <c r="J41" s="71"/>
      <c r="K41" s="71" t="s">
        <v>452</v>
      </c>
      <c r="L41" s="71"/>
      <c r="M41" s="71" t="s">
        <v>310</v>
      </c>
      <c r="N41" s="71"/>
      <c r="O41" s="71" t="s">
        <v>310</v>
      </c>
      <c r="P41" s="71"/>
      <c r="Q41" s="72" t="s">
        <v>319</v>
      </c>
    </row>
    <row r="42" spans="1:17" s="32" customFormat="1" ht="60" customHeight="1" x14ac:dyDescent="0.2">
      <c r="A42" s="31"/>
      <c r="C42" s="13" t="s">
        <v>8</v>
      </c>
      <c r="D42" s="13"/>
      <c r="E42" s="13" t="s">
        <v>164</v>
      </c>
      <c r="F42" s="13"/>
      <c r="G42" s="13" t="s">
        <v>163</v>
      </c>
      <c r="H42" s="13"/>
      <c r="I42" s="25" t="s">
        <v>165</v>
      </c>
      <c r="J42" s="13"/>
      <c r="K42" s="13" t="s">
        <v>166</v>
      </c>
      <c r="L42" s="13"/>
      <c r="M42" s="13" t="s">
        <v>310</v>
      </c>
      <c r="N42" s="13"/>
      <c r="O42" s="13" t="s">
        <v>310</v>
      </c>
      <c r="P42" s="13"/>
      <c r="Q42" s="43" t="s">
        <v>319</v>
      </c>
    </row>
    <row r="43" spans="1:17" s="5" customFormat="1" ht="60" customHeight="1" x14ac:dyDescent="0.2">
      <c r="A43" s="8"/>
      <c r="C43" s="14" t="s">
        <v>170</v>
      </c>
      <c r="D43" s="14"/>
      <c r="E43" s="14" t="s">
        <v>168</v>
      </c>
      <c r="F43" s="13"/>
      <c r="G43" s="13" t="s">
        <v>194</v>
      </c>
      <c r="H43" s="13"/>
      <c r="I43" s="25" t="s">
        <v>167</v>
      </c>
      <c r="J43" s="13"/>
      <c r="K43" s="13" t="s">
        <v>169</v>
      </c>
      <c r="L43" s="13"/>
      <c r="M43" s="13" t="s">
        <v>310</v>
      </c>
      <c r="N43" s="13"/>
      <c r="O43" s="13" t="s">
        <v>310</v>
      </c>
      <c r="P43" s="13"/>
      <c r="Q43" s="43" t="s">
        <v>319</v>
      </c>
    </row>
    <row r="44" spans="1:17" s="5" customFormat="1" ht="60" customHeight="1" x14ac:dyDescent="0.2">
      <c r="A44" s="8"/>
      <c r="C44" s="14" t="s">
        <v>171</v>
      </c>
      <c r="D44" s="14"/>
      <c r="E44" s="14" t="s">
        <v>179</v>
      </c>
      <c r="F44" s="13"/>
      <c r="G44" s="13" t="s">
        <v>172</v>
      </c>
      <c r="H44" s="13"/>
      <c r="I44" s="25" t="s">
        <v>173</v>
      </c>
      <c r="J44" s="13"/>
      <c r="K44" s="13" t="s">
        <v>174</v>
      </c>
      <c r="L44" s="13"/>
      <c r="M44" s="13" t="s">
        <v>310</v>
      </c>
      <c r="N44" s="13"/>
      <c r="O44" s="13" t="s">
        <v>310</v>
      </c>
      <c r="P44" s="13"/>
      <c r="Q44" s="43" t="s">
        <v>319</v>
      </c>
    </row>
    <row r="45" spans="1:17" s="5" customFormat="1" ht="60" customHeight="1" x14ac:dyDescent="0.2">
      <c r="A45" s="8"/>
      <c r="C45" s="14" t="s">
        <v>175</v>
      </c>
      <c r="D45" s="14"/>
      <c r="E45" s="14" t="s">
        <v>178</v>
      </c>
      <c r="F45" s="13"/>
      <c r="G45" s="13" t="s">
        <v>176</v>
      </c>
      <c r="H45" s="13"/>
      <c r="I45" s="25" t="s">
        <v>177</v>
      </c>
      <c r="J45" s="13"/>
      <c r="K45" s="13" t="s">
        <v>180</v>
      </c>
      <c r="L45" s="13"/>
      <c r="M45" s="13" t="s">
        <v>310</v>
      </c>
      <c r="N45" s="13"/>
      <c r="O45" s="13" t="s">
        <v>310</v>
      </c>
      <c r="P45" s="13"/>
      <c r="Q45" s="43" t="s">
        <v>319</v>
      </c>
    </row>
    <row r="46" spans="1:17" s="5" customFormat="1" ht="60" customHeight="1" x14ac:dyDescent="0.2">
      <c r="A46" s="8"/>
      <c r="C46" s="14" t="s">
        <v>11</v>
      </c>
      <c r="D46" s="14"/>
      <c r="E46" s="14" t="s">
        <v>181</v>
      </c>
      <c r="F46" s="13"/>
      <c r="G46" s="13" t="s">
        <v>183</v>
      </c>
      <c r="H46" s="13"/>
      <c r="I46" s="25" t="s">
        <v>182</v>
      </c>
      <c r="J46" s="13"/>
      <c r="K46" s="13" t="s">
        <v>184</v>
      </c>
      <c r="L46" s="13"/>
      <c r="M46" s="13" t="s">
        <v>310</v>
      </c>
      <c r="N46" s="13"/>
      <c r="O46" s="13" t="s">
        <v>310</v>
      </c>
      <c r="P46" s="13"/>
      <c r="Q46" s="43" t="s">
        <v>319</v>
      </c>
    </row>
    <row r="47" spans="1:17" s="5" customFormat="1" ht="60" customHeight="1" x14ac:dyDescent="0.2">
      <c r="A47" s="8"/>
      <c r="C47" s="14" t="s">
        <v>9</v>
      </c>
      <c r="D47" s="14"/>
      <c r="E47" s="14" t="s">
        <v>26</v>
      </c>
      <c r="F47" s="14"/>
      <c r="G47" s="14" t="s">
        <v>185</v>
      </c>
      <c r="H47" s="14"/>
      <c r="I47" s="26" t="s">
        <v>186</v>
      </c>
      <c r="J47" s="14"/>
      <c r="K47" s="14" t="s">
        <v>187</v>
      </c>
      <c r="L47" s="14"/>
      <c r="M47" s="13" t="s">
        <v>310</v>
      </c>
      <c r="N47" s="14"/>
      <c r="O47" s="14" t="s">
        <v>310</v>
      </c>
      <c r="P47" s="14"/>
      <c r="Q47" s="45" t="s">
        <v>319</v>
      </c>
    </row>
    <row r="48" spans="1:17" s="5" customFormat="1" ht="60" customHeight="1" x14ac:dyDescent="0.2">
      <c r="A48" s="8"/>
      <c r="C48" s="14" t="s">
        <v>10</v>
      </c>
      <c r="D48" s="14"/>
      <c r="E48" s="14" t="s">
        <v>27</v>
      </c>
      <c r="F48" s="14"/>
      <c r="G48" s="14" t="s">
        <v>190</v>
      </c>
      <c r="H48" s="14"/>
      <c r="I48" s="26" t="s">
        <v>189</v>
      </c>
      <c r="J48" s="14"/>
      <c r="K48" s="14" t="s">
        <v>191</v>
      </c>
      <c r="L48" s="14"/>
      <c r="M48" s="13" t="s">
        <v>310</v>
      </c>
      <c r="N48" s="14"/>
      <c r="O48" s="14" t="s">
        <v>310</v>
      </c>
      <c r="P48" s="14"/>
      <c r="Q48" s="45" t="s">
        <v>319</v>
      </c>
    </row>
    <row r="49" spans="1:17" s="5" customFormat="1" ht="60" customHeight="1" x14ac:dyDescent="0.2">
      <c r="A49" s="8"/>
      <c r="C49" s="14" t="s">
        <v>12</v>
      </c>
      <c r="D49" s="14"/>
      <c r="E49" s="14" t="s">
        <v>28</v>
      </c>
      <c r="F49" s="14"/>
      <c r="G49" s="14" t="s">
        <v>193</v>
      </c>
      <c r="H49" s="14"/>
      <c r="I49" s="26" t="s">
        <v>192</v>
      </c>
      <c r="J49" s="14"/>
      <c r="K49" s="14" t="s">
        <v>195</v>
      </c>
      <c r="L49" s="14"/>
      <c r="M49" s="13" t="s">
        <v>310</v>
      </c>
      <c r="N49" s="14"/>
      <c r="O49" s="14" t="s">
        <v>310</v>
      </c>
      <c r="P49" s="14"/>
      <c r="Q49" s="45" t="s">
        <v>319</v>
      </c>
    </row>
    <row r="50" spans="1:17" s="5" customFormat="1" ht="30" customHeight="1" x14ac:dyDescent="0.2">
      <c r="A50" s="8"/>
      <c r="C50" s="12"/>
      <c r="D50" s="12"/>
      <c r="E50" s="12"/>
      <c r="F50" s="12"/>
      <c r="G50" s="12"/>
      <c r="H50" s="12"/>
      <c r="I50" s="12"/>
      <c r="J50" s="12"/>
      <c r="K50" s="12"/>
      <c r="L50" s="12"/>
      <c r="M50" s="12"/>
      <c r="N50" s="12"/>
      <c r="O50" s="12"/>
      <c r="P50" s="12"/>
      <c r="Q50" s="41"/>
    </row>
    <row r="51" spans="1:17" s="5" customFormat="1" ht="20.100000000000001" customHeight="1" x14ac:dyDescent="0.2">
      <c r="A51" s="16">
        <f>MAX($A$7:A50)+1</f>
        <v>5</v>
      </c>
      <c r="C51" s="6" t="s">
        <v>248</v>
      </c>
      <c r="D51" s="7"/>
      <c r="E51" s="7"/>
      <c r="F51" s="7"/>
      <c r="G51" s="7"/>
      <c r="H51" s="7"/>
      <c r="I51" s="7"/>
      <c r="J51" s="7"/>
      <c r="K51" s="7"/>
      <c r="L51" s="7"/>
      <c r="M51" s="7"/>
      <c r="N51" s="7"/>
      <c r="O51" s="7"/>
      <c r="P51" s="7"/>
      <c r="Q51" s="42"/>
    </row>
    <row r="52" spans="1:17" s="32" customFormat="1" ht="60" customHeight="1" x14ac:dyDescent="0.2">
      <c r="A52" s="31"/>
      <c r="C52" s="13" t="s">
        <v>13</v>
      </c>
      <c r="D52" s="13"/>
      <c r="E52" s="13" t="s">
        <v>316</v>
      </c>
      <c r="F52" s="13"/>
      <c r="G52" s="13" t="s">
        <v>315</v>
      </c>
      <c r="H52" s="13"/>
      <c r="I52" s="25" t="s">
        <v>317</v>
      </c>
      <c r="J52" s="13"/>
      <c r="K52" s="13" t="s">
        <v>380</v>
      </c>
      <c r="L52" s="13"/>
      <c r="M52" s="13" t="s">
        <v>311</v>
      </c>
      <c r="N52" s="13"/>
      <c r="O52" s="13" t="s">
        <v>310</v>
      </c>
      <c r="P52" s="13"/>
      <c r="Q52" s="43" t="s">
        <v>319</v>
      </c>
    </row>
    <row r="53" spans="1:17" s="5" customFormat="1" ht="60" customHeight="1" x14ac:dyDescent="0.2">
      <c r="A53" s="8"/>
      <c r="C53" s="14" t="s">
        <v>213</v>
      </c>
      <c r="D53" s="14"/>
      <c r="E53" s="14" t="s">
        <v>258</v>
      </c>
      <c r="F53" s="14"/>
      <c r="G53" s="14" t="s">
        <v>250</v>
      </c>
      <c r="H53" s="14"/>
      <c r="I53" s="26" t="s">
        <v>251</v>
      </c>
      <c r="J53" s="14"/>
      <c r="K53" s="14" t="s">
        <v>252</v>
      </c>
      <c r="L53" s="14"/>
      <c r="M53" s="14" t="s">
        <v>311</v>
      </c>
      <c r="N53" s="14"/>
      <c r="O53" s="14" t="s">
        <v>310</v>
      </c>
      <c r="P53" s="14"/>
      <c r="Q53" s="45" t="s">
        <v>319</v>
      </c>
    </row>
    <row r="54" spans="1:17" s="5" customFormat="1" ht="60" customHeight="1" x14ac:dyDescent="0.2">
      <c r="A54" s="8"/>
      <c r="C54" s="14" t="s">
        <v>210</v>
      </c>
      <c r="D54" s="14"/>
      <c r="E54" s="14" t="s">
        <v>211</v>
      </c>
      <c r="F54" s="14"/>
      <c r="G54" s="14" t="s">
        <v>253</v>
      </c>
      <c r="H54" s="14"/>
      <c r="I54" s="26" t="s">
        <v>254</v>
      </c>
      <c r="J54" s="14"/>
      <c r="K54" s="14" t="s">
        <v>255</v>
      </c>
      <c r="L54" s="14"/>
      <c r="M54" s="14" t="s">
        <v>311</v>
      </c>
      <c r="N54" s="14"/>
      <c r="O54" s="14" t="s">
        <v>310</v>
      </c>
      <c r="P54" s="14"/>
      <c r="Q54" s="45" t="s">
        <v>319</v>
      </c>
    </row>
    <row r="55" spans="1:17" s="5" customFormat="1" ht="60" customHeight="1" x14ac:dyDescent="0.2">
      <c r="A55" s="8"/>
      <c r="C55" s="14" t="s">
        <v>212</v>
      </c>
      <c r="D55" s="14"/>
      <c r="E55" s="14" t="s">
        <v>257</v>
      </c>
      <c r="F55" s="14"/>
      <c r="G55" s="14" t="s">
        <v>256</v>
      </c>
      <c r="H55" s="14"/>
      <c r="I55" s="26" t="s">
        <v>259</v>
      </c>
      <c r="J55" s="14"/>
      <c r="K55" s="14" t="s">
        <v>260</v>
      </c>
      <c r="L55" s="14"/>
      <c r="M55" s="14" t="s">
        <v>311</v>
      </c>
      <c r="N55" s="14"/>
      <c r="O55" s="14" t="s">
        <v>310</v>
      </c>
      <c r="P55" s="14"/>
      <c r="Q55" s="45" t="s">
        <v>319</v>
      </c>
    </row>
    <row r="56" spans="1:17" s="5" customFormat="1" ht="60" customHeight="1" x14ac:dyDescent="0.2">
      <c r="A56" s="8"/>
      <c r="C56" s="15" t="s">
        <v>214</v>
      </c>
      <c r="D56" s="20"/>
      <c r="E56" s="20" t="s">
        <v>215</v>
      </c>
      <c r="F56" s="20"/>
      <c r="G56" s="20" t="s">
        <v>216</v>
      </c>
      <c r="H56" s="20"/>
      <c r="I56" s="29" t="s">
        <v>217</v>
      </c>
      <c r="J56" s="20"/>
      <c r="K56" s="20" t="s">
        <v>285</v>
      </c>
      <c r="L56" s="20"/>
      <c r="M56" s="14" t="s">
        <v>311</v>
      </c>
      <c r="N56" s="20"/>
      <c r="O56" s="20" t="s">
        <v>311</v>
      </c>
      <c r="P56" s="20"/>
      <c r="Q56" s="46" t="s">
        <v>319</v>
      </c>
    </row>
    <row r="57" spans="1:17" s="5" customFormat="1" ht="60" customHeight="1" x14ac:dyDescent="0.2">
      <c r="A57" s="8"/>
      <c r="C57" s="15" t="s">
        <v>225</v>
      </c>
      <c r="D57" s="20"/>
      <c r="E57" s="20" t="s">
        <v>223</v>
      </c>
      <c r="F57" s="20"/>
      <c r="G57" s="20" t="s">
        <v>218</v>
      </c>
      <c r="H57" s="20"/>
      <c r="I57" s="29" t="s">
        <v>219</v>
      </c>
      <c r="J57" s="20"/>
      <c r="K57" s="20" t="s">
        <v>224</v>
      </c>
      <c r="L57" s="20"/>
      <c r="M57" s="14" t="s">
        <v>311</v>
      </c>
      <c r="N57" s="20"/>
      <c r="O57" s="20" t="s">
        <v>310</v>
      </c>
      <c r="P57" s="20"/>
      <c r="Q57" s="46" t="s">
        <v>319</v>
      </c>
    </row>
    <row r="58" spans="1:17" s="5" customFormat="1" ht="60" customHeight="1" x14ac:dyDescent="0.2">
      <c r="A58" s="8"/>
      <c r="C58" s="15" t="s">
        <v>220</v>
      </c>
      <c r="D58" s="20"/>
      <c r="E58" s="20" t="s">
        <v>261</v>
      </c>
      <c r="F58" s="20"/>
      <c r="G58" s="20" t="s">
        <v>269</v>
      </c>
      <c r="H58" s="20"/>
      <c r="I58" s="29" t="s">
        <v>270</v>
      </c>
      <c r="J58" s="20"/>
      <c r="K58" s="20" t="s">
        <v>271</v>
      </c>
      <c r="L58" s="20"/>
      <c r="M58" s="14" t="s">
        <v>311</v>
      </c>
      <c r="N58" s="20"/>
      <c r="O58" s="20" t="s">
        <v>310</v>
      </c>
      <c r="P58" s="20"/>
      <c r="Q58" s="46" t="s">
        <v>319</v>
      </c>
    </row>
    <row r="59" spans="1:17" s="5" customFormat="1" ht="60" customHeight="1" x14ac:dyDescent="0.2">
      <c r="A59" s="8"/>
      <c r="C59" s="15" t="s">
        <v>221</v>
      </c>
      <c r="D59" s="20"/>
      <c r="E59" s="20" t="s">
        <v>262</v>
      </c>
      <c r="F59" s="20"/>
      <c r="G59" s="20" t="s">
        <v>272</v>
      </c>
      <c r="H59" s="20"/>
      <c r="I59" s="29" t="s">
        <v>273</v>
      </c>
      <c r="J59" s="20"/>
      <c r="K59" s="20" t="s">
        <v>274</v>
      </c>
      <c r="L59" s="20"/>
      <c r="M59" s="14" t="s">
        <v>311</v>
      </c>
      <c r="N59" s="20"/>
      <c r="O59" s="20" t="s">
        <v>310</v>
      </c>
      <c r="P59" s="20"/>
      <c r="Q59" s="46" t="s">
        <v>319</v>
      </c>
    </row>
    <row r="60" spans="1:17" s="5" customFormat="1" ht="60" customHeight="1" x14ac:dyDescent="0.2">
      <c r="A60" s="8"/>
      <c r="C60" s="15" t="s">
        <v>222</v>
      </c>
      <c r="D60" s="15"/>
      <c r="E60" s="20" t="s">
        <v>263</v>
      </c>
      <c r="F60" s="15"/>
      <c r="G60" s="15" t="s">
        <v>275</v>
      </c>
      <c r="H60" s="15"/>
      <c r="I60" s="27" t="s">
        <v>276</v>
      </c>
      <c r="J60" s="15"/>
      <c r="K60" s="20" t="s">
        <v>277</v>
      </c>
      <c r="L60" s="15"/>
      <c r="M60" s="14" t="s">
        <v>311</v>
      </c>
      <c r="N60" s="15"/>
      <c r="O60" s="15" t="s">
        <v>310</v>
      </c>
      <c r="P60" s="15"/>
      <c r="Q60" s="44" t="s">
        <v>319</v>
      </c>
    </row>
    <row r="61" spans="1:17" s="5" customFormat="1" ht="60" customHeight="1" x14ac:dyDescent="0.2">
      <c r="A61" s="8"/>
      <c r="C61" s="30" t="s">
        <v>284</v>
      </c>
      <c r="D61" s="30"/>
      <c r="E61" s="20" t="s">
        <v>264</v>
      </c>
      <c r="F61" s="30"/>
      <c r="G61" s="30" t="s">
        <v>278</v>
      </c>
      <c r="H61" s="30"/>
      <c r="I61" s="30" t="s">
        <v>283</v>
      </c>
      <c r="J61" s="30"/>
      <c r="K61" s="20" t="s">
        <v>279</v>
      </c>
      <c r="L61" s="30"/>
      <c r="M61" s="14" t="s">
        <v>311</v>
      </c>
      <c r="N61" s="30"/>
      <c r="O61" s="30" t="s">
        <v>310</v>
      </c>
      <c r="P61" s="30"/>
      <c r="Q61" s="47" t="s">
        <v>319</v>
      </c>
    </row>
    <row r="62" spans="1:17" s="5" customFormat="1" ht="60" customHeight="1" x14ac:dyDescent="0.2">
      <c r="A62" s="8"/>
      <c r="C62" s="14" t="s">
        <v>280</v>
      </c>
      <c r="D62" s="14"/>
      <c r="E62" s="14" t="s">
        <v>265</v>
      </c>
      <c r="F62" s="14"/>
      <c r="G62" s="14" t="s">
        <v>281</v>
      </c>
      <c r="H62" s="14"/>
      <c r="I62" s="14" t="s">
        <v>283</v>
      </c>
      <c r="J62" s="14"/>
      <c r="K62" s="14" t="s">
        <v>282</v>
      </c>
      <c r="L62" s="14"/>
      <c r="M62" s="14" t="s">
        <v>311</v>
      </c>
      <c r="N62" s="14"/>
      <c r="O62" s="14" t="s">
        <v>310</v>
      </c>
      <c r="P62" s="14"/>
      <c r="Q62" s="45" t="s">
        <v>319</v>
      </c>
    </row>
    <row r="63" spans="1:17" s="5" customFormat="1" ht="30" customHeight="1" x14ac:dyDescent="0.2">
      <c r="A63" s="8"/>
      <c r="C63" s="22"/>
      <c r="D63" s="22"/>
      <c r="E63" s="22"/>
      <c r="F63" s="22"/>
      <c r="G63" s="22"/>
      <c r="H63" s="22"/>
      <c r="I63" s="22"/>
      <c r="J63" s="22"/>
      <c r="K63" s="22"/>
      <c r="L63" s="22"/>
      <c r="M63" s="22"/>
      <c r="N63" s="22"/>
      <c r="O63" s="22"/>
      <c r="P63" s="22"/>
      <c r="Q63" s="48"/>
    </row>
    <row r="64" spans="1:17" s="5" customFormat="1" ht="20.100000000000001" customHeight="1" x14ac:dyDescent="0.2">
      <c r="A64" s="16">
        <f>MAX($A$7:A63)+1</f>
        <v>6</v>
      </c>
      <c r="C64" s="6" t="s">
        <v>321</v>
      </c>
      <c r="D64" s="7"/>
      <c r="E64" s="7"/>
      <c r="F64" s="7"/>
      <c r="G64" s="7"/>
      <c r="H64" s="7"/>
      <c r="I64" s="7"/>
      <c r="J64" s="7"/>
      <c r="K64" s="7"/>
      <c r="L64" s="7"/>
      <c r="M64" s="7"/>
      <c r="N64" s="7"/>
      <c r="O64" s="7"/>
      <c r="P64" s="7"/>
      <c r="Q64" s="42"/>
    </row>
    <row r="65" spans="1:18" s="32" customFormat="1" ht="60" customHeight="1" x14ac:dyDescent="0.2">
      <c r="A65" s="31"/>
      <c r="C65" s="13" t="s">
        <v>322</v>
      </c>
      <c r="D65" s="13"/>
      <c r="E65" s="13" t="s">
        <v>354</v>
      </c>
      <c r="F65" s="13"/>
      <c r="G65" s="13" t="s">
        <v>323</v>
      </c>
      <c r="H65" s="13"/>
      <c r="I65" s="13" t="s">
        <v>324</v>
      </c>
      <c r="J65" s="13"/>
      <c r="K65" s="13" t="s">
        <v>455</v>
      </c>
      <c r="L65" s="13"/>
      <c r="M65" s="13" t="s">
        <v>310</v>
      </c>
      <c r="N65" s="13"/>
      <c r="O65" s="13" t="s">
        <v>311</v>
      </c>
      <c r="P65" s="13"/>
      <c r="Q65" s="43" t="s">
        <v>319</v>
      </c>
    </row>
    <row r="66" spans="1:18" s="32" customFormat="1" ht="60" customHeight="1" x14ac:dyDescent="0.2">
      <c r="A66" s="31"/>
      <c r="C66" s="22" t="s">
        <v>325</v>
      </c>
      <c r="D66" s="22"/>
      <c r="E66" s="13" t="s">
        <v>354</v>
      </c>
      <c r="F66" s="22"/>
      <c r="G66" s="20" t="s">
        <v>372</v>
      </c>
      <c r="H66" s="22"/>
      <c r="I66" s="33" t="s">
        <v>353</v>
      </c>
      <c r="J66" s="22"/>
      <c r="K66" s="22" t="s">
        <v>456</v>
      </c>
      <c r="L66" s="22"/>
      <c r="M66" s="22" t="s">
        <v>310</v>
      </c>
      <c r="N66" s="22"/>
      <c r="O66" s="22" t="s">
        <v>311</v>
      </c>
      <c r="P66" s="22"/>
      <c r="Q66" s="48" t="s">
        <v>319</v>
      </c>
      <c r="R66" s="51"/>
    </row>
    <row r="67" spans="1:18" s="5" customFormat="1" ht="60" customHeight="1" x14ac:dyDescent="0.2">
      <c r="A67" s="8"/>
      <c r="C67" s="20" t="s">
        <v>326</v>
      </c>
      <c r="D67" s="20"/>
      <c r="E67" s="13" t="s">
        <v>354</v>
      </c>
      <c r="F67" s="20"/>
      <c r="G67" s="20" t="s">
        <v>371</v>
      </c>
      <c r="H67" s="20"/>
      <c r="I67" s="33" t="s">
        <v>353</v>
      </c>
      <c r="J67" s="20"/>
      <c r="K67" s="20" t="s">
        <v>457</v>
      </c>
      <c r="L67" s="20"/>
      <c r="M67" s="20" t="s">
        <v>310</v>
      </c>
      <c r="N67" s="20"/>
      <c r="O67" s="20" t="s">
        <v>311</v>
      </c>
      <c r="P67" s="20"/>
      <c r="Q67" s="46" t="s">
        <v>319</v>
      </c>
    </row>
    <row r="68" spans="1:18" s="5" customFormat="1" ht="60" customHeight="1" x14ac:dyDescent="0.2">
      <c r="A68" s="8"/>
      <c r="C68" s="14" t="s">
        <v>327</v>
      </c>
      <c r="D68" s="14"/>
      <c r="E68" s="13" t="s">
        <v>355</v>
      </c>
      <c r="F68" s="14"/>
      <c r="G68" s="33" t="s">
        <v>370</v>
      </c>
      <c r="H68" s="14"/>
      <c r="I68" s="33" t="s">
        <v>353</v>
      </c>
      <c r="J68" s="14"/>
      <c r="K68" s="14" t="s">
        <v>458</v>
      </c>
      <c r="L68" s="14"/>
      <c r="M68" s="14" t="s">
        <v>310</v>
      </c>
      <c r="N68" s="14"/>
      <c r="O68" s="14" t="s">
        <v>311</v>
      </c>
      <c r="P68" s="14"/>
      <c r="Q68" s="45" t="s">
        <v>319</v>
      </c>
    </row>
    <row r="69" spans="1:18" s="5" customFormat="1" ht="60" customHeight="1" x14ac:dyDescent="0.2">
      <c r="A69" s="8"/>
      <c r="C69" s="14" t="s">
        <v>328</v>
      </c>
      <c r="D69" s="20"/>
      <c r="E69" s="13" t="s">
        <v>355</v>
      </c>
      <c r="F69" s="20"/>
      <c r="G69" s="20" t="s">
        <v>369</v>
      </c>
      <c r="H69" s="20"/>
      <c r="I69" s="33" t="s">
        <v>353</v>
      </c>
      <c r="J69" s="20"/>
      <c r="K69" s="20" t="s">
        <v>459</v>
      </c>
      <c r="L69" s="20"/>
      <c r="M69" s="20" t="s">
        <v>310</v>
      </c>
      <c r="N69" s="20"/>
      <c r="O69" s="20" t="s">
        <v>311</v>
      </c>
      <c r="P69" s="20"/>
      <c r="Q69" s="46" t="s">
        <v>319</v>
      </c>
    </row>
    <row r="70" spans="1:18" s="5" customFormat="1" ht="60" customHeight="1" x14ac:dyDescent="0.2">
      <c r="A70" s="8"/>
      <c r="C70" s="14" t="s">
        <v>329</v>
      </c>
      <c r="D70" s="20"/>
      <c r="E70" s="13" t="s">
        <v>355</v>
      </c>
      <c r="F70" s="20"/>
      <c r="G70" s="20" t="s">
        <v>368</v>
      </c>
      <c r="H70" s="20"/>
      <c r="I70" s="33" t="s">
        <v>353</v>
      </c>
      <c r="J70" s="20"/>
      <c r="K70" s="20" t="s">
        <v>460</v>
      </c>
      <c r="L70" s="20"/>
      <c r="M70" s="20" t="s">
        <v>310</v>
      </c>
      <c r="N70" s="20"/>
      <c r="O70" s="20" t="s">
        <v>311</v>
      </c>
      <c r="P70" s="20"/>
      <c r="Q70" s="46" t="s">
        <v>319</v>
      </c>
    </row>
    <row r="71" spans="1:18" s="5" customFormat="1" ht="60" customHeight="1" x14ac:dyDescent="0.2">
      <c r="A71" s="8"/>
      <c r="C71" s="20" t="s">
        <v>330</v>
      </c>
      <c r="D71" s="20"/>
      <c r="E71" s="13" t="s">
        <v>355</v>
      </c>
      <c r="F71" s="20"/>
      <c r="G71" s="20" t="s">
        <v>367</v>
      </c>
      <c r="H71" s="20"/>
      <c r="I71" s="33" t="s">
        <v>353</v>
      </c>
      <c r="J71" s="20"/>
      <c r="K71" s="20" t="s">
        <v>461</v>
      </c>
      <c r="L71" s="20"/>
      <c r="M71" s="20" t="s">
        <v>310</v>
      </c>
      <c r="N71" s="20"/>
      <c r="O71" s="20" t="s">
        <v>311</v>
      </c>
      <c r="P71" s="20"/>
      <c r="Q71" s="46" t="s">
        <v>319</v>
      </c>
    </row>
    <row r="72" spans="1:18" s="5" customFormat="1" ht="60" customHeight="1" x14ac:dyDescent="0.2">
      <c r="A72" s="8"/>
      <c r="C72" s="20" t="s">
        <v>331</v>
      </c>
      <c r="D72" s="20"/>
      <c r="E72" s="13" t="s">
        <v>356</v>
      </c>
      <c r="F72" s="20"/>
      <c r="G72" s="20" t="s">
        <v>366</v>
      </c>
      <c r="H72" s="20"/>
      <c r="I72" s="33" t="s">
        <v>353</v>
      </c>
      <c r="J72" s="20"/>
      <c r="K72" s="20" t="s">
        <v>462</v>
      </c>
      <c r="L72" s="20"/>
      <c r="M72" s="20" t="s">
        <v>310</v>
      </c>
      <c r="N72" s="20"/>
      <c r="O72" s="20" t="s">
        <v>311</v>
      </c>
      <c r="P72" s="20"/>
      <c r="Q72" s="46" t="s">
        <v>319</v>
      </c>
    </row>
    <row r="73" spans="1:18" s="5" customFormat="1" ht="60" customHeight="1" x14ac:dyDescent="0.2">
      <c r="A73" s="8"/>
      <c r="C73" s="20" t="s">
        <v>332</v>
      </c>
      <c r="D73" s="20"/>
      <c r="E73" s="13" t="s">
        <v>356</v>
      </c>
      <c r="F73" s="20"/>
      <c r="G73" s="20" t="s">
        <v>365</v>
      </c>
      <c r="H73" s="20"/>
      <c r="I73" s="33" t="s">
        <v>353</v>
      </c>
      <c r="J73" s="20"/>
      <c r="K73" s="20" t="s">
        <v>463</v>
      </c>
      <c r="L73" s="20"/>
      <c r="M73" s="20" t="s">
        <v>310</v>
      </c>
      <c r="N73" s="20"/>
      <c r="O73" s="20" t="s">
        <v>311</v>
      </c>
      <c r="P73" s="20"/>
      <c r="Q73" s="46" t="s">
        <v>319</v>
      </c>
    </row>
    <row r="74" spans="1:18" s="5" customFormat="1" ht="60" customHeight="1" x14ac:dyDescent="0.2">
      <c r="A74" s="8"/>
      <c r="C74" s="20" t="s">
        <v>333</v>
      </c>
      <c r="D74" s="20"/>
      <c r="E74" s="13" t="s">
        <v>356</v>
      </c>
      <c r="F74" s="20"/>
      <c r="G74" s="20" t="s">
        <v>364</v>
      </c>
      <c r="H74" s="20"/>
      <c r="I74" s="33" t="s">
        <v>353</v>
      </c>
      <c r="J74" s="20"/>
      <c r="K74" s="20" t="s">
        <v>464</v>
      </c>
      <c r="L74" s="20"/>
      <c r="M74" s="20" t="s">
        <v>310</v>
      </c>
      <c r="N74" s="20"/>
      <c r="O74" s="20" t="s">
        <v>311</v>
      </c>
      <c r="P74" s="20"/>
      <c r="Q74" s="46" t="s">
        <v>319</v>
      </c>
    </row>
    <row r="75" spans="1:18" s="5" customFormat="1" ht="60" customHeight="1" x14ac:dyDescent="0.2">
      <c r="A75" s="8"/>
      <c r="C75" s="20" t="s">
        <v>334</v>
      </c>
      <c r="D75" s="20"/>
      <c r="E75" s="13" t="s">
        <v>356</v>
      </c>
      <c r="F75" s="20"/>
      <c r="G75" s="20" t="s">
        <v>363</v>
      </c>
      <c r="H75" s="20"/>
      <c r="I75" s="33" t="s">
        <v>353</v>
      </c>
      <c r="J75" s="20"/>
      <c r="K75" s="20" t="s">
        <v>465</v>
      </c>
      <c r="L75" s="20"/>
      <c r="M75" s="20" t="s">
        <v>310</v>
      </c>
      <c r="N75" s="20"/>
      <c r="O75" s="20" t="s">
        <v>311</v>
      </c>
      <c r="P75" s="20"/>
      <c r="Q75" s="46" t="s">
        <v>319</v>
      </c>
    </row>
    <row r="76" spans="1:18" s="5" customFormat="1" ht="60" customHeight="1" x14ac:dyDescent="0.2">
      <c r="A76" s="8"/>
      <c r="C76" s="20" t="s">
        <v>335</v>
      </c>
      <c r="D76" s="20"/>
      <c r="E76" s="13" t="s">
        <v>357</v>
      </c>
      <c r="F76" s="20"/>
      <c r="G76" s="20" t="s">
        <v>360</v>
      </c>
      <c r="H76" s="20"/>
      <c r="I76" s="33" t="s">
        <v>358</v>
      </c>
      <c r="J76" s="20"/>
      <c r="K76" s="20" t="s">
        <v>466</v>
      </c>
      <c r="L76" s="20"/>
      <c r="M76" s="20" t="s">
        <v>310</v>
      </c>
      <c r="N76" s="20"/>
      <c r="O76" s="20" t="s">
        <v>311</v>
      </c>
      <c r="P76" s="20"/>
      <c r="Q76" s="46" t="s">
        <v>319</v>
      </c>
    </row>
    <row r="77" spans="1:18" s="5" customFormat="1" ht="60" customHeight="1" x14ac:dyDescent="0.2">
      <c r="A77" s="8"/>
      <c r="C77" s="20" t="s">
        <v>336</v>
      </c>
      <c r="D77" s="20"/>
      <c r="E77" s="13" t="s">
        <v>357</v>
      </c>
      <c r="F77" s="20"/>
      <c r="G77" s="20" t="s">
        <v>362</v>
      </c>
      <c r="H77" s="20"/>
      <c r="I77" s="33" t="s">
        <v>358</v>
      </c>
      <c r="J77" s="20"/>
      <c r="K77" s="20" t="s">
        <v>467</v>
      </c>
      <c r="L77" s="20"/>
      <c r="M77" s="20" t="s">
        <v>310</v>
      </c>
      <c r="N77" s="20"/>
      <c r="O77" s="20" t="s">
        <v>311</v>
      </c>
      <c r="P77" s="20"/>
      <c r="Q77" s="46" t="s">
        <v>319</v>
      </c>
    </row>
    <row r="78" spans="1:18" s="5" customFormat="1" ht="60" customHeight="1" x14ac:dyDescent="0.2">
      <c r="A78" s="8"/>
      <c r="C78" s="20" t="s">
        <v>337</v>
      </c>
      <c r="D78" s="20"/>
      <c r="E78" s="13" t="s">
        <v>357</v>
      </c>
      <c r="F78" s="20"/>
      <c r="G78" s="20" t="s">
        <v>361</v>
      </c>
      <c r="H78" s="20"/>
      <c r="I78" s="33" t="s">
        <v>359</v>
      </c>
      <c r="J78" s="20"/>
      <c r="K78" s="20" t="s">
        <v>468</v>
      </c>
      <c r="L78" s="20"/>
      <c r="M78" s="20" t="s">
        <v>310</v>
      </c>
      <c r="N78" s="20"/>
      <c r="O78" s="20" t="s">
        <v>311</v>
      </c>
      <c r="P78" s="20"/>
      <c r="Q78" s="46" t="s">
        <v>319</v>
      </c>
    </row>
    <row r="79" spans="1:18" s="5" customFormat="1" ht="60" customHeight="1" x14ac:dyDescent="0.2">
      <c r="A79" s="8"/>
      <c r="C79" s="20" t="s">
        <v>338</v>
      </c>
      <c r="D79" s="20"/>
      <c r="E79" s="13" t="s">
        <v>357</v>
      </c>
      <c r="F79" s="20"/>
      <c r="G79" s="20" t="s">
        <v>374</v>
      </c>
      <c r="H79" s="20"/>
      <c r="I79" s="33" t="s">
        <v>373</v>
      </c>
      <c r="J79" s="20"/>
      <c r="K79" s="20" t="s">
        <v>458</v>
      </c>
      <c r="L79" s="20"/>
      <c r="M79" s="20" t="s">
        <v>310</v>
      </c>
      <c r="N79" s="20"/>
      <c r="O79" s="20" t="s">
        <v>311</v>
      </c>
      <c r="P79" s="20"/>
      <c r="Q79" s="46" t="s">
        <v>319</v>
      </c>
    </row>
    <row r="80" spans="1:18" s="5" customFormat="1" ht="60" customHeight="1" x14ac:dyDescent="0.2">
      <c r="A80" s="8"/>
      <c r="C80" s="20" t="s">
        <v>339</v>
      </c>
      <c r="D80" s="20"/>
      <c r="E80" s="13" t="s">
        <v>377</v>
      </c>
      <c r="F80" s="20"/>
      <c r="G80" s="20" t="s">
        <v>376</v>
      </c>
      <c r="H80" s="20"/>
      <c r="I80" s="33" t="s">
        <v>375</v>
      </c>
      <c r="J80" s="20"/>
      <c r="K80" s="20" t="s">
        <v>469</v>
      </c>
      <c r="L80" s="20"/>
      <c r="M80" s="20" t="s">
        <v>310</v>
      </c>
      <c r="N80" s="20"/>
      <c r="O80" s="20" t="s">
        <v>311</v>
      </c>
      <c r="P80" s="20"/>
      <c r="Q80" s="46" t="s">
        <v>319</v>
      </c>
    </row>
    <row r="81" spans="1:18" s="5" customFormat="1" ht="60" customHeight="1" x14ac:dyDescent="0.2">
      <c r="A81" s="8"/>
      <c r="C81" s="20" t="s">
        <v>340</v>
      </c>
      <c r="D81" s="20"/>
      <c r="E81" s="13" t="s">
        <v>377</v>
      </c>
      <c r="F81" s="20"/>
      <c r="G81" s="20" t="s">
        <v>378</v>
      </c>
      <c r="H81" s="20"/>
      <c r="I81" s="33" t="s">
        <v>375</v>
      </c>
      <c r="J81" s="20"/>
      <c r="K81" s="20" t="s">
        <v>470</v>
      </c>
      <c r="L81" s="20"/>
      <c r="M81" s="20" t="s">
        <v>310</v>
      </c>
      <c r="N81" s="20"/>
      <c r="O81" s="20" t="s">
        <v>311</v>
      </c>
      <c r="P81" s="20"/>
      <c r="Q81" s="46" t="s">
        <v>319</v>
      </c>
    </row>
    <row r="82" spans="1:18" s="5" customFormat="1" ht="60" customHeight="1" x14ac:dyDescent="0.2">
      <c r="A82" s="8"/>
      <c r="C82" s="28" t="s">
        <v>341</v>
      </c>
      <c r="D82" s="28"/>
      <c r="E82" s="13" t="s">
        <v>377</v>
      </c>
      <c r="F82" s="28"/>
      <c r="G82" s="28" t="s">
        <v>379</v>
      </c>
      <c r="H82" s="28"/>
      <c r="I82" s="28" t="s">
        <v>353</v>
      </c>
      <c r="J82" s="28"/>
      <c r="K82" s="28" t="s">
        <v>471</v>
      </c>
      <c r="L82" s="28"/>
      <c r="M82" s="28" t="s">
        <v>310</v>
      </c>
      <c r="N82" s="28"/>
      <c r="O82" s="28" t="s">
        <v>311</v>
      </c>
      <c r="P82" s="28"/>
      <c r="Q82" s="49" t="s">
        <v>319</v>
      </c>
    </row>
    <row r="83" spans="1:18" s="5" customFormat="1" ht="30" customHeight="1" x14ac:dyDescent="0.2">
      <c r="A83" s="8"/>
      <c r="C83" s="22"/>
      <c r="D83" s="22"/>
      <c r="E83" s="22"/>
      <c r="F83" s="22"/>
      <c r="G83" s="22"/>
      <c r="H83" s="22"/>
      <c r="I83" s="22"/>
      <c r="J83" s="22"/>
      <c r="K83" s="22"/>
      <c r="L83" s="22"/>
      <c r="M83" s="22"/>
      <c r="N83" s="22"/>
      <c r="O83" s="22"/>
      <c r="P83" s="22"/>
      <c r="Q83" s="48"/>
    </row>
    <row r="84" spans="1:18" s="5" customFormat="1" ht="20.100000000000001" customHeight="1" x14ac:dyDescent="0.2">
      <c r="A84" s="16">
        <f>MAX($A$7:A83)+1</f>
        <v>7</v>
      </c>
      <c r="C84" s="6" t="s">
        <v>342</v>
      </c>
      <c r="D84" s="7"/>
      <c r="E84" s="7"/>
      <c r="F84" s="7"/>
      <c r="G84" s="7"/>
      <c r="H84" s="7"/>
      <c r="I84" s="7"/>
      <c r="J84" s="7"/>
      <c r="K84" s="7"/>
      <c r="L84" s="7"/>
      <c r="M84" s="7"/>
      <c r="N84" s="7"/>
      <c r="O84" s="7"/>
      <c r="P84" s="7"/>
      <c r="Q84" s="42"/>
    </row>
    <row r="85" spans="1:18" s="32" customFormat="1" ht="60" customHeight="1" x14ac:dyDescent="0.2">
      <c r="A85" s="31"/>
      <c r="C85" s="13" t="s">
        <v>343</v>
      </c>
      <c r="D85" s="13"/>
      <c r="E85" s="13" t="s">
        <v>407</v>
      </c>
      <c r="F85" s="13"/>
      <c r="G85" s="13" t="s">
        <v>408</v>
      </c>
      <c r="H85" s="13"/>
      <c r="I85" s="65" t="s">
        <v>409</v>
      </c>
      <c r="J85" s="13"/>
      <c r="K85" s="13" t="s">
        <v>295</v>
      </c>
      <c r="L85" s="13"/>
      <c r="M85" s="13" t="s">
        <v>310</v>
      </c>
      <c r="N85" s="13"/>
      <c r="O85" s="13" t="s">
        <v>311</v>
      </c>
      <c r="P85" s="13"/>
      <c r="Q85" s="43" t="s">
        <v>319</v>
      </c>
    </row>
    <row r="86" spans="1:18" s="32" customFormat="1" ht="60" customHeight="1" x14ac:dyDescent="0.2">
      <c r="A86" s="31"/>
      <c r="C86" s="22" t="s">
        <v>344</v>
      </c>
      <c r="D86" s="22"/>
      <c r="E86" s="13" t="s">
        <v>411</v>
      </c>
      <c r="F86" s="22"/>
      <c r="G86" s="20" t="s">
        <v>412</v>
      </c>
      <c r="H86" s="22"/>
      <c r="I86" s="33" t="s">
        <v>410</v>
      </c>
      <c r="J86" s="22"/>
      <c r="K86" s="22" t="s">
        <v>472</v>
      </c>
      <c r="L86" s="22"/>
      <c r="M86" s="22" t="s">
        <v>310</v>
      </c>
      <c r="N86" s="22"/>
      <c r="O86" s="22" t="s">
        <v>311</v>
      </c>
      <c r="P86" s="22"/>
      <c r="Q86" s="48" t="s">
        <v>319</v>
      </c>
      <c r="R86" s="51"/>
    </row>
    <row r="87" spans="1:18" s="5" customFormat="1" ht="60" customHeight="1" x14ac:dyDescent="0.2">
      <c r="A87" s="8"/>
      <c r="C87" s="20" t="s">
        <v>345</v>
      </c>
      <c r="D87" s="20"/>
      <c r="E87" s="13" t="s">
        <v>411</v>
      </c>
      <c r="F87" s="20"/>
      <c r="G87" s="33" t="s">
        <v>414</v>
      </c>
      <c r="H87" s="20"/>
      <c r="I87" s="33" t="s">
        <v>413</v>
      </c>
      <c r="J87" s="20"/>
      <c r="K87" s="20" t="s">
        <v>473</v>
      </c>
      <c r="L87" s="20"/>
      <c r="M87" s="20" t="s">
        <v>310</v>
      </c>
      <c r="N87" s="20"/>
      <c r="O87" s="20" t="s">
        <v>311</v>
      </c>
      <c r="P87" s="20"/>
      <c r="Q87" s="46" t="s">
        <v>319</v>
      </c>
    </row>
    <row r="88" spans="1:18" s="5" customFormat="1" ht="60" customHeight="1" x14ac:dyDescent="0.2">
      <c r="A88" s="8"/>
      <c r="C88" s="20" t="s">
        <v>346</v>
      </c>
      <c r="D88" s="20"/>
      <c r="E88" s="13" t="s">
        <v>411</v>
      </c>
      <c r="F88" s="20"/>
      <c r="G88" s="33" t="s">
        <v>415</v>
      </c>
      <c r="H88" s="20"/>
      <c r="I88" s="33" t="s">
        <v>413</v>
      </c>
      <c r="J88" s="20"/>
      <c r="K88" s="20" t="s">
        <v>474</v>
      </c>
      <c r="L88" s="20"/>
      <c r="M88" s="20" t="s">
        <v>310</v>
      </c>
      <c r="N88" s="20"/>
      <c r="O88" s="20" t="s">
        <v>311</v>
      </c>
      <c r="P88" s="20"/>
      <c r="Q88" s="46" t="s">
        <v>319</v>
      </c>
    </row>
    <row r="89" spans="1:18" s="5" customFormat="1" ht="60" customHeight="1" x14ac:dyDescent="0.2">
      <c r="A89" s="8"/>
      <c r="C89" s="20" t="s">
        <v>347</v>
      </c>
      <c r="D89" s="20"/>
      <c r="E89" s="13" t="s">
        <v>417</v>
      </c>
      <c r="F89" s="20"/>
      <c r="G89" s="33" t="s">
        <v>418</v>
      </c>
      <c r="H89" s="20"/>
      <c r="I89" s="33" t="s">
        <v>416</v>
      </c>
      <c r="J89" s="20"/>
      <c r="K89" s="20" t="s">
        <v>475</v>
      </c>
      <c r="L89" s="20"/>
      <c r="M89" s="20" t="s">
        <v>310</v>
      </c>
      <c r="N89" s="20"/>
      <c r="O89" s="20" t="s">
        <v>311</v>
      </c>
      <c r="P89" s="20"/>
      <c r="Q89" s="46" t="s">
        <v>319</v>
      </c>
    </row>
    <row r="90" spans="1:18" s="5" customFormat="1" ht="60" customHeight="1" x14ac:dyDescent="0.2">
      <c r="A90" s="8"/>
      <c r="C90" s="20" t="s">
        <v>348</v>
      </c>
      <c r="D90" s="20"/>
      <c r="E90" s="13" t="s">
        <v>417</v>
      </c>
      <c r="F90" s="20"/>
      <c r="G90" s="33" t="s">
        <v>420</v>
      </c>
      <c r="H90" s="20"/>
      <c r="I90" s="33" t="s">
        <v>419</v>
      </c>
      <c r="J90" s="20"/>
      <c r="K90" s="20" t="s">
        <v>476</v>
      </c>
      <c r="L90" s="20"/>
      <c r="M90" s="20" t="s">
        <v>310</v>
      </c>
      <c r="N90" s="20"/>
      <c r="O90" s="20" t="s">
        <v>311</v>
      </c>
      <c r="P90" s="20"/>
      <c r="Q90" s="46" t="s">
        <v>319</v>
      </c>
    </row>
    <row r="91" spans="1:18" s="5" customFormat="1" ht="60" customHeight="1" x14ac:dyDescent="0.2">
      <c r="A91" s="8"/>
      <c r="C91" s="20" t="s">
        <v>349</v>
      </c>
      <c r="D91" s="20"/>
      <c r="E91" s="13" t="s">
        <v>417</v>
      </c>
      <c r="F91" s="20"/>
      <c r="G91" s="33" t="s">
        <v>422</v>
      </c>
      <c r="H91" s="20"/>
      <c r="I91" s="33" t="s">
        <v>421</v>
      </c>
      <c r="J91" s="20"/>
      <c r="K91" s="20" t="s">
        <v>477</v>
      </c>
      <c r="L91" s="20"/>
      <c r="M91" s="20" t="s">
        <v>310</v>
      </c>
      <c r="N91" s="20"/>
      <c r="O91" s="20" t="s">
        <v>311</v>
      </c>
      <c r="P91" s="20"/>
      <c r="Q91" s="46" t="s">
        <v>319</v>
      </c>
    </row>
    <row r="92" spans="1:18" s="5" customFormat="1" ht="60" customHeight="1" x14ac:dyDescent="0.2">
      <c r="A92" s="8"/>
      <c r="C92" s="20" t="s">
        <v>350</v>
      </c>
      <c r="D92" s="20"/>
      <c r="E92" s="13" t="s">
        <v>417</v>
      </c>
      <c r="F92" s="20"/>
      <c r="G92" s="33" t="s">
        <v>423</v>
      </c>
      <c r="H92" s="20"/>
      <c r="I92" s="33" t="s">
        <v>421</v>
      </c>
      <c r="J92" s="20"/>
      <c r="K92" s="20" t="s">
        <v>478</v>
      </c>
      <c r="L92" s="20"/>
      <c r="M92" s="20" t="s">
        <v>310</v>
      </c>
      <c r="N92" s="20"/>
      <c r="O92" s="20" t="s">
        <v>311</v>
      </c>
      <c r="P92" s="20"/>
      <c r="Q92" s="46" t="s">
        <v>319</v>
      </c>
    </row>
    <row r="93" spans="1:18" s="5" customFormat="1" ht="60" customHeight="1" x14ac:dyDescent="0.2">
      <c r="A93" s="8"/>
      <c r="C93" s="28" t="s">
        <v>351</v>
      </c>
      <c r="D93" s="28"/>
      <c r="E93" s="13" t="s">
        <v>424</v>
      </c>
      <c r="F93" s="28"/>
      <c r="G93" s="52" t="s">
        <v>425</v>
      </c>
      <c r="H93" s="28"/>
      <c r="I93" s="52" t="s">
        <v>410</v>
      </c>
      <c r="J93" s="28"/>
      <c r="K93" s="28" t="s">
        <v>479</v>
      </c>
      <c r="L93" s="28"/>
      <c r="M93" s="28" t="s">
        <v>310</v>
      </c>
      <c r="N93" s="28"/>
      <c r="O93" s="28" t="s">
        <v>311</v>
      </c>
      <c r="P93" s="14"/>
      <c r="Q93" s="45" t="s">
        <v>319</v>
      </c>
    </row>
    <row r="94" spans="1:18" s="5" customFormat="1" ht="60" customHeight="1" x14ac:dyDescent="0.2">
      <c r="A94" s="8"/>
      <c r="C94" s="28" t="s">
        <v>352</v>
      </c>
      <c r="D94" s="28"/>
      <c r="E94" s="13" t="s">
        <v>424</v>
      </c>
      <c r="F94" s="28"/>
      <c r="G94" s="52" t="s">
        <v>426</v>
      </c>
      <c r="H94" s="28"/>
      <c r="I94" s="52" t="s">
        <v>373</v>
      </c>
      <c r="J94" s="28"/>
      <c r="K94" s="28" t="s">
        <v>480</v>
      </c>
      <c r="L94" s="28"/>
      <c r="M94" s="28" t="s">
        <v>310</v>
      </c>
      <c r="N94" s="28"/>
      <c r="O94" s="28" t="s">
        <v>311</v>
      </c>
      <c r="P94" s="14"/>
      <c r="Q94" s="45" t="s">
        <v>319</v>
      </c>
    </row>
    <row r="95" spans="1:18" s="5" customFormat="1" ht="60" customHeight="1" x14ac:dyDescent="0.2">
      <c r="A95" s="8"/>
      <c r="C95" s="28" t="s">
        <v>427</v>
      </c>
      <c r="D95" s="28"/>
      <c r="E95" s="13" t="s">
        <v>424</v>
      </c>
      <c r="F95" s="28"/>
      <c r="G95" s="52" t="s">
        <v>428</v>
      </c>
      <c r="H95" s="28"/>
      <c r="I95" s="52" t="s">
        <v>421</v>
      </c>
      <c r="J95" s="28"/>
      <c r="K95" s="28" t="s">
        <v>481</v>
      </c>
      <c r="L95" s="28"/>
      <c r="M95" s="28" t="s">
        <v>310</v>
      </c>
      <c r="N95" s="28"/>
      <c r="O95" s="28" t="s">
        <v>311</v>
      </c>
      <c r="P95" s="14"/>
      <c r="Q95" s="45" t="s">
        <v>319</v>
      </c>
    </row>
    <row r="96" spans="1:18" s="5" customFormat="1" ht="30" customHeight="1" x14ac:dyDescent="0.2">
      <c r="A96" s="17"/>
      <c r="C96" s="12"/>
      <c r="D96" s="12"/>
      <c r="E96" s="12"/>
      <c r="F96" s="12"/>
      <c r="G96" s="12"/>
      <c r="H96" s="12"/>
      <c r="I96" s="12"/>
      <c r="J96" s="12"/>
      <c r="K96" s="12"/>
      <c r="L96" s="12"/>
      <c r="M96" s="12"/>
      <c r="N96" s="12"/>
      <c r="O96" s="12"/>
      <c r="P96" s="12"/>
      <c r="Q96" s="41"/>
    </row>
    <row r="97" spans="1:18" s="5" customFormat="1" ht="20.100000000000001" customHeight="1" x14ac:dyDescent="0.2">
      <c r="A97" s="16">
        <f>MAX($A$7:A96)+1</f>
        <v>8</v>
      </c>
      <c r="C97" s="6" t="s">
        <v>249</v>
      </c>
      <c r="D97" s="7"/>
      <c r="E97" s="7"/>
      <c r="F97" s="7"/>
      <c r="G97" s="7"/>
      <c r="H97" s="7"/>
      <c r="I97" s="7"/>
      <c r="J97" s="7"/>
      <c r="K97" s="7"/>
      <c r="L97" s="7"/>
      <c r="M97" s="7"/>
      <c r="N97" s="7"/>
      <c r="O97" s="7"/>
      <c r="P97" s="7"/>
      <c r="Q97" s="42"/>
    </row>
    <row r="98" spans="1:18" s="32" customFormat="1" ht="60" customHeight="1" x14ac:dyDescent="0.2">
      <c r="A98" s="31"/>
      <c r="C98" s="13" t="s">
        <v>196</v>
      </c>
      <c r="D98" s="13"/>
      <c r="E98" s="13" t="s">
        <v>33</v>
      </c>
      <c r="F98" s="13"/>
      <c r="G98" s="13" t="s">
        <v>297</v>
      </c>
      <c r="H98" s="13"/>
      <c r="I98" s="13" t="s">
        <v>299</v>
      </c>
      <c r="J98" s="13"/>
      <c r="K98" s="13" t="s">
        <v>296</v>
      </c>
      <c r="L98" s="13"/>
      <c r="M98" s="13" t="s">
        <v>310</v>
      </c>
      <c r="N98" s="13"/>
      <c r="O98" s="13" t="s">
        <v>310</v>
      </c>
      <c r="P98" s="13"/>
      <c r="Q98" s="43" t="s">
        <v>319</v>
      </c>
    </row>
    <row r="99" spans="1:18" s="32" customFormat="1" ht="60" customHeight="1" x14ac:dyDescent="0.2">
      <c r="A99" s="31"/>
      <c r="C99" s="22" t="s">
        <v>287</v>
      </c>
      <c r="D99" s="22"/>
      <c r="E99" s="22" t="s">
        <v>294</v>
      </c>
      <c r="F99" s="22"/>
      <c r="G99" s="20" t="s">
        <v>298</v>
      </c>
      <c r="H99" s="22"/>
      <c r="I99" s="20" t="s">
        <v>291</v>
      </c>
      <c r="J99" s="22"/>
      <c r="K99" s="22" t="s">
        <v>295</v>
      </c>
      <c r="L99" s="22"/>
      <c r="M99" s="22" t="s">
        <v>310</v>
      </c>
      <c r="N99" s="22"/>
      <c r="O99" s="22" t="s">
        <v>310</v>
      </c>
      <c r="P99" s="22"/>
      <c r="Q99" s="48" t="s">
        <v>319</v>
      </c>
      <c r="R99" s="51" t="s">
        <v>320</v>
      </c>
    </row>
    <row r="100" spans="1:18" s="5" customFormat="1" ht="60" customHeight="1" x14ac:dyDescent="0.2">
      <c r="A100" s="8"/>
      <c r="C100" s="20" t="s">
        <v>242</v>
      </c>
      <c r="D100" s="20"/>
      <c r="E100" s="20" t="s">
        <v>30</v>
      </c>
      <c r="F100" s="20"/>
      <c r="G100" s="33" t="s">
        <v>302</v>
      </c>
      <c r="H100" s="20"/>
      <c r="I100" s="20" t="s">
        <v>293</v>
      </c>
      <c r="J100" s="20"/>
      <c r="K100" s="20" t="s">
        <v>304</v>
      </c>
      <c r="L100" s="20"/>
      <c r="M100" s="20" t="s">
        <v>310</v>
      </c>
      <c r="N100" s="20"/>
      <c r="O100" s="20" t="s">
        <v>310</v>
      </c>
      <c r="P100" s="20"/>
      <c r="Q100" s="46" t="s">
        <v>319</v>
      </c>
    </row>
    <row r="101" spans="1:18" s="5" customFormat="1" ht="60" customHeight="1" x14ac:dyDescent="0.2">
      <c r="A101" s="8"/>
      <c r="C101" s="14" t="s">
        <v>14</v>
      </c>
      <c r="D101" s="14"/>
      <c r="E101" s="20" t="s">
        <v>29</v>
      </c>
      <c r="F101" s="14"/>
      <c r="G101" s="33" t="s">
        <v>303</v>
      </c>
      <c r="H101" s="14"/>
      <c r="I101" s="20" t="s">
        <v>293</v>
      </c>
      <c r="J101" s="14"/>
      <c r="K101" s="14" t="s">
        <v>305</v>
      </c>
      <c r="L101" s="14"/>
      <c r="M101" s="14" t="s">
        <v>310</v>
      </c>
      <c r="N101" s="14"/>
      <c r="O101" s="14" t="s">
        <v>310</v>
      </c>
      <c r="P101" s="14"/>
      <c r="Q101" s="45" t="s">
        <v>319</v>
      </c>
    </row>
    <row r="102" spans="1:18" s="5" customFormat="1" ht="60" customHeight="1" x14ac:dyDescent="0.2">
      <c r="A102" s="8"/>
      <c r="C102" s="14" t="s">
        <v>288</v>
      </c>
      <c r="D102" s="20"/>
      <c r="E102" s="20" t="s">
        <v>289</v>
      </c>
      <c r="F102" s="20"/>
      <c r="G102" s="20" t="s">
        <v>290</v>
      </c>
      <c r="H102" s="20"/>
      <c r="I102" s="20" t="s">
        <v>291</v>
      </c>
      <c r="J102" s="20"/>
      <c r="K102" s="20" t="s">
        <v>306</v>
      </c>
      <c r="L102" s="20"/>
      <c r="M102" s="20" t="s">
        <v>311</v>
      </c>
      <c r="N102" s="20"/>
      <c r="O102" s="20" t="s">
        <v>310</v>
      </c>
      <c r="P102" s="20"/>
      <c r="Q102" s="46" t="s">
        <v>319</v>
      </c>
    </row>
    <row r="103" spans="1:18" s="5" customFormat="1" ht="60" customHeight="1" x14ac:dyDescent="0.2">
      <c r="A103" s="8"/>
      <c r="C103" s="14" t="s">
        <v>15</v>
      </c>
      <c r="D103" s="20"/>
      <c r="E103" s="20" t="s">
        <v>197</v>
      </c>
      <c r="F103" s="20"/>
      <c r="G103" s="20" t="s">
        <v>292</v>
      </c>
      <c r="H103" s="20"/>
      <c r="I103" s="20" t="s">
        <v>291</v>
      </c>
      <c r="J103" s="20"/>
      <c r="K103" s="20" t="s">
        <v>307</v>
      </c>
      <c r="L103" s="20"/>
      <c r="M103" s="20" t="s">
        <v>310</v>
      </c>
      <c r="N103" s="20"/>
      <c r="O103" s="20" t="s">
        <v>310</v>
      </c>
      <c r="P103" s="20"/>
      <c r="Q103" s="46" t="s">
        <v>319</v>
      </c>
    </row>
    <row r="104" spans="1:18" s="5" customFormat="1" ht="60" customHeight="1" x14ac:dyDescent="0.2">
      <c r="A104" s="8"/>
      <c r="C104" s="20" t="s">
        <v>31</v>
      </c>
      <c r="D104" s="20"/>
      <c r="E104" s="20" t="s">
        <v>32</v>
      </c>
      <c r="F104" s="20"/>
      <c r="G104" s="20" t="s">
        <v>300</v>
      </c>
      <c r="H104" s="20"/>
      <c r="I104" s="20" t="s">
        <v>283</v>
      </c>
      <c r="J104" s="20"/>
      <c r="K104" s="20" t="s">
        <v>308</v>
      </c>
      <c r="L104" s="20"/>
      <c r="M104" s="20" t="s">
        <v>310</v>
      </c>
      <c r="N104" s="20"/>
      <c r="O104" s="20" t="s">
        <v>311</v>
      </c>
      <c r="P104" s="20"/>
      <c r="Q104" s="46" t="s">
        <v>319</v>
      </c>
    </row>
    <row r="105" spans="1:18" s="5" customFormat="1" ht="60" customHeight="1" x14ac:dyDescent="0.2">
      <c r="A105" s="8"/>
      <c r="C105" s="28" t="s">
        <v>209</v>
      </c>
      <c r="D105" s="28"/>
      <c r="E105" s="28" t="s">
        <v>32</v>
      </c>
      <c r="F105" s="28"/>
      <c r="G105" s="28" t="s">
        <v>301</v>
      </c>
      <c r="H105" s="28"/>
      <c r="I105" s="28" t="s">
        <v>283</v>
      </c>
      <c r="J105" s="28"/>
      <c r="K105" s="28" t="s">
        <v>309</v>
      </c>
      <c r="L105" s="28"/>
      <c r="M105" s="28" t="s">
        <v>310</v>
      </c>
      <c r="N105" s="28"/>
      <c r="O105" s="28" t="s">
        <v>311</v>
      </c>
      <c r="P105" s="28"/>
      <c r="Q105" s="49" t="s">
        <v>319</v>
      </c>
    </row>
    <row r="106" spans="1:18" s="5" customFormat="1" ht="30" customHeight="1" x14ac:dyDescent="0.2">
      <c r="A106" s="8"/>
      <c r="C106" s="12"/>
      <c r="D106" s="12"/>
      <c r="E106" s="12"/>
      <c r="F106" s="12"/>
      <c r="G106" s="12"/>
      <c r="H106" s="12"/>
      <c r="I106" s="12"/>
      <c r="J106" s="12"/>
      <c r="K106" s="12"/>
      <c r="L106" s="12"/>
      <c r="M106" s="12"/>
      <c r="N106" s="12"/>
      <c r="O106" s="12"/>
      <c r="P106" s="12"/>
      <c r="Q106" s="41"/>
    </row>
    <row r="107" spans="1:18" s="5" customFormat="1" ht="20.100000000000001" customHeight="1" x14ac:dyDescent="0.2">
      <c r="A107" s="16">
        <f>MAX($A$7:A106)+1</f>
        <v>9</v>
      </c>
      <c r="C107" s="6" t="s">
        <v>16</v>
      </c>
      <c r="D107" s="7"/>
      <c r="E107" s="7"/>
      <c r="F107" s="7"/>
      <c r="G107" s="7"/>
      <c r="H107" s="7"/>
      <c r="I107" s="7"/>
      <c r="J107" s="7"/>
      <c r="K107" s="7"/>
      <c r="L107" s="7"/>
      <c r="M107" s="7"/>
      <c r="N107" s="7"/>
      <c r="O107" s="7"/>
      <c r="P107" s="7"/>
      <c r="Q107" s="42"/>
    </row>
    <row r="108" spans="1:18" s="5" customFormat="1" ht="60" customHeight="1" x14ac:dyDescent="0.2">
      <c r="A108" s="8"/>
      <c r="C108" s="13" t="s">
        <v>226</v>
      </c>
      <c r="D108" s="13"/>
      <c r="E108" s="13" t="s">
        <v>227</v>
      </c>
      <c r="F108" s="13"/>
      <c r="G108" s="13" t="s">
        <v>484</v>
      </c>
      <c r="H108" s="13"/>
      <c r="I108" s="13" t="s">
        <v>228</v>
      </c>
      <c r="J108" s="13"/>
      <c r="K108" s="13" t="s">
        <v>229</v>
      </c>
      <c r="L108" s="13"/>
      <c r="M108" s="13" t="s">
        <v>310</v>
      </c>
      <c r="N108" s="13"/>
      <c r="O108" s="13" t="s">
        <v>310</v>
      </c>
      <c r="P108" s="13"/>
      <c r="Q108" s="43" t="s">
        <v>319</v>
      </c>
    </row>
    <row r="109" spans="1:18" s="5" customFormat="1" ht="60" customHeight="1" x14ac:dyDescent="0.2">
      <c r="A109" s="8"/>
      <c r="C109" s="13" t="s">
        <v>230</v>
      </c>
      <c r="D109" s="13"/>
      <c r="E109" s="13" t="s">
        <v>235</v>
      </c>
      <c r="F109" s="13"/>
      <c r="G109" s="13" t="s">
        <v>231</v>
      </c>
      <c r="H109" s="13"/>
      <c r="I109" s="13" t="s">
        <v>228</v>
      </c>
      <c r="J109" s="13"/>
      <c r="K109" s="13" t="s">
        <v>232</v>
      </c>
      <c r="L109" s="13"/>
      <c r="M109" s="13" t="s">
        <v>310</v>
      </c>
      <c r="N109" s="13"/>
      <c r="O109" s="13" t="s">
        <v>310</v>
      </c>
      <c r="P109" s="13"/>
      <c r="Q109" s="43" t="s">
        <v>319</v>
      </c>
    </row>
    <row r="110" spans="1:18" s="5" customFormat="1" ht="60" customHeight="1" x14ac:dyDescent="0.2">
      <c r="A110" s="8"/>
      <c r="C110" s="13" t="s">
        <v>233</v>
      </c>
      <c r="D110" s="13"/>
      <c r="E110" s="13" t="s">
        <v>236</v>
      </c>
      <c r="F110" s="13"/>
      <c r="G110" s="13" t="s">
        <v>238</v>
      </c>
      <c r="H110" s="13"/>
      <c r="I110" s="13" t="s">
        <v>228</v>
      </c>
      <c r="J110" s="13"/>
      <c r="K110" s="13" t="s">
        <v>240</v>
      </c>
      <c r="L110" s="13"/>
      <c r="M110" s="13" t="s">
        <v>310</v>
      </c>
      <c r="N110" s="13"/>
      <c r="O110" s="13" t="s">
        <v>310</v>
      </c>
      <c r="P110" s="13"/>
      <c r="Q110" s="43" t="s">
        <v>319</v>
      </c>
    </row>
    <row r="111" spans="1:18" s="5" customFormat="1" ht="60" customHeight="1" x14ac:dyDescent="0.2">
      <c r="A111" s="8"/>
      <c r="C111" s="14" t="s">
        <v>234</v>
      </c>
      <c r="D111" s="14"/>
      <c r="E111" s="13" t="s">
        <v>237</v>
      </c>
      <c r="F111" s="14"/>
      <c r="G111" s="13" t="s">
        <v>239</v>
      </c>
      <c r="H111" s="14"/>
      <c r="I111" s="13" t="s">
        <v>228</v>
      </c>
      <c r="J111" s="14"/>
      <c r="K111" s="14" t="s">
        <v>241</v>
      </c>
      <c r="L111" s="14"/>
      <c r="M111" s="14" t="s">
        <v>310</v>
      </c>
      <c r="N111" s="14"/>
      <c r="O111" s="14" t="s">
        <v>310</v>
      </c>
      <c r="P111" s="14"/>
      <c r="Q111" s="45" t="s">
        <v>319</v>
      </c>
    </row>
    <row r="112" spans="1:18" s="5" customFormat="1" ht="30" customHeight="1" x14ac:dyDescent="0.2">
      <c r="A112" s="8"/>
      <c r="C112" s="22"/>
      <c r="D112" s="22"/>
      <c r="E112" s="22"/>
      <c r="F112" s="22"/>
      <c r="G112" s="22"/>
      <c r="H112" s="22"/>
      <c r="I112" s="22"/>
      <c r="J112" s="22"/>
      <c r="K112" s="22"/>
      <c r="L112" s="22"/>
      <c r="M112" s="22"/>
      <c r="N112" s="22"/>
      <c r="O112" s="22"/>
      <c r="P112" s="22"/>
      <c r="Q112" s="48"/>
    </row>
    <row r="113" spans="1:17" s="5" customFormat="1" ht="30" customHeight="1" x14ac:dyDescent="0.2">
      <c r="A113" s="8"/>
      <c r="C113" s="35" t="s">
        <v>314</v>
      </c>
      <c r="D113" s="35"/>
      <c r="E113" s="35">
        <f>COUNTA($Q$108:Q111, $Q$98:Q105, $Q$52:Q62, $Q$36:Q49, $Q$27:Q33, $Q$15:Q24, $Q$8:Q12, $Q$85:Q95, $Q$65:Q82)</f>
        <v>88</v>
      </c>
      <c r="F113" s="22"/>
      <c r="G113" s="22"/>
      <c r="H113" s="22"/>
      <c r="I113" s="22"/>
      <c r="J113" s="22"/>
      <c r="K113" s="22"/>
      <c r="L113" s="22"/>
      <c r="M113" s="22"/>
      <c r="N113" s="22"/>
      <c r="O113" s="22"/>
      <c r="P113" s="22"/>
      <c r="Q113" s="48"/>
    </row>
    <row r="114" spans="1:17" s="5" customFormat="1" ht="30" customHeight="1" x14ac:dyDescent="0.2">
      <c r="A114" s="17"/>
      <c r="C114" s="12"/>
      <c r="D114" s="12"/>
      <c r="E114" s="12"/>
      <c r="F114" s="12"/>
      <c r="G114" s="12"/>
      <c r="H114" s="12"/>
      <c r="I114" s="12"/>
      <c r="J114" s="12"/>
      <c r="K114" s="12"/>
      <c r="L114" s="12"/>
      <c r="M114" s="12"/>
      <c r="N114" s="12"/>
      <c r="O114" s="12"/>
      <c r="P114" s="12"/>
      <c r="Q114" s="41"/>
    </row>
    <row r="115" spans="1:17" s="5" customFormat="1" ht="20.100000000000001" customHeight="1" x14ac:dyDescent="0.2">
      <c r="A115" s="34" t="s">
        <v>312</v>
      </c>
      <c r="C115" s="6" t="s">
        <v>313</v>
      </c>
      <c r="D115" s="7"/>
      <c r="E115" s="7"/>
      <c r="F115" s="7"/>
      <c r="G115" s="7"/>
      <c r="H115" s="7"/>
      <c r="I115" s="7"/>
      <c r="J115" s="7"/>
      <c r="K115" s="7"/>
      <c r="L115" s="7"/>
      <c r="M115" s="7"/>
      <c r="N115" s="7"/>
      <c r="O115" s="7"/>
      <c r="P115" s="7"/>
      <c r="Q115" s="42"/>
    </row>
    <row r="116" spans="1:17" s="5" customFormat="1" ht="19.5" x14ac:dyDescent="0.2">
      <c r="A116" s="8"/>
      <c r="C116" s="12"/>
      <c r="D116" s="12"/>
      <c r="E116" s="12"/>
      <c r="F116" s="12"/>
      <c r="G116" s="12"/>
      <c r="H116" s="12"/>
      <c r="I116" s="12"/>
      <c r="J116" s="12"/>
      <c r="K116" s="12"/>
      <c r="L116" s="12"/>
      <c r="M116" s="12"/>
      <c r="N116" s="12"/>
      <c r="O116" s="12"/>
      <c r="P116" s="12"/>
      <c r="Q116" s="41"/>
    </row>
    <row r="117" spans="1:17" s="5" customFormat="1" ht="19.5" x14ac:dyDescent="0.2">
      <c r="A117" s="8"/>
      <c r="C117" s="12"/>
      <c r="D117" s="12"/>
      <c r="E117" s="12"/>
      <c r="F117" s="12"/>
      <c r="G117" s="12"/>
      <c r="H117" s="12"/>
      <c r="I117" s="12"/>
      <c r="J117" s="12"/>
      <c r="K117" s="12"/>
      <c r="L117" s="12"/>
      <c r="M117" s="12"/>
      <c r="N117" s="12"/>
      <c r="O117" s="12"/>
      <c r="P117" s="12"/>
      <c r="Q117" s="41"/>
    </row>
    <row r="118" spans="1:17" s="5" customFormat="1" ht="19.5" x14ac:dyDescent="0.2">
      <c r="A118" s="8"/>
      <c r="C118" s="12"/>
      <c r="D118" s="12"/>
      <c r="E118" s="12"/>
      <c r="F118" s="12"/>
      <c r="G118" s="12"/>
      <c r="H118" s="12"/>
      <c r="I118" s="12"/>
      <c r="J118" s="12"/>
      <c r="K118" s="12"/>
      <c r="L118" s="12"/>
      <c r="M118" s="12"/>
      <c r="N118" s="12"/>
      <c r="O118" s="12"/>
      <c r="P118" s="12"/>
      <c r="Q118" s="41"/>
    </row>
    <row r="119" spans="1:17" s="5" customFormat="1" ht="19.5" x14ac:dyDescent="0.2">
      <c r="A119" s="8"/>
      <c r="C119" s="12"/>
      <c r="D119" s="12"/>
      <c r="E119" s="12"/>
      <c r="F119" s="12"/>
      <c r="G119" s="12"/>
      <c r="H119" s="12"/>
      <c r="I119" s="12"/>
      <c r="J119" s="12"/>
      <c r="K119" s="12"/>
      <c r="L119" s="12"/>
      <c r="M119" s="12"/>
      <c r="N119" s="12"/>
      <c r="O119" s="12"/>
      <c r="P119" s="12"/>
      <c r="Q119" s="41"/>
    </row>
    <row r="120" spans="1:17" s="5" customFormat="1" ht="19.5" x14ac:dyDescent="0.2">
      <c r="A120" s="8"/>
      <c r="C120" s="12"/>
      <c r="D120" s="12"/>
      <c r="E120" s="12"/>
      <c r="F120" s="12"/>
      <c r="G120" s="12"/>
      <c r="H120" s="12"/>
      <c r="I120" s="12"/>
      <c r="J120" s="12"/>
      <c r="K120" s="12"/>
      <c r="L120" s="12"/>
      <c r="M120" s="12"/>
      <c r="N120" s="12"/>
      <c r="O120" s="12"/>
      <c r="P120" s="12"/>
      <c r="Q120" s="41"/>
    </row>
    <row r="121" spans="1:17" s="5" customFormat="1" ht="19.5" x14ac:dyDescent="0.2">
      <c r="A121" s="8"/>
      <c r="C121" s="12"/>
      <c r="D121" s="12"/>
      <c r="E121" s="12"/>
      <c r="F121" s="12"/>
      <c r="G121" s="12"/>
      <c r="H121" s="12"/>
      <c r="I121" s="12"/>
      <c r="J121" s="12"/>
      <c r="K121" s="12"/>
      <c r="L121" s="12"/>
      <c r="M121" s="12"/>
      <c r="N121" s="12"/>
      <c r="O121" s="12"/>
      <c r="P121" s="12"/>
      <c r="Q121" s="41"/>
    </row>
    <row r="122" spans="1:17" s="5" customFormat="1" ht="19.5" x14ac:dyDescent="0.2">
      <c r="A122" s="8"/>
      <c r="C122" s="12"/>
      <c r="D122" s="12"/>
      <c r="E122" s="12"/>
      <c r="F122" s="12"/>
      <c r="G122" s="12"/>
      <c r="H122" s="12"/>
      <c r="I122" s="12"/>
      <c r="J122" s="12"/>
      <c r="K122" s="12"/>
      <c r="L122" s="12"/>
      <c r="M122" s="12"/>
      <c r="N122" s="12"/>
      <c r="O122" s="12"/>
      <c r="P122" s="12"/>
      <c r="Q122" s="41"/>
    </row>
    <row r="123" spans="1:17" s="5" customFormat="1" ht="19.5" x14ac:dyDescent="0.2">
      <c r="A123" s="8"/>
      <c r="C123" s="12"/>
      <c r="D123" s="12"/>
      <c r="E123" s="12"/>
      <c r="F123" s="12"/>
      <c r="G123" s="12"/>
      <c r="H123" s="12"/>
      <c r="I123" s="12"/>
      <c r="J123" s="12"/>
      <c r="K123" s="12"/>
      <c r="L123" s="12"/>
      <c r="M123" s="12"/>
      <c r="N123" s="12"/>
      <c r="O123" s="12"/>
      <c r="P123" s="12"/>
      <c r="Q123" s="41"/>
    </row>
    <row r="124" spans="1:17" s="5" customFormat="1" ht="19.5" x14ac:dyDescent="0.2">
      <c r="A124" s="8"/>
      <c r="C124" s="12"/>
      <c r="D124" s="12"/>
      <c r="E124" s="12"/>
      <c r="F124" s="12"/>
      <c r="G124" s="12"/>
      <c r="H124" s="12"/>
      <c r="I124" s="12"/>
      <c r="J124" s="12"/>
      <c r="K124" s="12"/>
      <c r="L124" s="12"/>
      <c r="M124" s="12"/>
      <c r="N124" s="12"/>
      <c r="O124" s="12"/>
      <c r="P124" s="12"/>
      <c r="Q124" s="41"/>
    </row>
    <row r="125" spans="1:17" s="5" customFormat="1" ht="19.5" x14ac:dyDescent="0.2">
      <c r="A125" s="8"/>
      <c r="C125" s="12"/>
      <c r="D125" s="12"/>
      <c r="E125" s="12"/>
      <c r="F125" s="12"/>
      <c r="G125" s="12"/>
      <c r="H125" s="12"/>
      <c r="I125" s="12"/>
      <c r="J125" s="12"/>
      <c r="K125" s="12"/>
      <c r="L125" s="12"/>
      <c r="M125" s="12"/>
      <c r="N125" s="12"/>
      <c r="O125" s="12"/>
      <c r="P125" s="12"/>
      <c r="Q125" s="41"/>
    </row>
    <row r="126" spans="1:17" s="5" customFormat="1" ht="19.5" x14ac:dyDescent="0.2">
      <c r="A126" s="8"/>
      <c r="C126" s="12"/>
      <c r="D126" s="12"/>
      <c r="E126" s="12"/>
      <c r="F126" s="12"/>
      <c r="G126" s="12"/>
      <c r="H126" s="12"/>
      <c r="I126" s="12"/>
      <c r="J126" s="12"/>
      <c r="K126" s="12"/>
      <c r="L126" s="12"/>
      <c r="M126" s="12"/>
      <c r="N126" s="12"/>
      <c r="O126" s="12"/>
      <c r="P126" s="12"/>
      <c r="Q126" s="41"/>
    </row>
    <row r="127" spans="1:17" s="5" customFormat="1" ht="19.5" x14ac:dyDescent="0.2">
      <c r="A127" s="8"/>
      <c r="C127" s="12"/>
      <c r="D127" s="12"/>
      <c r="E127" s="12"/>
      <c r="F127" s="12"/>
      <c r="G127" s="12"/>
      <c r="H127" s="12"/>
      <c r="I127" s="12"/>
      <c r="J127" s="12"/>
      <c r="K127" s="12"/>
      <c r="L127" s="12"/>
      <c r="M127" s="12"/>
      <c r="N127" s="12"/>
      <c r="O127" s="12"/>
      <c r="P127" s="12"/>
      <c r="Q127" s="41"/>
    </row>
    <row r="128" spans="1:17" s="5" customFormat="1" ht="19.5" x14ac:dyDescent="0.2">
      <c r="A128" s="8"/>
      <c r="C128" s="12"/>
      <c r="D128" s="12"/>
      <c r="E128" s="12"/>
      <c r="F128" s="12"/>
      <c r="G128" s="12"/>
      <c r="H128" s="12"/>
      <c r="I128" s="12"/>
      <c r="J128" s="12"/>
      <c r="K128" s="12"/>
      <c r="L128" s="12"/>
      <c r="M128" s="12"/>
      <c r="N128" s="12"/>
      <c r="O128" s="12"/>
      <c r="P128" s="12"/>
      <c r="Q128" s="41"/>
    </row>
    <row r="129" spans="1:17" s="5" customFormat="1" ht="19.5" x14ac:dyDescent="0.2">
      <c r="A129" s="8"/>
      <c r="C129" s="12"/>
      <c r="D129" s="12"/>
      <c r="E129" s="12"/>
      <c r="F129" s="12"/>
      <c r="G129" s="12"/>
      <c r="H129" s="12"/>
      <c r="I129" s="12"/>
      <c r="J129" s="12"/>
      <c r="K129" s="12"/>
      <c r="L129" s="12"/>
      <c r="M129" s="12"/>
      <c r="N129" s="12"/>
      <c r="O129" s="12"/>
      <c r="P129" s="12"/>
      <c r="Q129" s="41"/>
    </row>
    <row r="130" spans="1:17" s="5" customFormat="1" ht="19.5" x14ac:dyDescent="0.2">
      <c r="A130" s="8"/>
      <c r="C130" s="12"/>
      <c r="D130" s="12"/>
      <c r="E130" s="12"/>
      <c r="F130" s="12"/>
      <c r="G130" s="12"/>
      <c r="H130" s="12"/>
      <c r="I130" s="12"/>
      <c r="J130" s="12"/>
      <c r="K130" s="12"/>
      <c r="L130" s="12"/>
      <c r="M130" s="12"/>
      <c r="N130" s="12"/>
      <c r="O130" s="12"/>
      <c r="P130" s="12"/>
      <c r="Q130" s="41"/>
    </row>
    <row r="131" spans="1:17" s="5" customFormat="1" ht="19.5" x14ac:dyDescent="0.2">
      <c r="A131" s="8"/>
      <c r="C131" s="12"/>
      <c r="D131" s="12"/>
      <c r="E131" s="12"/>
      <c r="F131" s="12"/>
      <c r="G131" s="12"/>
      <c r="H131" s="12"/>
      <c r="I131" s="12"/>
      <c r="J131" s="12"/>
      <c r="K131" s="12"/>
      <c r="L131" s="12"/>
      <c r="M131" s="12"/>
      <c r="N131" s="12"/>
      <c r="O131" s="12"/>
      <c r="P131" s="12"/>
      <c r="Q131" s="41"/>
    </row>
    <row r="132" spans="1:17" s="5" customFormat="1" ht="19.5" x14ac:dyDescent="0.2">
      <c r="A132" s="8"/>
      <c r="C132" s="12"/>
      <c r="D132" s="12"/>
      <c r="E132" s="12"/>
      <c r="F132" s="12"/>
      <c r="G132" s="12"/>
      <c r="H132" s="12"/>
      <c r="I132" s="12"/>
      <c r="J132" s="12"/>
      <c r="K132" s="12"/>
      <c r="L132" s="12"/>
      <c r="M132" s="12"/>
      <c r="N132" s="12"/>
      <c r="O132" s="12"/>
      <c r="P132" s="12"/>
      <c r="Q132" s="41"/>
    </row>
    <row r="133" spans="1:17" s="5" customFormat="1" ht="19.5" x14ac:dyDescent="0.2">
      <c r="A133" s="8"/>
      <c r="C133" s="12"/>
      <c r="D133" s="12"/>
      <c r="E133" s="12"/>
      <c r="F133" s="12"/>
      <c r="G133" s="12"/>
      <c r="H133" s="12"/>
      <c r="I133" s="12"/>
      <c r="J133" s="12"/>
      <c r="K133" s="12"/>
      <c r="L133" s="12"/>
      <c r="M133" s="12"/>
      <c r="N133" s="12"/>
      <c r="O133" s="12"/>
      <c r="P133" s="12"/>
      <c r="Q133" s="41"/>
    </row>
    <row r="134" spans="1:17" s="5" customFormat="1" ht="19.5" x14ac:dyDescent="0.2">
      <c r="A134" s="8"/>
      <c r="C134" s="12"/>
      <c r="D134" s="12"/>
      <c r="E134" s="12"/>
      <c r="F134" s="12"/>
      <c r="G134" s="12"/>
      <c r="H134" s="12"/>
      <c r="I134" s="12"/>
      <c r="J134" s="12"/>
      <c r="K134" s="12"/>
      <c r="L134" s="12"/>
      <c r="M134" s="12"/>
      <c r="N134" s="12"/>
      <c r="O134" s="12"/>
      <c r="P134" s="12"/>
      <c r="Q134" s="41"/>
    </row>
    <row r="135" spans="1:17" s="5" customFormat="1" ht="19.5" x14ac:dyDescent="0.2">
      <c r="A135" s="8"/>
      <c r="C135" s="12"/>
      <c r="D135" s="12"/>
      <c r="E135" s="12"/>
      <c r="F135" s="12"/>
      <c r="G135" s="12"/>
      <c r="H135" s="12"/>
      <c r="I135" s="12"/>
      <c r="J135" s="12"/>
      <c r="K135" s="12"/>
      <c r="L135" s="12"/>
      <c r="M135" s="12"/>
      <c r="N135" s="12"/>
      <c r="O135" s="12"/>
      <c r="P135" s="12"/>
      <c r="Q135" s="41"/>
    </row>
    <row r="136" spans="1:17" s="5" customFormat="1" ht="19.5" x14ac:dyDescent="0.2">
      <c r="A136" s="8"/>
      <c r="C136" s="12"/>
      <c r="D136" s="12"/>
      <c r="E136" s="12"/>
      <c r="F136" s="12"/>
      <c r="G136" s="12"/>
      <c r="H136" s="12"/>
      <c r="I136" s="12"/>
      <c r="J136" s="12"/>
      <c r="K136" s="12"/>
      <c r="L136" s="12"/>
      <c r="M136" s="12"/>
      <c r="N136" s="12"/>
      <c r="O136" s="12"/>
      <c r="P136" s="12"/>
      <c r="Q136" s="41"/>
    </row>
    <row r="137" spans="1:17" s="5" customFormat="1" ht="19.5" x14ac:dyDescent="0.2">
      <c r="A137" s="8"/>
      <c r="C137" s="12"/>
      <c r="D137" s="12"/>
      <c r="E137" s="12"/>
      <c r="F137" s="12"/>
      <c r="G137" s="12"/>
      <c r="H137" s="12"/>
      <c r="I137" s="12"/>
      <c r="J137" s="12"/>
      <c r="K137" s="12"/>
      <c r="L137" s="12"/>
      <c r="M137" s="12"/>
      <c r="N137" s="12"/>
      <c r="O137" s="12"/>
      <c r="P137" s="12"/>
      <c r="Q137" s="41"/>
    </row>
    <row r="138" spans="1:17" s="5" customFormat="1" ht="19.5" x14ac:dyDescent="0.2">
      <c r="A138" s="8"/>
      <c r="C138" s="12"/>
      <c r="D138" s="12"/>
      <c r="E138" s="12"/>
      <c r="F138" s="12"/>
      <c r="G138" s="12"/>
      <c r="H138" s="12"/>
      <c r="I138" s="12"/>
      <c r="J138" s="12"/>
      <c r="K138" s="12"/>
      <c r="L138" s="12"/>
      <c r="M138" s="12"/>
      <c r="N138" s="12"/>
      <c r="O138" s="12"/>
      <c r="P138" s="12"/>
      <c r="Q138" s="41"/>
    </row>
    <row r="139" spans="1:17" ht="19.5" x14ac:dyDescent="0.35">
      <c r="Q139" s="50"/>
    </row>
    <row r="140" spans="1:17" ht="19.5" x14ac:dyDescent="0.35">
      <c r="Q140" s="50"/>
    </row>
    <row r="141" spans="1:17" ht="19.5" x14ac:dyDescent="0.35">
      <c r="Q141" s="50"/>
    </row>
    <row r="142" spans="1:17" ht="19.5" x14ac:dyDescent="0.35">
      <c r="Q142" s="50"/>
    </row>
    <row r="143" spans="1:17" ht="19.5" x14ac:dyDescent="0.35">
      <c r="Q143" s="50"/>
    </row>
    <row r="144" spans="1:17" ht="19.5" x14ac:dyDescent="0.35">
      <c r="Q144" s="50"/>
    </row>
    <row r="145" spans="17:17" ht="19.5" x14ac:dyDescent="0.35">
      <c r="Q145" s="50"/>
    </row>
    <row r="146" spans="17:17" ht="19.5" x14ac:dyDescent="0.35">
      <c r="Q146" s="50"/>
    </row>
    <row r="147" spans="17:17" ht="19.5" x14ac:dyDescent="0.35">
      <c r="Q147" s="50"/>
    </row>
    <row r="148" spans="17:17" ht="19.5" x14ac:dyDescent="0.35">
      <c r="Q148" s="50"/>
    </row>
    <row r="149" spans="17:17" ht="19.5" x14ac:dyDescent="0.35">
      <c r="Q149" s="50"/>
    </row>
    <row r="150" spans="17:17" ht="19.5" x14ac:dyDescent="0.35">
      <c r="Q150" s="50"/>
    </row>
    <row r="151" spans="17:17" ht="19.5" x14ac:dyDescent="0.35">
      <c r="Q151" s="50"/>
    </row>
    <row r="152" spans="17:17" ht="19.5" x14ac:dyDescent="0.35">
      <c r="Q152" s="50"/>
    </row>
    <row r="153" spans="17:17" ht="19.5" x14ac:dyDescent="0.35">
      <c r="Q153" s="50"/>
    </row>
    <row r="154" spans="17:17" ht="19.5" x14ac:dyDescent="0.35">
      <c r="Q154" s="50"/>
    </row>
    <row r="155" spans="17:17" ht="19.5" x14ac:dyDescent="0.35">
      <c r="Q155" s="50"/>
    </row>
    <row r="156" spans="17:17" ht="19.5" x14ac:dyDescent="0.35">
      <c r="Q156" s="50"/>
    </row>
    <row r="157" spans="17:17" ht="19.5" x14ac:dyDescent="0.35">
      <c r="Q157" s="50"/>
    </row>
    <row r="158" spans="17:17" ht="19.5" x14ac:dyDescent="0.35">
      <c r="Q158" s="50"/>
    </row>
    <row r="159" spans="17:17" ht="19.5" x14ac:dyDescent="0.35">
      <c r="Q159" s="50"/>
    </row>
    <row r="160" spans="17:17" ht="19.5" x14ac:dyDescent="0.35">
      <c r="Q160" s="50"/>
    </row>
    <row r="161" spans="17:17" ht="19.5" x14ac:dyDescent="0.35">
      <c r="Q161" s="50"/>
    </row>
    <row r="162" spans="17:17" ht="19.5" x14ac:dyDescent="0.35">
      <c r="Q162" s="50"/>
    </row>
    <row r="163" spans="17:17" ht="19.5" x14ac:dyDescent="0.35">
      <c r="Q163" s="50"/>
    </row>
    <row r="164" spans="17:17" ht="19.5" x14ac:dyDescent="0.35">
      <c r="Q164" s="50"/>
    </row>
    <row r="165" spans="17:17" ht="19.5" x14ac:dyDescent="0.35">
      <c r="Q165" s="50"/>
    </row>
    <row r="166" spans="17:17" ht="19.5" x14ac:dyDescent="0.35">
      <c r="Q166" s="50"/>
    </row>
    <row r="167" spans="17:17" ht="19.5" x14ac:dyDescent="0.35">
      <c r="Q167" s="50"/>
    </row>
    <row r="168" spans="17:17" ht="19.5" x14ac:dyDescent="0.35">
      <c r="Q168" s="50"/>
    </row>
    <row r="169" spans="17:17" ht="19.5" x14ac:dyDescent="0.35">
      <c r="Q169" s="50"/>
    </row>
    <row r="170" spans="17:17" ht="19.5" x14ac:dyDescent="0.35">
      <c r="Q170" s="50"/>
    </row>
    <row r="171" spans="17:17" ht="19.5" x14ac:dyDescent="0.35">
      <c r="Q171" s="50"/>
    </row>
    <row r="172" spans="17:17" ht="19.5" x14ac:dyDescent="0.35">
      <c r="Q172" s="50"/>
    </row>
    <row r="173" spans="17:17" ht="19.5" x14ac:dyDescent="0.35">
      <c r="Q173" s="50"/>
    </row>
    <row r="174" spans="17:17" ht="19.5" x14ac:dyDescent="0.35">
      <c r="Q174" s="50"/>
    </row>
    <row r="175" spans="17:17" ht="19.5" x14ac:dyDescent="0.35">
      <c r="Q175" s="50"/>
    </row>
    <row r="176" spans="17:17" ht="19.5" x14ac:dyDescent="0.35">
      <c r="Q176" s="50"/>
    </row>
    <row r="177" spans="17:17" ht="19.5" x14ac:dyDescent="0.35">
      <c r="Q177" s="50"/>
    </row>
    <row r="178" spans="17:17" ht="19.5" x14ac:dyDescent="0.35">
      <c r="Q178" s="50"/>
    </row>
    <row r="179" spans="17:17" ht="19.5" x14ac:dyDescent="0.35">
      <c r="Q179" s="50"/>
    </row>
    <row r="180" spans="17:17" ht="19.5" x14ac:dyDescent="0.35">
      <c r="Q180" s="50"/>
    </row>
    <row r="181" spans="17:17" ht="19.5" x14ac:dyDescent="0.35">
      <c r="Q181" s="50"/>
    </row>
    <row r="182" spans="17:17" ht="19.5" x14ac:dyDescent="0.35">
      <c r="Q182" s="50"/>
    </row>
    <row r="183" spans="17:17" ht="19.5" x14ac:dyDescent="0.35">
      <c r="Q183" s="50"/>
    </row>
    <row r="184" spans="17:17" ht="19.5" x14ac:dyDescent="0.35">
      <c r="Q184" s="50"/>
    </row>
    <row r="185" spans="17:17" ht="19.5" x14ac:dyDescent="0.35">
      <c r="Q185" s="50"/>
    </row>
    <row r="186" spans="17:17" ht="19.5" x14ac:dyDescent="0.35">
      <c r="Q186" s="50"/>
    </row>
    <row r="187" spans="17:17" ht="19.5" x14ac:dyDescent="0.35">
      <c r="Q187" s="50"/>
    </row>
    <row r="188" spans="17:17" ht="19.5" x14ac:dyDescent="0.35">
      <c r="Q188" s="50"/>
    </row>
    <row r="189" spans="17:17" ht="19.5" x14ac:dyDescent="0.35">
      <c r="Q189" s="50"/>
    </row>
    <row r="190" spans="17:17" ht="19.5" x14ac:dyDescent="0.35">
      <c r="Q190" s="50"/>
    </row>
    <row r="191" spans="17:17" ht="19.5" x14ac:dyDescent="0.35">
      <c r="Q191" s="50"/>
    </row>
    <row r="192" spans="17:17" ht="19.5" x14ac:dyDescent="0.35">
      <c r="Q192" s="50"/>
    </row>
    <row r="193" spans="17:17" ht="19.5" x14ac:dyDescent="0.35">
      <c r="Q193" s="50"/>
    </row>
    <row r="194" spans="17:17" ht="19.5" x14ac:dyDescent="0.35">
      <c r="Q194" s="50"/>
    </row>
    <row r="195" spans="17:17" ht="19.5" x14ac:dyDescent="0.35">
      <c r="Q195" s="50"/>
    </row>
    <row r="196" spans="17:17" ht="19.5" x14ac:dyDescent="0.35">
      <c r="Q196" s="50"/>
    </row>
    <row r="197" spans="17:17" ht="19.5" x14ac:dyDescent="0.35">
      <c r="Q197" s="50"/>
    </row>
    <row r="198" spans="17:17" ht="19.5" x14ac:dyDescent="0.35">
      <c r="Q198" s="50"/>
    </row>
    <row r="199" spans="17:17" ht="19.5" x14ac:dyDescent="0.35">
      <c r="Q199" s="50"/>
    </row>
    <row r="200" spans="17:17" ht="19.5" x14ac:dyDescent="0.35">
      <c r="Q200" s="50"/>
    </row>
    <row r="201" spans="17:17" ht="19.5" x14ac:dyDescent="0.35">
      <c r="Q201" s="50"/>
    </row>
    <row r="202" spans="17:17" ht="19.5" x14ac:dyDescent="0.35">
      <c r="Q202" s="50"/>
    </row>
    <row r="203" spans="17:17" ht="19.5" x14ac:dyDescent="0.35">
      <c r="Q203" s="50"/>
    </row>
    <row r="204" spans="17:17" ht="19.5" x14ac:dyDescent="0.35">
      <c r="Q204" s="50"/>
    </row>
    <row r="205" spans="17:17" ht="19.5" x14ac:dyDescent="0.35">
      <c r="Q205" s="50"/>
    </row>
    <row r="206" spans="17:17" ht="19.5" x14ac:dyDescent="0.35">
      <c r="Q206" s="50"/>
    </row>
    <row r="207" spans="17:17" ht="19.5" x14ac:dyDescent="0.35">
      <c r="Q207" s="50"/>
    </row>
    <row r="208" spans="17:17" ht="19.5" x14ac:dyDescent="0.35">
      <c r="Q208" s="50"/>
    </row>
    <row r="209" spans="17:17" ht="19.5" x14ac:dyDescent="0.35">
      <c r="Q209" s="50"/>
    </row>
    <row r="210" spans="17:17" ht="19.5" x14ac:dyDescent="0.35">
      <c r="Q210" s="50"/>
    </row>
    <row r="211" spans="17:17" ht="19.5" x14ac:dyDescent="0.35">
      <c r="Q211" s="50"/>
    </row>
    <row r="212" spans="17:17" ht="19.5" x14ac:dyDescent="0.35">
      <c r="Q212" s="50"/>
    </row>
    <row r="213" spans="17:17" ht="19.5" x14ac:dyDescent="0.35">
      <c r="Q213" s="50"/>
    </row>
    <row r="214" spans="17:17" ht="19.5" x14ac:dyDescent="0.35">
      <c r="Q214" s="50"/>
    </row>
    <row r="215" spans="17:17" ht="19.5" x14ac:dyDescent="0.35">
      <c r="Q215" s="50"/>
    </row>
    <row r="216" spans="17:17" ht="19.5" x14ac:dyDescent="0.35">
      <c r="Q216" s="50"/>
    </row>
    <row r="217" spans="17:17" ht="19.5" x14ac:dyDescent="0.35">
      <c r="Q217" s="50"/>
    </row>
    <row r="218" spans="17:17" ht="19.5" x14ac:dyDescent="0.35">
      <c r="Q218" s="50"/>
    </row>
    <row r="219" spans="17:17" ht="19.5" x14ac:dyDescent="0.35">
      <c r="Q219" s="50"/>
    </row>
    <row r="220" spans="17:17" ht="19.5" x14ac:dyDescent="0.35">
      <c r="Q220" s="50"/>
    </row>
    <row r="221" spans="17:17" ht="19.5" x14ac:dyDescent="0.35">
      <c r="Q221" s="50"/>
    </row>
    <row r="222" spans="17:17" ht="19.5" x14ac:dyDescent="0.35">
      <c r="Q222" s="50"/>
    </row>
    <row r="223" spans="17:17" ht="19.5" x14ac:dyDescent="0.35">
      <c r="Q223" s="50"/>
    </row>
    <row r="224" spans="17:17" ht="19.5" x14ac:dyDescent="0.35">
      <c r="Q224" s="50"/>
    </row>
    <row r="225" spans="17:17" ht="19.5" x14ac:dyDescent="0.35">
      <c r="Q225" s="50"/>
    </row>
    <row r="226" spans="17:17" ht="19.5" x14ac:dyDescent="0.35">
      <c r="Q226" s="50"/>
    </row>
    <row r="227" spans="17:17" ht="19.5" x14ac:dyDescent="0.35">
      <c r="Q227" s="50"/>
    </row>
    <row r="228" spans="17:17" ht="19.5" x14ac:dyDescent="0.35">
      <c r="Q228" s="50"/>
    </row>
    <row r="229" spans="17:17" ht="19.5" x14ac:dyDescent="0.35">
      <c r="Q229" s="50"/>
    </row>
    <row r="230" spans="17:17" ht="19.5" x14ac:dyDescent="0.35">
      <c r="Q230" s="50"/>
    </row>
    <row r="231" spans="17:17" ht="19.5" x14ac:dyDescent="0.35">
      <c r="Q231" s="50"/>
    </row>
    <row r="232" spans="17:17" ht="19.5" x14ac:dyDescent="0.35">
      <c r="Q232" s="50"/>
    </row>
    <row r="233" spans="17:17" ht="19.5" x14ac:dyDescent="0.35">
      <c r="Q233" s="50"/>
    </row>
    <row r="234" spans="17:17" ht="19.5" x14ac:dyDescent="0.35">
      <c r="Q234" s="50"/>
    </row>
    <row r="235" spans="17:17" ht="19.5" x14ac:dyDescent="0.35">
      <c r="Q235" s="50"/>
    </row>
    <row r="236" spans="17:17" ht="19.5" x14ac:dyDescent="0.35">
      <c r="Q236" s="50"/>
    </row>
    <row r="237" spans="17:17" ht="19.5" x14ac:dyDescent="0.35">
      <c r="Q237" s="50"/>
    </row>
    <row r="238" spans="17:17" ht="19.5" x14ac:dyDescent="0.35">
      <c r="Q238" s="50"/>
    </row>
    <row r="239" spans="17:17" ht="19.5" x14ac:dyDescent="0.35">
      <c r="Q239" s="50"/>
    </row>
    <row r="240" spans="17:17" ht="19.5" x14ac:dyDescent="0.35">
      <c r="Q240" s="50"/>
    </row>
    <row r="241" spans="17:17" ht="19.5" x14ac:dyDescent="0.35">
      <c r="Q241" s="50"/>
    </row>
    <row r="242" spans="17:17" ht="19.5" x14ac:dyDescent="0.35">
      <c r="Q242" s="50"/>
    </row>
    <row r="243" spans="17:17" ht="19.5" x14ac:dyDescent="0.35">
      <c r="Q243" s="50"/>
    </row>
    <row r="244" spans="17:17" ht="19.5" x14ac:dyDescent="0.35">
      <c r="Q244" s="50"/>
    </row>
    <row r="245" spans="17:17" ht="19.5" x14ac:dyDescent="0.35">
      <c r="Q245" s="50"/>
    </row>
    <row r="246" spans="17:17" ht="19.5" x14ac:dyDescent="0.35">
      <c r="Q246" s="50"/>
    </row>
    <row r="247" spans="17:17" ht="19.5" x14ac:dyDescent="0.35">
      <c r="Q247" s="50"/>
    </row>
    <row r="248" spans="17:17" ht="19.5" x14ac:dyDescent="0.35">
      <c r="Q248" s="50"/>
    </row>
    <row r="249" spans="17:17" ht="19.5" x14ac:dyDescent="0.35">
      <c r="Q249" s="50"/>
    </row>
    <row r="250" spans="17:17" ht="19.5" x14ac:dyDescent="0.35">
      <c r="Q250" s="50"/>
    </row>
    <row r="251" spans="17:17" ht="19.5" x14ac:dyDescent="0.35">
      <c r="Q251" s="50"/>
    </row>
    <row r="252" spans="17:17" ht="19.5" x14ac:dyDescent="0.35">
      <c r="Q252" s="50"/>
    </row>
    <row r="253" spans="17:17" ht="19.5" x14ac:dyDescent="0.35">
      <c r="Q253" s="50"/>
    </row>
    <row r="254" spans="17:17" ht="19.5" x14ac:dyDescent="0.35">
      <c r="Q254" s="50"/>
    </row>
    <row r="255" spans="17:17" ht="19.5" x14ac:dyDescent="0.35">
      <c r="Q255" s="50"/>
    </row>
    <row r="256" spans="17:17" ht="19.5" x14ac:dyDescent="0.35">
      <c r="Q256" s="50"/>
    </row>
    <row r="257" spans="17:17" ht="19.5" x14ac:dyDescent="0.35">
      <c r="Q257" s="50"/>
    </row>
    <row r="258" spans="17:17" ht="19.5" x14ac:dyDescent="0.35">
      <c r="Q258" s="50"/>
    </row>
    <row r="259" spans="17:17" ht="19.5" x14ac:dyDescent="0.35">
      <c r="Q259" s="50"/>
    </row>
    <row r="260" spans="17:17" ht="19.5" x14ac:dyDescent="0.35">
      <c r="Q260" s="50"/>
    </row>
    <row r="261" spans="17:17" ht="19.5" x14ac:dyDescent="0.35">
      <c r="Q261" s="50"/>
    </row>
    <row r="262" spans="17:17" ht="19.5" x14ac:dyDescent="0.35">
      <c r="Q262" s="50"/>
    </row>
    <row r="263" spans="17:17" ht="19.5" x14ac:dyDescent="0.35">
      <c r="Q263" s="50"/>
    </row>
    <row r="264" spans="17:17" ht="19.5" x14ac:dyDescent="0.35">
      <c r="Q264" s="50"/>
    </row>
    <row r="265" spans="17:17" ht="19.5" x14ac:dyDescent="0.35">
      <c r="Q265" s="50"/>
    </row>
    <row r="266" spans="17:17" ht="19.5" x14ac:dyDescent="0.35">
      <c r="Q266" s="50"/>
    </row>
    <row r="267" spans="17:17" ht="19.5" x14ac:dyDescent="0.35">
      <c r="Q267" s="50"/>
    </row>
    <row r="268" spans="17:17" ht="19.5" x14ac:dyDescent="0.35">
      <c r="Q268" s="50"/>
    </row>
    <row r="269" spans="17:17" ht="19.5" x14ac:dyDescent="0.35">
      <c r="Q269" s="50"/>
    </row>
    <row r="270" spans="17:17" ht="19.5" x14ac:dyDescent="0.35">
      <c r="Q270" s="50"/>
    </row>
    <row r="271" spans="17:17" ht="19.5" x14ac:dyDescent="0.35">
      <c r="Q271" s="50"/>
    </row>
    <row r="272" spans="17:17" ht="19.5" x14ac:dyDescent="0.35">
      <c r="Q272" s="50"/>
    </row>
    <row r="273" spans="17:17" ht="19.5" x14ac:dyDescent="0.35">
      <c r="Q273" s="50"/>
    </row>
    <row r="274" spans="17:17" ht="19.5" x14ac:dyDescent="0.35">
      <c r="Q274" s="50"/>
    </row>
    <row r="275" spans="17:17" ht="19.5" x14ac:dyDescent="0.35">
      <c r="Q275" s="50"/>
    </row>
    <row r="276" spans="17:17" ht="19.5" x14ac:dyDescent="0.35">
      <c r="Q276" s="50"/>
    </row>
    <row r="277" spans="17:17" ht="19.5" x14ac:dyDescent="0.35">
      <c r="Q277" s="50"/>
    </row>
    <row r="278" spans="17:17" ht="19.5" x14ac:dyDescent="0.35">
      <c r="Q278" s="50"/>
    </row>
    <row r="279" spans="17:17" ht="19.5" x14ac:dyDescent="0.35">
      <c r="Q279" s="50"/>
    </row>
    <row r="280" spans="17:17" ht="19.5" x14ac:dyDescent="0.35">
      <c r="Q280" s="50"/>
    </row>
    <row r="281" spans="17:17" ht="19.5" x14ac:dyDescent="0.35">
      <c r="Q281" s="50"/>
    </row>
    <row r="282" spans="17:17" ht="19.5" x14ac:dyDescent="0.35">
      <c r="Q282" s="50"/>
    </row>
    <row r="283" spans="17:17" ht="19.5" x14ac:dyDescent="0.35">
      <c r="Q283" s="50"/>
    </row>
    <row r="284" spans="17:17" ht="19.5" x14ac:dyDescent="0.35">
      <c r="Q284" s="50"/>
    </row>
    <row r="285" spans="17:17" ht="19.5" x14ac:dyDescent="0.35">
      <c r="Q285" s="50"/>
    </row>
    <row r="286" spans="17:17" ht="19.5" x14ac:dyDescent="0.35">
      <c r="Q286" s="50"/>
    </row>
    <row r="287" spans="17:17" ht="19.5" x14ac:dyDescent="0.35">
      <c r="Q287" s="50"/>
    </row>
    <row r="288" spans="17:17" ht="19.5" x14ac:dyDescent="0.35">
      <c r="Q288" s="50"/>
    </row>
    <row r="289" spans="17:17" ht="19.5" x14ac:dyDescent="0.35">
      <c r="Q289" s="50"/>
    </row>
    <row r="290" spans="17:17" ht="19.5" x14ac:dyDescent="0.35">
      <c r="Q290" s="50"/>
    </row>
    <row r="291" spans="17:17" ht="19.5" x14ac:dyDescent="0.35">
      <c r="Q291" s="50"/>
    </row>
    <row r="292" spans="17:17" ht="19.5" x14ac:dyDescent="0.35">
      <c r="Q292" s="50"/>
    </row>
    <row r="293" spans="17:17" ht="19.5" x14ac:dyDescent="0.35">
      <c r="Q293" s="50"/>
    </row>
    <row r="294" spans="17:17" ht="19.5" x14ac:dyDescent="0.35">
      <c r="Q294" s="50"/>
    </row>
    <row r="295" spans="17:17" ht="19.5" x14ac:dyDescent="0.35">
      <c r="Q295" s="50"/>
    </row>
    <row r="296" spans="17:17" ht="19.5" x14ac:dyDescent="0.35">
      <c r="Q296" s="50"/>
    </row>
    <row r="297" spans="17:17" ht="19.5" x14ac:dyDescent="0.35">
      <c r="Q297" s="50"/>
    </row>
    <row r="298" spans="17:17" ht="19.5" x14ac:dyDescent="0.35">
      <c r="Q298" s="50"/>
    </row>
    <row r="299" spans="17:17" ht="19.5" x14ac:dyDescent="0.35">
      <c r="Q299" s="50"/>
    </row>
    <row r="300" spans="17:17" ht="19.5" x14ac:dyDescent="0.35">
      <c r="Q300" s="50"/>
    </row>
    <row r="301" spans="17:17" ht="19.5" x14ac:dyDescent="0.35">
      <c r="Q301" s="50"/>
    </row>
    <row r="302" spans="17:17" ht="19.5" x14ac:dyDescent="0.35">
      <c r="Q302" s="50"/>
    </row>
    <row r="303" spans="17:17" ht="19.5" x14ac:dyDescent="0.35">
      <c r="Q303" s="50"/>
    </row>
    <row r="304" spans="17:17" ht="19.5" x14ac:dyDescent="0.35">
      <c r="Q304" s="50"/>
    </row>
    <row r="305" spans="17:17" ht="19.5" x14ac:dyDescent="0.35">
      <c r="Q305" s="50"/>
    </row>
    <row r="306" spans="17:17" ht="19.5" x14ac:dyDescent="0.35">
      <c r="Q306" s="50"/>
    </row>
    <row r="307" spans="17:17" ht="19.5" x14ac:dyDescent="0.35">
      <c r="Q307" s="50"/>
    </row>
    <row r="308" spans="17:17" ht="19.5" x14ac:dyDescent="0.35">
      <c r="Q308" s="50"/>
    </row>
    <row r="309" spans="17:17" ht="19.5" x14ac:dyDescent="0.35">
      <c r="Q309" s="50"/>
    </row>
    <row r="310" spans="17:17" ht="19.5" x14ac:dyDescent="0.35">
      <c r="Q310" s="50"/>
    </row>
    <row r="311" spans="17:17" ht="19.5" x14ac:dyDescent="0.35">
      <c r="Q311" s="50"/>
    </row>
    <row r="312" spans="17:17" ht="19.5" x14ac:dyDescent="0.35">
      <c r="Q312" s="50"/>
    </row>
    <row r="313" spans="17:17" ht="19.5" x14ac:dyDescent="0.35">
      <c r="Q313" s="50"/>
    </row>
    <row r="314" spans="17:17" ht="19.5" x14ac:dyDescent="0.35">
      <c r="Q314" s="50"/>
    </row>
    <row r="315" spans="17:17" ht="19.5" x14ac:dyDescent="0.35">
      <c r="Q315" s="50"/>
    </row>
    <row r="316" spans="17:17" ht="19.5" x14ac:dyDescent="0.35">
      <c r="Q316" s="50"/>
    </row>
    <row r="317" spans="17:17" ht="19.5" x14ac:dyDescent="0.35">
      <c r="Q317" s="50"/>
    </row>
    <row r="318" spans="17:17" ht="19.5" x14ac:dyDescent="0.35">
      <c r="Q318" s="50"/>
    </row>
    <row r="319" spans="17:17" ht="19.5" x14ac:dyDescent="0.35">
      <c r="Q319" s="50"/>
    </row>
    <row r="320" spans="17:17" ht="19.5" x14ac:dyDescent="0.35">
      <c r="Q320" s="50"/>
    </row>
    <row r="321" spans="17:17" ht="19.5" x14ac:dyDescent="0.35">
      <c r="Q321" s="50"/>
    </row>
    <row r="322" spans="17:17" ht="19.5" x14ac:dyDescent="0.35">
      <c r="Q322" s="50"/>
    </row>
    <row r="323" spans="17:17" ht="19.5" x14ac:dyDescent="0.35">
      <c r="Q323" s="50"/>
    </row>
    <row r="324" spans="17:17" ht="19.5" x14ac:dyDescent="0.35">
      <c r="Q324" s="50"/>
    </row>
    <row r="325" spans="17:17" ht="19.5" x14ac:dyDescent="0.35">
      <c r="Q325" s="50"/>
    </row>
    <row r="326" spans="17:17" ht="19.5" x14ac:dyDescent="0.35">
      <c r="Q326" s="50"/>
    </row>
    <row r="327" spans="17:17" ht="19.5" x14ac:dyDescent="0.35">
      <c r="Q327" s="50"/>
    </row>
    <row r="328" spans="17:17" ht="19.5" x14ac:dyDescent="0.35">
      <c r="Q328" s="50"/>
    </row>
    <row r="329" spans="17:17" ht="19.5" x14ac:dyDescent="0.35">
      <c r="Q329" s="50"/>
    </row>
    <row r="330" spans="17:17" ht="19.5" x14ac:dyDescent="0.35">
      <c r="Q330" s="50"/>
    </row>
    <row r="331" spans="17:17" ht="19.5" x14ac:dyDescent="0.35">
      <c r="Q331" s="50"/>
    </row>
    <row r="332" spans="17:17" ht="19.5" x14ac:dyDescent="0.35">
      <c r="Q332" s="50"/>
    </row>
    <row r="333" spans="17:17" ht="19.5" x14ac:dyDescent="0.35">
      <c r="Q333" s="50"/>
    </row>
    <row r="334" spans="17:17" ht="19.5" x14ac:dyDescent="0.35">
      <c r="Q334" s="50"/>
    </row>
    <row r="335" spans="17:17" ht="19.5" x14ac:dyDescent="0.35">
      <c r="Q335" s="50"/>
    </row>
    <row r="336" spans="17:17" ht="19.5" x14ac:dyDescent="0.35">
      <c r="Q336" s="50"/>
    </row>
    <row r="337" spans="17:17" ht="19.5" x14ac:dyDescent="0.35">
      <c r="Q337" s="50"/>
    </row>
    <row r="338" spans="17:17" ht="19.5" x14ac:dyDescent="0.35">
      <c r="Q338" s="50"/>
    </row>
    <row r="339" spans="17:17" ht="19.5" x14ac:dyDescent="0.35">
      <c r="Q339" s="50"/>
    </row>
    <row r="340" spans="17:17" ht="19.5" x14ac:dyDescent="0.35">
      <c r="Q340" s="50"/>
    </row>
    <row r="341" spans="17:17" ht="19.5" x14ac:dyDescent="0.35">
      <c r="Q341" s="50"/>
    </row>
    <row r="342" spans="17:17" ht="19.5" x14ac:dyDescent="0.35">
      <c r="Q342" s="50"/>
    </row>
    <row r="343" spans="17:17" ht="19.5" x14ac:dyDescent="0.35">
      <c r="Q343" s="50"/>
    </row>
    <row r="344" spans="17:17" ht="19.5" x14ac:dyDescent="0.35">
      <c r="Q344" s="50"/>
    </row>
    <row r="345" spans="17:17" ht="19.5" x14ac:dyDescent="0.35">
      <c r="Q345" s="50"/>
    </row>
    <row r="346" spans="17:17" ht="19.5" x14ac:dyDescent="0.35">
      <c r="Q346" s="50"/>
    </row>
    <row r="347" spans="17:17" ht="19.5" x14ac:dyDescent="0.35">
      <c r="Q347" s="50"/>
    </row>
    <row r="348" spans="17:17" ht="19.5" x14ac:dyDescent="0.35">
      <c r="Q348" s="50"/>
    </row>
    <row r="349" spans="17:17" ht="19.5" x14ac:dyDescent="0.35">
      <c r="Q349" s="50"/>
    </row>
    <row r="350" spans="17:17" ht="19.5" x14ac:dyDescent="0.35">
      <c r="Q350" s="50"/>
    </row>
    <row r="351" spans="17:17" ht="19.5" x14ac:dyDescent="0.35">
      <c r="Q351" s="50"/>
    </row>
    <row r="352" spans="17:17" ht="19.5" x14ac:dyDescent="0.35">
      <c r="Q352" s="50"/>
    </row>
    <row r="353" spans="17:17" ht="19.5" x14ac:dyDescent="0.35">
      <c r="Q353" s="50"/>
    </row>
    <row r="354" spans="17:17" ht="19.5" x14ac:dyDescent="0.35">
      <c r="Q354" s="50"/>
    </row>
    <row r="355" spans="17:17" ht="19.5" x14ac:dyDescent="0.35">
      <c r="Q355" s="50"/>
    </row>
    <row r="356" spans="17:17" ht="19.5" x14ac:dyDescent="0.35">
      <c r="Q356" s="50"/>
    </row>
    <row r="357" spans="17:17" ht="19.5" x14ac:dyDescent="0.35">
      <c r="Q357" s="50"/>
    </row>
    <row r="358" spans="17:17" ht="19.5" x14ac:dyDescent="0.35">
      <c r="Q358" s="50"/>
    </row>
    <row r="359" spans="17:17" ht="19.5" x14ac:dyDescent="0.35">
      <c r="Q359" s="50"/>
    </row>
    <row r="360" spans="17:17" ht="19.5" x14ac:dyDescent="0.35">
      <c r="Q360" s="50"/>
    </row>
    <row r="361" spans="17:17" ht="19.5" x14ac:dyDescent="0.35">
      <c r="Q361" s="50"/>
    </row>
    <row r="362" spans="17:17" ht="19.5" x14ac:dyDescent="0.35">
      <c r="Q362" s="50"/>
    </row>
    <row r="363" spans="17:17" ht="19.5" x14ac:dyDescent="0.35">
      <c r="Q363" s="50"/>
    </row>
    <row r="364" spans="17:17" ht="19.5" x14ac:dyDescent="0.35">
      <c r="Q364" s="50"/>
    </row>
    <row r="365" spans="17:17" ht="19.5" x14ac:dyDescent="0.35">
      <c r="Q365" s="50"/>
    </row>
    <row r="366" spans="17:17" ht="19.5" x14ac:dyDescent="0.35">
      <c r="Q366" s="50"/>
    </row>
    <row r="367" spans="17:17" ht="19.5" x14ac:dyDescent="0.35">
      <c r="Q367" s="50"/>
    </row>
    <row r="368" spans="17:17" ht="19.5" x14ac:dyDescent="0.35">
      <c r="Q368" s="50"/>
    </row>
    <row r="369" spans="17:17" ht="19.5" x14ac:dyDescent="0.35">
      <c r="Q369" s="50"/>
    </row>
    <row r="370" spans="17:17" ht="19.5" x14ac:dyDescent="0.35">
      <c r="Q370" s="50"/>
    </row>
    <row r="371" spans="17:17" ht="19.5" x14ac:dyDescent="0.35">
      <c r="Q371" s="50"/>
    </row>
    <row r="372" spans="17:17" ht="19.5" x14ac:dyDescent="0.35">
      <c r="Q372" s="50"/>
    </row>
    <row r="373" spans="17:17" ht="19.5" x14ac:dyDescent="0.35">
      <c r="Q373" s="50"/>
    </row>
    <row r="374" spans="17:17" ht="19.5" x14ac:dyDescent="0.35">
      <c r="Q374" s="50"/>
    </row>
    <row r="375" spans="17:17" ht="19.5" x14ac:dyDescent="0.35">
      <c r="Q375" s="50"/>
    </row>
    <row r="376" spans="17:17" ht="19.5" x14ac:dyDescent="0.35">
      <c r="Q376" s="50"/>
    </row>
    <row r="377" spans="17:17" ht="19.5" x14ac:dyDescent="0.35">
      <c r="Q377" s="50"/>
    </row>
    <row r="378" spans="17:17" ht="19.5" x14ac:dyDescent="0.35">
      <c r="Q378" s="50"/>
    </row>
    <row r="379" spans="17:17" ht="19.5" x14ac:dyDescent="0.35">
      <c r="Q379" s="50"/>
    </row>
    <row r="380" spans="17:17" ht="19.5" x14ac:dyDescent="0.35">
      <c r="Q380" s="50"/>
    </row>
    <row r="381" spans="17:17" ht="19.5" x14ac:dyDescent="0.35">
      <c r="Q381" s="50"/>
    </row>
    <row r="382" spans="17:17" ht="19.5" x14ac:dyDescent="0.35">
      <c r="Q382" s="50"/>
    </row>
    <row r="383" spans="17:17" ht="19.5" x14ac:dyDescent="0.35">
      <c r="Q383" s="50"/>
    </row>
    <row r="384" spans="17:17" ht="19.5" x14ac:dyDescent="0.35">
      <c r="Q384" s="50"/>
    </row>
    <row r="385" spans="17:17" ht="19.5" x14ac:dyDescent="0.35">
      <c r="Q385" s="50"/>
    </row>
    <row r="386" spans="17:17" ht="19.5" x14ac:dyDescent="0.35">
      <c r="Q386" s="50"/>
    </row>
    <row r="387" spans="17:17" ht="19.5" x14ac:dyDescent="0.35">
      <c r="Q387" s="50"/>
    </row>
    <row r="388" spans="17:17" ht="19.5" x14ac:dyDescent="0.35">
      <c r="Q388" s="50"/>
    </row>
    <row r="389" spans="17:17" ht="19.5" x14ac:dyDescent="0.35">
      <c r="Q389" s="50"/>
    </row>
    <row r="390" spans="17:17" ht="19.5" x14ac:dyDescent="0.35">
      <c r="Q390" s="50"/>
    </row>
    <row r="391" spans="17:17" ht="19.5" x14ac:dyDescent="0.35">
      <c r="Q391" s="50"/>
    </row>
    <row r="392" spans="17:17" ht="19.5" x14ac:dyDescent="0.35">
      <c r="Q392" s="50"/>
    </row>
    <row r="393" spans="17:17" ht="19.5" x14ac:dyDescent="0.35">
      <c r="Q393" s="50"/>
    </row>
    <row r="394" spans="17:17" ht="19.5" x14ac:dyDescent="0.35">
      <c r="Q394" s="50"/>
    </row>
    <row r="395" spans="17:17" ht="19.5" x14ac:dyDescent="0.35">
      <c r="Q395" s="50"/>
    </row>
    <row r="396" spans="17:17" ht="19.5" x14ac:dyDescent="0.35">
      <c r="Q396" s="50"/>
    </row>
    <row r="397" spans="17:17" ht="19.5" x14ac:dyDescent="0.35">
      <c r="Q397" s="50"/>
    </row>
    <row r="398" spans="17:17" ht="19.5" x14ac:dyDescent="0.35">
      <c r="Q398" s="50"/>
    </row>
    <row r="399" spans="17:17" ht="19.5" x14ac:dyDescent="0.35">
      <c r="Q399" s="50"/>
    </row>
    <row r="400" spans="17:17" ht="19.5" x14ac:dyDescent="0.35">
      <c r="Q400" s="50"/>
    </row>
    <row r="401" spans="17:17" ht="19.5" x14ac:dyDescent="0.35">
      <c r="Q401" s="50"/>
    </row>
    <row r="402" spans="17:17" ht="19.5" x14ac:dyDescent="0.35">
      <c r="Q402" s="50"/>
    </row>
    <row r="403" spans="17:17" ht="19.5" x14ac:dyDescent="0.35">
      <c r="Q403" s="50"/>
    </row>
    <row r="404" spans="17:17" ht="19.5" x14ac:dyDescent="0.35">
      <c r="Q404" s="50"/>
    </row>
    <row r="405" spans="17:17" ht="19.5" x14ac:dyDescent="0.35">
      <c r="Q405" s="50"/>
    </row>
    <row r="406" spans="17:17" ht="19.5" x14ac:dyDescent="0.35">
      <c r="Q406" s="50"/>
    </row>
    <row r="407" spans="17:17" ht="19.5" x14ac:dyDescent="0.35">
      <c r="Q407" s="50"/>
    </row>
    <row r="408" spans="17:17" ht="19.5" x14ac:dyDescent="0.35">
      <c r="Q408" s="50"/>
    </row>
    <row r="409" spans="17:17" ht="19.5" x14ac:dyDescent="0.35">
      <c r="Q409" s="50"/>
    </row>
    <row r="410" spans="17:17" ht="19.5" x14ac:dyDescent="0.35">
      <c r="Q410" s="50"/>
    </row>
    <row r="411" spans="17:17" ht="19.5" x14ac:dyDescent="0.35">
      <c r="Q411" s="50"/>
    </row>
    <row r="412" spans="17:17" ht="19.5" x14ac:dyDescent="0.35">
      <c r="Q412" s="50"/>
    </row>
    <row r="413" spans="17:17" ht="19.5" x14ac:dyDescent="0.35">
      <c r="Q413" s="50"/>
    </row>
    <row r="414" spans="17:17" ht="19.5" x14ac:dyDescent="0.35">
      <c r="Q414" s="50"/>
    </row>
    <row r="415" spans="17:17" ht="19.5" x14ac:dyDescent="0.35">
      <c r="Q415" s="50"/>
    </row>
    <row r="416" spans="17:17" ht="19.5" x14ac:dyDescent="0.35">
      <c r="Q416" s="50"/>
    </row>
    <row r="417" spans="17:17" ht="19.5" x14ac:dyDescent="0.35">
      <c r="Q417" s="50"/>
    </row>
    <row r="418" spans="17:17" ht="19.5" x14ac:dyDescent="0.35">
      <c r="Q418" s="50"/>
    </row>
    <row r="419" spans="17:17" ht="19.5" x14ac:dyDescent="0.35">
      <c r="Q419" s="50"/>
    </row>
    <row r="420" spans="17:17" ht="19.5" x14ac:dyDescent="0.35">
      <c r="Q420" s="50"/>
    </row>
    <row r="421" spans="17:17" ht="19.5" x14ac:dyDescent="0.35">
      <c r="Q421" s="50"/>
    </row>
    <row r="422" spans="17:17" ht="19.5" x14ac:dyDescent="0.35">
      <c r="Q422" s="50"/>
    </row>
    <row r="423" spans="17:17" ht="19.5" x14ac:dyDescent="0.35">
      <c r="Q423" s="50"/>
    </row>
    <row r="424" spans="17:17" ht="19.5" x14ac:dyDescent="0.35">
      <c r="Q424" s="50"/>
    </row>
    <row r="425" spans="17:17" ht="19.5" x14ac:dyDescent="0.35">
      <c r="Q425" s="50"/>
    </row>
    <row r="426" spans="17:17" ht="19.5" x14ac:dyDescent="0.35">
      <c r="Q426" s="50"/>
    </row>
    <row r="427" spans="17:17" ht="19.5" x14ac:dyDescent="0.35">
      <c r="Q427" s="50"/>
    </row>
    <row r="428" spans="17:17" ht="19.5" x14ac:dyDescent="0.35">
      <c r="Q428" s="50"/>
    </row>
    <row r="429" spans="17:17" ht="19.5" x14ac:dyDescent="0.35">
      <c r="Q429" s="50"/>
    </row>
    <row r="430" spans="17:17" ht="19.5" x14ac:dyDescent="0.35">
      <c r="Q430" s="50"/>
    </row>
    <row r="431" spans="17:17" ht="19.5" x14ac:dyDescent="0.35">
      <c r="Q431" s="50"/>
    </row>
    <row r="432" spans="17:17" ht="19.5" x14ac:dyDescent="0.35">
      <c r="Q432" s="50"/>
    </row>
    <row r="433" spans="17:17" ht="19.5" x14ac:dyDescent="0.35">
      <c r="Q433" s="50"/>
    </row>
    <row r="434" spans="17:17" ht="19.5" x14ac:dyDescent="0.35">
      <c r="Q434" s="50"/>
    </row>
    <row r="435" spans="17:17" ht="19.5" x14ac:dyDescent="0.35">
      <c r="Q435" s="50"/>
    </row>
    <row r="436" spans="17:17" ht="19.5" x14ac:dyDescent="0.35">
      <c r="Q436" s="50"/>
    </row>
    <row r="437" spans="17:17" ht="19.5" x14ac:dyDescent="0.35">
      <c r="Q437" s="50"/>
    </row>
    <row r="438" spans="17:17" ht="19.5" x14ac:dyDescent="0.35">
      <c r="Q438" s="50"/>
    </row>
    <row r="439" spans="17:17" ht="19.5" x14ac:dyDescent="0.35">
      <c r="Q439" s="50"/>
    </row>
    <row r="440" spans="17:17" ht="19.5" x14ac:dyDescent="0.35">
      <c r="Q440" s="50"/>
    </row>
    <row r="441" spans="17:17" ht="19.5" x14ac:dyDescent="0.35">
      <c r="Q441" s="50"/>
    </row>
    <row r="442" spans="17:17" ht="19.5" x14ac:dyDescent="0.35">
      <c r="Q442" s="50"/>
    </row>
    <row r="443" spans="17:17" ht="19.5" x14ac:dyDescent="0.35">
      <c r="Q443" s="50"/>
    </row>
    <row r="444" spans="17:17" ht="19.5" x14ac:dyDescent="0.35">
      <c r="Q444" s="50"/>
    </row>
    <row r="445" spans="17:17" ht="19.5" x14ac:dyDescent="0.35">
      <c r="Q445" s="50"/>
    </row>
    <row r="446" spans="17:17" ht="19.5" x14ac:dyDescent="0.35">
      <c r="Q446" s="50"/>
    </row>
    <row r="447" spans="17:17" ht="19.5" x14ac:dyDescent="0.35">
      <c r="Q447" s="50"/>
    </row>
    <row r="448" spans="17:17" ht="19.5" x14ac:dyDescent="0.35">
      <c r="Q448" s="50"/>
    </row>
    <row r="449" spans="17:17" ht="19.5" x14ac:dyDescent="0.35">
      <c r="Q449" s="50"/>
    </row>
    <row r="450" spans="17:17" ht="19.5" x14ac:dyDescent="0.35">
      <c r="Q450" s="50"/>
    </row>
    <row r="451" spans="17:17" ht="19.5" x14ac:dyDescent="0.35">
      <c r="Q451" s="50"/>
    </row>
    <row r="452" spans="17:17" ht="19.5" x14ac:dyDescent="0.35">
      <c r="Q452" s="50"/>
    </row>
    <row r="453" spans="17:17" ht="19.5" x14ac:dyDescent="0.35">
      <c r="Q453" s="50"/>
    </row>
    <row r="454" spans="17:17" ht="19.5" x14ac:dyDescent="0.35">
      <c r="Q454" s="50"/>
    </row>
    <row r="455" spans="17:17" ht="19.5" x14ac:dyDescent="0.35">
      <c r="Q455" s="50"/>
    </row>
    <row r="456" spans="17:17" ht="19.5" x14ac:dyDescent="0.35">
      <c r="Q456" s="50"/>
    </row>
    <row r="457" spans="17:17" ht="19.5" x14ac:dyDescent="0.35">
      <c r="Q457" s="50"/>
    </row>
    <row r="458" spans="17:17" ht="19.5" x14ac:dyDescent="0.35">
      <c r="Q458" s="50"/>
    </row>
    <row r="459" spans="17:17" ht="19.5" x14ac:dyDescent="0.35">
      <c r="Q459" s="50"/>
    </row>
    <row r="460" spans="17:17" ht="19.5" x14ac:dyDescent="0.35">
      <c r="Q460" s="50"/>
    </row>
    <row r="461" spans="17:17" ht="19.5" x14ac:dyDescent="0.35">
      <c r="Q461" s="50"/>
    </row>
    <row r="462" spans="17:17" ht="19.5" x14ac:dyDescent="0.35">
      <c r="Q462" s="50"/>
    </row>
    <row r="463" spans="17:17" ht="19.5" x14ac:dyDescent="0.35">
      <c r="Q463" s="50"/>
    </row>
    <row r="464" spans="17:17" ht="19.5" x14ac:dyDescent="0.35">
      <c r="Q464" s="50"/>
    </row>
    <row r="465" spans="17:17" ht="19.5" x14ac:dyDescent="0.35">
      <c r="Q465" s="50"/>
    </row>
    <row r="466" spans="17:17" ht="19.5" x14ac:dyDescent="0.35">
      <c r="Q466" s="50"/>
    </row>
    <row r="467" spans="17:17" ht="19.5" x14ac:dyDescent="0.35">
      <c r="Q467" s="50"/>
    </row>
    <row r="468" spans="17:17" ht="19.5" x14ac:dyDescent="0.35">
      <c r="Q468" s="50"/>
    </row>
    <row r="469" spans="17:17" ht="19.5" x14ac:dyDescent="0.35">
      <c r="Q469" s="50"/>
    </row>
    <row r="470" spans="17:17" ht="19.5" x14ac:dyDescent="0.35">
      <c r="Q470" s="50"/>
    </row>
    <row r="471" spans="17:17" ht="19.5" x14ac:dyDescent="0.35">
      <c r="Q471" s="50"/>
    </row>
    <row r="472" spans="17:17" ht="19.5" x14ac:dyDescent="0.35">
      <c r="Q472" s="50"/>
    </row>
    <row r="473" spans="17:17" ht="19.5" x14ac:dyDescent="0.35">
      <c r="Q473" s="50"/>
    </row>
    <row r="474" spans="17:17" ht="19.5" x14ac:dyDescent="0.35">
      <c r="Q474" s="50"/>
    </row>
    <row r="475" spans="17:17" ht="19.5" x14ac:dyDescent="0.35">
      <c r="Q475" s="50"/>
    </row>
    <row r="476" spans="17:17" ht="19.5" x14ac:dyDescent="0.35">
      <c r="Q476" s="50"/>
    </row>
    <row r="477" spans="17:17" ht="19.5" x14ac:dyDescent="0.35">
      <c r="Q477" s="50"/>
    </row>
    <row r="478" spans="17:17" ht="19.5" x14ac:dyDescent="0.35">
      <c r="Q478" s="50"/>
    </row>
    <row r="479" spans="17:17" ht="19.5" x14ac:dyDescent="0.35">
      <c r="Q479" s="50"/>
    </row>
    <row r="480" spans="17:17" ht="19.5" x14ac:dyDescent="0.35">
      <c r="Q480" s="50"/>
    </row>
    <row r="481" spans="17:17" ht="19.5" x14ac:dyDescent="0.35">
      <c r="Q481" s="50"/>
    </row>
    <row r="482" spans="17:17" ht="19.5" x14ac:dyDescent="0.35">
      <c r="Q482" s="50"/>
    </row>
    <row r="483" spans="17:17" ht="19.5" x14ac:dyDescent="0.35">
      <c r="Q483" s="50"/>
    </row>
    <row r="484" spans="17:17" ht="19.5" x14ac:dyDescent="0.35">
      <c r="Q484" s="50"/>
    </row>
    <row r="485" spans="17:17" ht="19.5" x14ac:dyDescent="0.35">
      <c r="Q485" s="50"/>
    </row>
    <row r="486" spans="17:17" ht="19.5" x14ac:dyDescent="0.35">
      <c r="Q486" s="50"/>
    </row>
    <row r="487" spans="17:17" ht="19.5" x14ac:dyDescent="0.35">
      <c r="Q487" s="50"/>
    </row>
    <row r="488" spans="17:17" ht="19.5" x14ac:dyDescent="0.35">
      <c r="Q488" s="50"/>
    </row>
    <row r="489" spans="17:17" ht="19.5" x14ac:dyDescent="0.35">
      <c r="Q489" s="50"/>
    </row>
    <row r="490" spans="17:17" ht="19.5" x14ac:dyDescent="0.35">
      <c r="Q490" s="50"/>
    </row>
    <row r="491" spans="17:17" ht="19.5" x14ac:dyDescent="0.35">
      <c r="Q491" s="50"/>
    </row>
    <row r="492" spans="17:17" ht="19.5" x14ac:dyDescent="0.35">
      <c r="Q492" s="50"/>
    </row>
    <row r="493" spans="17:17" ht="19.5" x14ac:dyDescent="0.35">
      <c r="Q493" s="50"/>
    </row>
    <row r="494" spans="17:17" ht="19.5" x14ac:dyDescent="0.35">
      <c r="Q494" s="50"/>
    </row>
    <row r="495" spans="17:17" ht="19.5" x14ac:dyDescent="0.35">
      <c r="Q495" s="50"/>
    </row>
    <row r="496" spans="17:17" ht="19.5" x14ac:dyDescent="0.35">
      <c r="Q496" s="50"/>
    </row>
    <row r="497" spans="17:17" ht="19.5" x14ac:dyDescent="0.35">
      <c r="Q497" s="50"/>
    </row>
    <row r="498" spans="17:17" ht="19.5" x14ac:dyDescent="0.35">
      <c r="Q498" s="50"/>
    </row>
    <row r="499" spans="17:17" ht="19.5" x14ac:dyDescent="0.35">
      <c r="Q499" s="50"/>
    </row>
    <row r="500" spans="17:17" ht="19.5" x14ac:dyDescent="0.35">
      <c r="Q500" s="50"/>
    </row>
    <row r="501" spans="17:17" ht="19.5" x14ac:dyDescent="0.35">
      <c r="Q501" s="50"/>
    </row>
    <row r="502" spans="17:17" ht="19.5" x14ac:dyDescent="0.35">
      <c r="Q502" s="50"/>
    </row>
    <row r="503" spans="17:17" ht="19.5" x14ac:dyDescent="0.35">
      <c r="Q503" s="50"/>
    </row>
    <row r="504" spans="17:17" ht="19.5" x14ac:dyDescent="0.35">
      <c r="Q504" s="50"/>
    </row>
    <row r="505" spans="17:17" ht="19.5" x14ac:dyDescent="0.35">
      <c r="Q505" s="50"/>
    </row>
    <row r="506" spans="17:17" ht="19.5" x14ac:dyDescent="0.35">
      <c r="Q506" s="50"/>
    </row>
    <row r="507" spans="17:17" ht="19.5" x14ac:dyDescent="0.35">
      <c r="Q507" s="50"/>
    </row>
    <row r="508" spans="17:17" ht="19.5" x14ac:dyDescent="0.35">
      <c r="Q508" s="50"/>
    </row>
    <row r="509" spans="17:17" ht="19.5" x14ac:dyDescent="0.35">
      <c r="Q509" s="50"/>
    </row>
    <row r="510" spans="17:17" ht="19.5" x14ac:dyDescent="0.35">
      <c r="Q510" s="50"/>
    </row>
    <row r="511" spans="17:17" ht="19.5" x14ac:dyDescent="0.35">
      <c r="Q511" s="50"/>
    </row>
    <row r="512" spans="17:17" ht="19.5" x14ac:dyDescent="0.35">
      <c r="Q512" s="50"/>
    </row>
    <row r="513" spans="17:17" ht="19.5" x14ac:dyDescent="0.35">
      <c r="Q513" s="50"/>
    </row>
    <row r="514" spans="17:17" ht="19.5" x14ac:dyDescent="0.35">
      <c r="Q514" s="50"/>
    </row>
    <row r="515" spans="17:17" ht="19.5" x14ac:dyDescent="0.35">
      <c r="Q515" s="50"/>
    </row>
    <row r="516" spans="17:17" ht="19.5" x14ac:dyDescent="0.35">
      <c r="Q516" s="50"/>
    </row>
    <row r="517" spans="17:17" ht="19.5" x14ac:dyDescent="0.35">
      <c r="Q517" s="50"/>
    </row>
    <row r="518" spans="17:17" ht="19.5" x14ac:dyDescent="0.35">
      <c r="Q518" s="50"/>
    </row>
    <row r="519" spans="17:17" ht="19.5" x14ac:dyDescent="0.35">
      <c r="Q519" s="50"/>
    </row>
    <row r="520" spans="17:17" ht="19.5" x14ac:dyDescent="0.35">
      <c r="Q520" s="50"/>
    </row>
    <row r="521" spans="17:17" ht="19.5" x14ac:dyDescent="0.35">
      <c r="Q521" s="50"/>
    </row>
    <row r="522" spans="17:17" ht="19.5" x14ac:dyDescent="0.35">
      <c r="Q522" s="50"/>
    </row>
    <row r="523" spans="17:17" ht="19.5" x14ac:dyDescent="0.35">
      <c r="Q523" s="50"/>
    </row>
    <row r="524" spans="17:17" ht="19.5" x14ac:dyDescent="0.35">
      <c r="Q524" s="50"/>
    </row>
    <row r="525" spans="17:17" ht="19.5" x14ac:dyDescent="0.35">
      <c r="Q525" s="50"/>
    </row>
    <row r="526" spans="17:17" ht="19.5" x14ac:dyDescent="0.35">
      <c r="Q526" s="50"/>
    </row>
    <row r="527" spans="17:17" ht="19.5" x14ac:dyDescent="0.35">
      <c r="Q527" s="50"/>
    </row>
    <row r="528" spans="17:17" ht="19.5" x14ac:dyDescent="0.35">
      <c r="Q528" s="50"/>
    </row>
    <row r="529" spans="17:17" ht="19.5" x14ac:dyDescent="0.35">
      <c r="Q529" s="50"/>
    </row>
    <row r="530" spans="17:17" ht="19.5" x14ac:dyDescent="0.35">
      <c r="Q530" s="50"/>
    </row>
    <row r="531" spans="17:17" ht="19.5" x14ac:dyDescent="0.35">
      <c r="Q531" s="50"/>
    </row>
    <row r="532" spans="17:17" ht="19.5" x14ac:dyDescent="0.35">
      <c r="Q532" s="50"/>
    </row>
    <row r="533" spans="17:17" ht="19.5" x14ac:dyDescent="0.35">
      <c r="Q533" s="50"/>
    </row>
    <row r="534" spans="17:17" ht="19.5" x14ac:dyDescent="0.35">
      <c r="Q534" s="50"/>
    </row>
    <row r="535" spans="17:17" ht="19.5" x14ac:dyDescent="0.35">
      <c r="Q535" s="50"/>
    </row>
    <row r="536" spans="17:17" ht="19.5" x14ac:dyDescent="0.35">
      <c r="Q536" s="50"/>
    </row>
    <row r="537" spans="17:17" ht="19.5" x14ac:dyDescent="0.35">
      <c r="Q537" s="50"/>
    </row>
    <row r="538" spans="17:17" ht="19.5" x14ac:dyDescent="0.35">
      <c r="Q538" s="50"/>
    </row>
    <row r="539" spans="17:17" ht="19.5" x14ac:dyDescent="0.35">
      <c r="Q539" s="50"/>
    </row>
    <row r="540" spans="17:17" ht="19.5" x14ac:dyDescent="0.35">
      <c r="Q540" s="50"/>
    </row>
    <row r="541" spans="17:17" ht="19.5" x14ac:dyDescent="0.35">
      <c r="Q541" s="50"/>
    </row>
    <row r="542" spans="17:17" ht="19.5" x14ac:dyDescent="0.35">
      <c r="Q542" s="50"/>
    </row>
    <row r="543" spans="17:17" ht="19.5" x14ac:dyDescent="0.35">
      <c r="Q543" s="50"/>
    </row>
    <row r="544" spans="17:17" ht="19.5" x14ac:dyDescent="0.35">
      <c r="Q544" s="50"/>
    </row>
    <row r="545" spans="17:17" ht="19.5" x14ac:dyDescent="0.35">
      <c r="Q545" s="50"/>
    </row>
    <row r="546" spans="17:17" ht="19.5" x14ac:dyDescent="0.35">
      <c r="Q546" s="50"/>
    </row>
    <row r="547" spans="17:17" ht="19.5" x14ac:dyDescent="0.35">
      <c r="Q547" s="50"/>
    </row>
    <row r="548" spans="17:17" ht="19.5" x14ac:dyDescent="0.35">
      <c r="Q548" s="50"/>
    </row>
    <row r="549" spans="17:17" ht="19.5" x14ac:dyDescent="0.35">
      <c r="Q549" s="50"/>
    </row>
    <row r="550" spans="17:17" ht="19.5" x14ac:dyDescent="0.35">
      <c r="Q550" s="50"/>
    </row>
    <row r="551" spans="17:17" ht="19.5" x14ac:dyDescent="0.35">
      <c r="Q551" s="50"/>
    </row>
    <row r="552" spans="17:17" ht="19.5" x14ac:dyDescent="0.35">
      <c r="Q552" s="50"/>
    </row>
    <row r="553" spans="17:17" ht="19.5" x14ac:dyDescent="0.35">
      <c r="Q553" s="50"/>
    </row>
    <row r="554" spans="17:17" ht="19.5" x14ac:dyDescent="0.35">
      <c r="Q554" s="50"/>
    </row>
    <row r="555" spans="17:17" ht="19.5" x14ac:dyDescent="0.35">
      <c r="Q555" s="50"/>
    </row>
    <row r="556" spans="17:17" ht="19.5" x14ac:dyDescent="0.35">
      <c r="Q556" s="50"/>
    </row>
    <row r="557" spans="17:17" ht="19.5" x14ac:dyDescent="0.35">
      <c r="Q557" s="50"/>
    </row>
    <row r="558" spans="17:17" ht="19.5" x14ac:dyDescent="0.35">
      <c r="Q558" s="50"/>
    </row>
    <row r="559" spans="17:17" ht="19.5" x14ac:dyDescent="0.35">
      <c r="Q559" s="50"/>
    </row>
    <row r="560" spans="17:17" ht="19.5" x14ac:dyDescent="0.35">
      <c r="Q560" s="50"/>
    </row>
    <row r="561" spans="17:17" ht="19.5" x14ac:dyDescent="0.35">
      <c r="Q561" s="50"/>
    </row>
    <row r="562" spans="17:17" ht="19.5" x14ac:dyDescent="0.35">
      <c r="Q562" s="50"/>
    </row>
    <row r="563" spans="17:17" ht="19.5" x14ac:dyDescent="0.35">
      <c r="Q563" s="50"/>
    </row>
    <row r="564" spans="17:17" ht="19.5" x14ac:dyDescent="0.35">
      <c r="Q564" s="50"/>
    </row>
    <row r="565" spans="17:17" ht="19.5" x14ac:dyDescent="0.35">
      <c r="Q565" s="50"/>
    </row>
    <row r="566" spans="17:17" ht="19.5" x14ac:dyDescent="0.35">
      <c r="Q566" s="50"/>
    </row>
    <row r="567" spans="17:17" ht="19.5" x14ac:dyDescent="0.35">
      <c r="Q567" s="50"/>
    </row>
    <row r="568" spans="17:17" ht="19.5" x14ac:dyDescent="0.35">
      <c r="Q568" s="50"/>
    </row>
    <row r="569" spans="17:17" ht="19.5" x14ac:dyDescent="0.35">
      <c r="Q569" s="50"/>
    </row>
    <row r="570" spans="17:17" ht="19.5" x14ac:dyDescent="0.35">
      <c r="Q570" s="50"/>
    </row>
    <row r="571" spans="17:17" ht="19.5" x14ac:dyDescent="0.35">
      <c r="Q571" s="50"/>
    </row>
    <row r="572" spans="17:17" ht="19.5" x14ac:dyDescent="0.35">
      <c r="Q572" s="50"/>
    </row>
    <row r="573" spans="17:17" ht="19.5" x14ac:dyDescent="0.35">
      <c r="Q573" s="50"/>
    </row>
    <row r="574" spans="17:17" ht="19.5" x14ac:dyDescent="0.35">
      <c r="Q574" s="50"/>
    </row>
    <row r="575" spans="17:17" ht="19.5" x14ac:dyDescent="0.35">
      <c r="Q575" s="50"/>
    </row>
    <row r="576" spans="17:17" ht="19.5" x14ac:dyDescent="0.35">
      <c r="Q576" s="50"/>
    </row>
    <row r="577" spans="17:17" ht="19.5" x14ac:dyDescent="0.35">
      <c r="Q577" s="50"/>
    </row>
    <row r="578" spans="17:17" ht="19.5" x14ac:dyDescent="0.35">
      <c r="Q578" s="50"/>
    </row>
    <row r="579" spans="17:17" ht="19.5" x14ac:dyDescent="0.35">
      <c r="Q579" s="50"/>
    </row>
    <row r="580" spans="17:17" ht="19.5" x14ac:dyDescent="0.35">
      <c r="Q580" s="50"/>
    </row>
    <row r="581" spans="17:17" ht="19.5" x14ac:dyDescent="0.35">
      <c r="Q581" s="50"/>
    </row>
    <row r="582" spans="17:17" ht="19.5" x14ac:dyDescent="0.35">
      <c r="Q582" s="50"/>
    </row>
    <row r="583" spans="17:17" ht="19.5" x14ac:dyDescent="0.35">
      <c r="Q583" s="50"/>
    </row>
    <row r="584" spans="17:17" ht="19.5" x14ac:dyDescent="0.35">
      <c r="Q584" s="50"/>
    </row>
    <row r="585" spans="17:17" ht="19.5" x14ac:dyDescent="0.35">
      <c r="Q585" s="50"/>
    </row>
    <row r="586" spans="17:17" ht="19.5" x14ac:dyDescent="0.35">
      <c r="Q586" s="50"/>
    </row>
    <row r="587" spans="17:17" ht="19.5" x14ac:dyDescent="0.35">
      <c r="Q587" s="50"/>
    </row>
    <row r="588" spans="17:17" ht="19.5" x14ac:dyDescent="0.35">
      <c r="Q588" s="50"/>
    </row>
    <row r="589" spans="17:17" ht="19.5" x14ac:dyDescent="0.35">
      <c r="Q589" s="50"/>
    </row>
    <row r="590" spans="17:17" ht="19.5" x14ac:dyDescent="0.35">
      <c r="Q590" s="50"/>
    </row>
    <row r="591" spans="17:17" ht="19.5" x14ac:dyDescent="0.35">
      <c r="Q591" s="50"/>
    </row>
    <row r="592" spans="17:17" ht="19.5" x14ac:dyDescent="0.35">
      <c r="Q592" s="50"/>
    </row>
    <row r="593" spans="17:17" ht="19.5" x14ac:dyDescent="0.35">
      <c r="Q593" s="50"/>
    </row>
    <row r="594" spans="17:17" ht="19.5" x14ac:dyDescent="0.35">
      <c r="Q594" s="50"/>
    </row>
    <row r="595" spans="17:17" ht="19.5" x14ac:dyDescent="0.35">
      <c r="Q595" s="50"/>
    </row>
    <row r="596" spans="17:17" ht="19.5" x14ac:dyDescent="0.35">
      <c r="Q596" s="50"/>
    </row>
    <row r="597" spans="17:17" ht="19.5" x14ac:dyDescent="0.35">
      <c r="Q597" s="50"/>
    </row>
    <row r="598" spans="17:17" ht="19.5" x14ac:dyDescent="0.35">
      <c r="Q598" s="50"/>
    </row>
    <row r="599" spans="17:17" ht="19.5" x14ac:dyDescent="0.35">
      <c r="Q599" s="50"/>
    </row>
    <row r="600" spans="17:17" ht="19.5" x14ac:dyDescent="0.35">
      <c r="Q600" s="50"/>
    </row>
    <row r="601" spans="17:17" ht="19.5" x14ac:dyDescent="0.35">
      <c r="Q601" s="50"/>
    </row>
    <row r="602" spans="17:17" ht="19.5" x14ac:dyDescent="0.35">
      <c r="Q602" s="50"/>
    </row>
    <row r="603" spans="17:17" ht="19.5" x14ac:dyDescent="0.35">
      <c r="Q603" s="50"/>
    </row>
    <row r="604" spans="17:17" ht="19.5" x14ac:dyDescent="0.35">
      <c r="Q604" s="50"/>
    </row>
    <row r="605" spans="17:17" ht="19.5" x14ac:dyDescent="0.35">
      <c r="Q605" s="50"/>
    </row>
    <row r="606" spans="17:17" ht="19.5" x14ac:dyDescent="0.35">
      <c r="Q606" s="50"/>
    </row>
    <row r="607" spans="17:17" ht="19.5" x14ac:dyDescent="0.35">
      <c r="Q607" s="50"/>
    </row>
    <row r="608" spans="17:17" ht="19.5" x14ac:dyDescent="0.35">
      <c r="Q608" s="50"/>
    </row>
    <row r="609" spans="17:17" ht="19.5" x14ac:dyDescent="0.35">
      <c r="Q609" s="50"/>
    </row>
    <row r="610" spans="17:17" ht="19.5" x14ac:dyDescent="0.35">
      <c r="Q610" s="50"/>
    </row>
    <row r="611" spans="17:17" ht="19.5" x14ac:dyDescent="0.35">
      <c r="Q611" s="50"/>
    </row>
    <row r="612" spans="17:17" ht="19.5" x14ac:dyDescent="0.35">
      <c r="Q612" s="50"/>
    </row>
    <row r="613" spans="17:17" ht="19.5" x14ac:dyDescent="0.35">
      <c r="Q613" s="50"/>
    </row>
    <row r="614" spans="17:17" ht="19.5" x14ac:dyDescent="0.35">
      <c r="Q614" s="50"/>
    </row>
    <row r="615" spans="17:17" ht="19.5" x14ac:dyDescent="0.35">
      <c r="Q615" s="50"/>
    </row>
    <row r="616" spans="17:17" ht="19.5" x14ac:dyDescent="0.35">
      <c r="Q616" s="50"/>
    </row>
    <row r="617" spans="17:17" ht="19.5" x14ac:dyDescent="0.35">
      <c r="Q617" s="50"/>
    </row>
    <row r="618" spans="17:17" ht="19.5" x14ac:dyDescent="0.35">
      <c r="Q618" s="50"/>
    </row>
    <row r="619" spans="17:17" ht="19.5" x14ac:dyDescent="0.35">
      <c r="Q619" s="50"/>
    </row>
    <row r="620" spans="17:17" ht="19.5" x14ac:dyDescent="0.35">
      <c r="Q620" s="50"/>
    </row>
    <row r="621" spans="17:17" ht="19.5" x14ac:dyDescent="0.35">
      <c r="Q621" s="50"/>
    </row>
    <row r="622" spans="17:17" ht="19.5" x14ac:dyDescent="0.35">
      <c r="Q622" s="50"/>
    </row>
    <row r="623" spans="17:17" ht="19.5" x14ac:dyDescent="0.35">
      <c r="Q623" s="50"/>
    </row>
    <row r="624" spans="17:17" ht="19.5" x14ac:dyDescent="0.35">
      <c r="Q624" s="50"/>
    </row>
    <row r="625" spans="17:17" ht="19.5" x14ac:dyDescent="0.35">
      <c r="Q625" s="50"/>
    </row>
    <row r="626" spans="17:17" ht="19.5" x14ac:dyDescent="0.35">
      <c r="Q626" s="50"/>
    </row>
    <row r="627" spans="17:17" ht="19.5" x14ac:dyDescent="0.35">
      <c r="Q627" s="50"/>
    </row>
    <row r="628" spans="17:17" ht="19.5" x14ac:dyDescent="0.35">
      <c r="Q628" s="50"/>
    </row>
    <row r="629" spans="17:17" ht="19.5" x14ac:dyDescent="0.35">
      <c r="Q629" s="50"/>
    </row>
    <row r="630" spans="17:17" ht="19.5" x14ac:dyDescent="0.35">
      <c r="Q630" s="50"/>
    </row>
    <row r="631" spans="17:17" ht="19.5" x14ac:dyDescent="0.35">
      <c r="Q631" s="50"/>
    </row>
  </sheetData>
  <hyperlinks>
    <hyperlink ref="I9" r:id="rId1" xr:uid="{F9288922-0A29-44D6-A157-6536CB570E40}"/>
    <hyperlink ref="I8" r:id="rId2" xr:uid="{F68D9A24-5DC8-4E25-B43D-B7328DA495FE}"/>
    <hyperlink ref="I10" r:id="rId3" xr:uid="{AF57D229-B476-4201-B95F-4B224B90B751}"/>
    <hyperlink ref="I11" r:id="rId4" xr:uid="{29662F31-6BD6-4EF1-ADC4-4CF4819574D1}"/>
    <hyperlink ref="I15" r:id="rId5" xr:uid="{2C425D1C-1BB1-46FA-8810-0E97359CEC77}"/>
    <hyperlink ref="I16" r:id="rId6" xr:uid="{3AF0A47F-0CC6-44F6-99DF-1DA540888582}"/>
    <hyperlink ref="I18" r:id="rId7" display="https://www.accountingtools.com/articles/the-asset-to-equity-ratio.html" xr:uid="{42966DB1-FE82-4DE9-BD86-4E2A07D53848}"/>
    <hyperlink ref="I19" r:id="rId8" xr:uid="{004BA14A-D395-4FE3-87D1-C68A3F9ED7B9}"/>
    <hyperlink ref="I20" r:id="rId9" xr:uid="{51AB44EC-65EB-4D13-B756-1CEE826F8A7B}"/>
    <hyperlink ref="I21" r:id="rId10" xr:uid="{3A29F18C-C4F7-4F77-9F06-DE05811DE903}"/>
    <hyperlink ref="I28" r:id="rId11" xr:uid="{D4CB05FE-5CF3-4578-BB69-34670CF470BD}"/>
    <hyperlink ref="I27" r:id="rId12" xr:uid="{7759901C-2425-40AB-9A82-5EC664AB2F82}"/>
    <hyperlink ref="I29" r:id="rId13" xr:uid="{536D6789-EFFF-4901-B0C2-0F8C02696DC7}"/>
    <hyperlink ref="I30" r:id="rId14" xr:uid="{EA21059E-36D6-4373-A835-98DE34C53354}"/>
    <hyperlink ref="I31" r:id="rId15" xr:uid="{8BE26083-3F87-486A-8C0F-D58678B0614B}"/>
    <hyperlink ref="I32" r:id="rId16" xr:uid="{57D806CB-C507-48E5-B7DE-974C0651D83C}"/>
    <hyperlink ref="I36" r:id="rId17" xr:uid="{611AA4E6-C2AF-461B-BD11-E84836B1D944}"/>
    <hyperlink ref="I12" r:id="rId18" xr:uid="{E639E7D1-EAB8-4623-953E-C04D40676A6B}"/>
    <hyperlink ref="I23" r:id="rId19" xr:uid="{DC036FB3-0ADC-4B43-A29B-D3A88973A1E0}"/>
    <hyperlink ref="I24" r:id="rId20" xr:uid="{C63374BA-631A-40D2-8BA7-1981FDDE0D7D}"/>
    <hyperlink ref="I17" r:id="rId21" xr:uid="{8414FC76-0BE9-4C5B-A646-3CAC46922515}"/>
    <hyperlink ref="I42" r:id="rId22" xr:uid="{E01162CF-0455-4E06-8920-6075DEEF0CB9}"/>
    <hyperlink ref="I43" r:id="rId23" xr:uid="{6C634D66-483C-4A3D-BA96-C0B2465C423E}"/>
    <hyperlink ref="I44" r:id="rId24" xr:uid="{C5D2AED9-268A-4ABE-83B1-632188F4FCD5}"/>
    <hyperlink ref="I45" r:id="rId25" xr:uid="{F56328CE-F00C-4DD3-82D4-AB8154BFE659}"/>
    <hyperlink ref="I46" r:id="rId26" xr:uid="{61FBB160-AD86-46E2-A16E-5D9A3BFC0F6F}"/>
    <hyperlink ref="I47" r:id="rId27" xr:uid="{9B1B0A79-0E98-4187-A210-17CA44C74203}"/>
    <hyperlink ref="I48" r:id="rId28" xr:uid="{2259BDEC-BCA4-47C8-8E66-5A1961750976}"/>
    <hyperlink ref="I49" r:id="rId29" xr:uid="{CDB9A5DD-17E0-4667-BAC3-3F10CDF4DA64}"/>
    <hyperlink ref="I33" r:id="rId30" xr:uid="{A18AECE1-8204-4EE3-915A-3C71E7B9CD28}"/>
    <hyperlink ref="I56" r:id="rId31" xr:uid="{29B2B539-D00D-4E80-97B0-1C9F95356B54}"/>
    <hyperlink ref="I57" r:id="rId32" xr:uid="{E1009200-1977-4F93-8CD5-94373E68EFEF}"/>
    <hyperlink ref="I53" r:id="rId33" xr:uid="{D595D752-7226-412D-8CE2-6E0C8A1F8209}"/>
    <hyperlink ref="I54" r:id="rId34" xr:uid="{FE7A097E-60DA-4F70-9975-F157FF46E0BF}"/>
    <hyperlink ref="I55" r:id="rId35" xr:uid="{CA507F93-636B-4D15-91C5-6E871BD32E32}"/>
    <hyperlink ref="I58" r:id="rId36" xr:uid="{5C0E6552-6AD8-4700-BD26-47F1B9514F61}"/>
    <hyperlink ref="I59" r:id="rId37" xr:uid="{4CB9629C-73E4-4741-BE40-3E0F91C4D84D}"/>
    <hyperlink ref="I60" r:id="rId38" xr:uid="{00699D61-1E98-4741-8528-ACBFA45BF531}"/>
    <hyperlink ref="I52" r:id="rId39" xr:uid="{8C838FB6-D567-434A-B161-44C4C952C25F}"/>
    <hyperlink ref="I22" r:id="rId40" xr:uid="{EB970043-BF46-4D7E-8C5D-02953816393E}"/>
  </hyperlinks>
  <pageMargins left="0.7" right="0.7" top="0.75" bottom="0.75" header="0.3" footer="0.3"/>
  <legacyDrawing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4600-08D4-44C4-9DC5-DE8E94198080}">
  <dimension ref="A3:J320"/>
  <sheetViews>
    <sheetView showGridLines="0" zoomScale="85" zoomScaleNormal="85" workbookViewId="0"/>
  </sheetViews>
  <sheetFormatPr defaultRowHeight="12" x14ac:dyDescent="0.2"/>
  <cols>
    <col min="1" max="1" width="2.7109375" style="2" customWidth="1"/>
    <col min="2" max="2" width="2.7109375" style="1" customWidth="1"/>
    <col min="3" max="3" width="40.7109375" style="4" customWidth="1"/>
    <col min="4" max="5" width="3.7109375" style="4" customWidth="1"/>
    <col min="6" max="6" width="140.7109375" style="4" customWidth="1"/>
    <col min="7" max="7" width="3.7109375" style="4" customWidth="1"/>
    <col min="8" max="8" width="76.140625" style="4" customWidth="1"/>
    <col min="9" max="9" width="3.7109375" style="4" customWidth="1"/>
    <col min="10" max="10" width="14.5703125" style="4" customWidth="1"/>
    <col min="11" max="16384" width="9.140625" style="1"/>
  </cols>
  <sheetData>
    <row r="3" spans="1:10" ht="18" x14ac:dyDescent="0.25">
      <c r="C3" s="19" t="s">
        <v>483</v>
      </c>
      <c r="D3" s="18"/>
      <c r="E3" s="18"/>
      <c r="F3" s="18"/>
      <c r="G3" s="18"/>
      <c r="H3" s="18"/>
      <c r="I3" s="18"/>
      <c r="J3" s="18"/>
    </row>
    <row r="4" spans="1:10" ht="30" customHeight="1" x14ac:dyDescent="0.2"/>
    <row r="5" spans="1:10" x14ac:dyDescent="0.2">
      <c r="C5" s="3" t="s">
        <v>243</v>
      </c>
      <c r="D5" s="3"/>
      <c r="E5" s="3"/>
      <c r="F5" s="3" t="s">
        <v>60</v>
      </c>
      <c r="G5" s="3"/>
      <c r="H5" s="3" t="s">
        <v>59</v>
      </c>
      <c r="I5" s="3"/>
      <c r="J5" s="3" t="s">
        <v>318</v>
      </c>
    </row>
    <row r="6" spans="1:10" x14ac:dyDescent="0.2">
      <c r="C6" s="3"/>
      <c r="D6" s="3"/>
      <c r="E6" s="3"/>
      <c r="F6" s="3"/>
      <c r="G6" s="3"/>
      <c r="H6" s="3"/>
      <c r="I6" s="3"/>
      <c r="J6" s="3"/>
    </row>
    <row r="7" spans="1:10" s="5" customFormat="1" ht="20.100000000000001" customHeight="1" x14ac:dyDescent="0.2">
      <c r="A7" s="16">
        <v>1</v>
      </c>
      <c r="C7" s="6" t="s">
        <v>34</v>
      </c>
      <c r="D7" s="7"/>
      <c r="E7" s="7"/>
      <c r="F7" s="7"/>
      <c r="G7" s="7"/>
      <c r="H7" s="7"/>
      <c r="I7" s="7"/>
      <c r="J7" s="55"/>
    </row>
    <row r="8" spans="1:10" s="5" customFormat="1" ht="60" customHeight="1" x14ac:dyDescent="0.2">
      <c r="A8" s="8"/>
      <c r="C8" s="10" t="s">
        <v>35</v>
      </c>
      <c r="D8" s="10"/>
      <c r="E8" s="10"/>
      <c r="F8" s="10" t="s">
        <v>56</v>
      </c>
      <c r="G8" s="10"/>
      <c r="H8" s="21" t="s">
        <v>55</v>
      </c>
      <c r="I8" s="21"/>
      <c r="J8" s="59" t="s">
        <v>319</v>
      </c>
    </row>
    <row r="9" spans="1:10" s="5" customFormat="1" ht="60" customHeight="1" x14ac:dyDescent="0.2">
      <c r="A9" s="8"/>
      <c r="C9" s="10" t="s">
        <v>58</v>
      </c>
      <c r="D9" s="10"/>
      <c r="E9" s="10"/>
      <c r="F9" s="10" t="s">
        <v>57</v>
      </c>
      <c r="G9" s="10"/>
      <c r="H9" s="21" t="s">
        <v>55</v>
      </c>
      <c r="I9" s="21"/>
      <c r="J9" s="40" t="s">
        <v>319</v>
      </c>
    </row>
    <row r="10" spans="1:10" s="5" customFormat="1" ht="60" customHeight="1" x14ac:dyDescent="0.2">
      <c r="A10" s="8"/>
      <c r="C10" s="10" t="s">
        <v>36</v>
      </c>
      <c r="D10" s="10"/>
      <c r="E10" s="10"/>
      <c r="F10" s="10" t="s">
        <v>61</v>
      </c>
      <c r="G10" s="10"/>
      <c r="H10" s="21" t="s">
        <v>55</v>
      </c>
      <c r="I10" s="21"/>
      <c r="J10" s="40" t="s">
        <v>319</v>
      </c>
    </row>
    <row r="11" spans="1:10" s="5" customFormat="1" ht="60" customHeight="1" x14ac:dyDescent="0.2">
      <c r="A11" s="8"/>
      <c r="C11" s="10" t="s">
        <v>37</v>
      </c>
      <c r="D11" s="11"/>
      <c r="E11" s="11"/>
      <c r="F11" s="11" t="s">
        <v>64</v>
      </c>
      <c r="G11" s="11"/>
      <c r="H11" s="21" t="s">
        <v>55</v>
      </c>
      <c r="I11" s="21"/>
      <c r="J11" s="40" t="s">
        <v>319</v>
      </c>
    </row>
    <row r="12" spans="1:10" s="5" customFormat="1" ht="60" customHeight="1" x14ac:dyDescent="0.2">
      <c r="A12" s="8"/>
      <c r="C12" s="10" t="s">
        <v>38</v>
      </c>
      <c r="D12" s="11"/>
      <c r="E12" s="11"/>
      <c r="F12" s="11" t="s">
        <v>62</v>
      </c>
      <c r="G12" s="11"/>
      <c r="H12" s="21" t="s">
        <v>55</v>
      </c>
      <c r="I12" s="21"/>
      <c r="J12" s="40" t="s">
        <v>319</v>
      </c>
    </row>
    <row r="13" spans="1:10" ht="60" customHeight="1" x14ac:dyDescent="0.2">
      <c r="C13" s="10" t="s">
        <v>39</v>
      </c>
      <c r="D13" s="11"/>
      <c r="E13" s="11"/>
      <c r="F13" s="11" t="s">
        <v>63</v>
      </c>
      <c r="G13" s="11"/>
      <c r="H13" s="21" t="s">
        <v>55</v>
      </c>
      <c r="I13" s="21"/>
      <c r="J13" s="40" t="s">
        <v>319</v>
      </c>
    </row>
    <row r="14" spans="1:10" ht="30" customHeight="1" x14ac:dyDescent="0.2">
      <c r="C14" s="10"/>
      <c r="D14" s="11"/>
      <c r="E14" s="11"/>
      <c r="F14" s="11"/>
      <c r="G14" s="11"/>
      <c r="H14" s="11"/>
      <c r="I14" s="11"/>
      <c r="J14" s="54"/>
    </row>
    <row r="15" spans="1:10" s="5" customFormat="1" ht="20.100000000000001" customHeight="1" x14ac:dyDescent="0.2">
      <c r="A15" s="16">
        <f>MAX($A$7:A14)+1</f>
        <v>2</v>
      </c>
      <c r="C15" s="6" t="s">
        <v>40</v>
      </c>
      <c r="D15" s="7"/>
      <c r="E15" s="7"/>
      <c r="F15" s="7"/>
      <c r="G15" s="7"/>
      <c r="H15" s="7"/>
      <c r="I15" s="7"/>
      <c r="J15" s="55"/>
    </row>
    <row r="16" spans="1:10" ht="60" customHeight="1" x14ac:dyDescent="0.2">
      <c r="C16" s="10" t="s">
        <v>41</v>
      </c>
      <c r="D16" s="11"/>
      <c r="E16" s="11"/>
      <c r="F16" s="11" t="s">
        <v>65</v>
      </c>
      <c r="G16" s="11"/>
      <c r="H16" s="23" t="s">
        <v>66</v>
      </c>
      <c r="I16" s="23"/>
      <c r="J16" s="59" t="s">
        <v>319</v>
      </c>
    </row>
    <row r="17" spans="1:10" ht="60" customHeight="1" x14ac:dyDescent="0.2">
      <c r="C17" s="10" t="s">
        <v>42</v>
      </c>
      <c r="D17" s="11"/>
      <c r="E17" s="11"/>
      <c r="F17" s="11" t="s">
        <v>67</v>
      </c>
      <c r="G17" s="11"/>
      <c r="H17" s="23" t="s">
        <v>68</v>
      </c>
      <c r="I17" s="23"/>
      <c r="J17" s="40" t="s">
        <v>319</v>
      </c>
    </row>
    <row r="18" spans="1:10" ht="60" customHeight="1" x14ac:dyDescent="0.2">
      <c r="C18" s="10" t="s">
        <v>43</v>
      </c>
      <c r="D18" s="11"/>
      <c r="E18" s="11"/>
      <c r="F18" s="11" t="s">
        <v>69</v>
      </c>
      <c r="G18" s="11"/>
      <c r="H18" s="23" t="s">
        <v>70</v>
      </c>
      <c r="I18" s="23"/>
      <c r="J18" s="40" t="s">
        <v>319</v>
      </c>
    </row>
    <row r="19" spans="1:10" ht="60" customHeight="1" x14ac:dyDescent="0.2">
      <c r="C19" s="10" t="s">
        <v>44</v>
      </c>
      <c r="D19" s="11"/>
      <c r="E19" s="11"/>
      <c r="F19" s="11" t="s">
        <v>71</v>
      </c>
      <c r="G19" s="11"/>
      <c r="H19" s="23" t="s">
        <v>72</v>
      </c>
      <c r="I19" s="23"/>
      <c r="J19" s="40" t="s">
        <v>319</v>
      </c>
    </row>
    <row r="20" spans="1:10" ht="60" customHeight="1" x14ac:dyDescent="0.2">
      <c r="C20" s="10" t="s">
        <v>45</v>
      </c>
      <c r="D20" s="11"/>
      <c r="E20" s="11"/>
      <c r="F20" s="11" t="s">
        <v>73</v>
      </c>
      <c r="G20" s="11"/>
      <c r="H20" s="23" t="s">
        <v>74</v>
      </c>
      <c r="I20" s="23"/>
      <c r="J20" s="40" t="s">
        <v>319</v>
      </c>
    </row>
    <row r="21" spans="1:10" ht="30" customHeight="1" x14ac:dyDescent="0.2">
      <c r="C21" s="10"/>
      <c r="D21" s="11"/>
      <c r="E21" s="11"/>
      <c r="F21" s="11"/>
      <c r="G21" s="11"/>
      <c r="H21" s="11"/>
      <c r="I21" s="11"/>
      <c r="J21" s="54"/>
    </row>
    <row r="22" spans="1:10" s="5" customFormat="1" ht="20.100000000000001" customHeight="1" x14ac:dyDescent="0.2">
      <c r="A22" s="16">
        <f>MAX($A$7:A21)+1</f>
        <v>3</v>
      </c>
      <c r="C22" s="6" t="s">
        <v>46</v>
      </c>
      <c r="D22" s="7"/>
      <c r="E22" s="7"/>
      <c r="F22" s="7"/>
      <c r="G22" s="7"/>
      <c r="H22" s="7"/>
      <c r="I22" s="7"/>
      <c r="J22" s="55"/>
    </row>
    <row r="23" spans="1:10" ht="60" customHeight="1" x14ac:dyDescent="0.2">
      <c r="C23" s="10" t="s">
        <v>47</v>
      </c>
      <c r="D23" s="11"/>
      <c r="E23" s="11"/>
      <c r="F23" s="11" t="s">
        <v>485</v>
      </c>
      <c r="G23" s="11"/>
      <c r="H23" s="23" t="s">
        <v>75</v>
      </c>
      <c r="I23" s="23"/>
      <c r="J23" s="59" t="s">
        <v>319</v>
      </c>
    </row>
    <row r="24" spans="1:10" ht="60" customHeight="1" x14ac:dyDescent="0.2">
      <c r="C24" s="10" t="s">
        <v>48</v>
      </c>
      <c r="D24" s="11"/>
      <c r="E24" s="11"/>
      <c r="F24" s="11" t="s">
        <v>486</v>
      </c>
      <c r="G24" s="11"/>
      <c r="H24" s="23" t="s">
        <v>76</v>
      </c>
      <c r="I24" s="23"/>
      <c r="J24" s="40" t="s">
        <v>319</v>
      </c>
    </row>
    <row r="25" spans="1:10" ht="60" customHeight="1" x14ac:dyDescent="0.2">
      <c r="C25" s="10" t="s">
        <v>49</v>
      </c>
      <c r="D25" s="11"/>
      <c r="E25" s="11"/>
      <c r="F25" s="11" t="s">
        <v>77</v>
      </c>
      <c r="G25" s="11"/>
      <c r="H25" s="23" t="s">
        <v>78</v>
      </c>
      <c r="I25" s="23"/>
      <c r="J25" s="40" t="s">
        <v>319</v>
      </c>
    </row>
    <row r="26" spans="1:10" ht="30" customHeight="1" x14ac:dyDescent="0.2">
      <c r="C26" s="22"/>
      <c r="D26" s="22"/>
      <c r="E26" s="22"/>
      <c r="F26" s="22"/>
      <c r="G26" s="22"/>
      <c r="H26" s="22"/>
      <c r="I26" s="22"/>
      <c r="J26" s="56"/>
    </row>
    <row r="27" spans="1:10" s="5" customFormat="1" ht="20.100000000000001" customHeight="1" x14ac:dyDescent="0.2">
      <c r="A27" s="16">
        <f>MAX($A$7:A26)+1</f>
        <v>4</v>
      </c>
      <c r="C27" s="6" t="s">
        <v>50</v>
      </c>
      <c r="D27" s="7"/>
      <c r="E27" s="7"/>
      <c r="F27" s="7"/>
      <c r="G27" s="7"/>
      <c r="H27" s="7"/>
      <c r="I27" s="7"/>
      <c r="J27" s="55"/>
    </row>
    <row r="28" spans="1:10" ht="60" customHeight="1" x14ac:dyDescent="0.2">
      <c r="C28" s="10" t="s">
        <v>51</v>
      </c>
      <c r="D28" s="11"/>
      <c r="E28" s="11"/>
      <c r="F28" s="11" t="s">
        <v>79</v>
      </c>
      <c r="G28" s="11"/>
      <c r="H28" s="23" t="s">
        <v>80</v>
      </c>
      <c r="I28" s="23"/>
      <c r="J28" s="59" t="s">
        <v>319</v>
      </c>
    </row>
    <row r="29" spans="1:10" ht="60" customHeight="1" x14ac:dyDescent="0.2">
      <c r="C29" s="10" t="s">
        <v>52</v>
      </c>
      <c r="D29" s="11"/>
      <c r="E29" s="11"/>
      <c r="F29" s="11" t="s">
        <v>487</v>
      </c>
      <c r="G29" s="11"/>
      <c r="H29" s="23" t="s">
        <v>488</v>
      </c>
      <c r="I29" s="23"/>
      <c r="J29" s="40" t="s">
        <v>319</v>
      </c>
    </row>
    <row r="30" spans="1:10" ht="60" customHeight="1" x14ac:dyDescent="0.2">
      <c r="C30" s="10" t="s">
        <v>53</v>
      </c>
      <c r="D30" s="11"/>
      <c r="E30" s="11"/>
      <c r="F30" s="11" t="s">
        <v>81</v>
      </c>
      <c r="G30" s="11"/>
      <c r="H30" s="23" t="s">
        <v>82</v>
      </c>
      <c r="I30" s="23"/>
      <c r="J30" s="40" t="s">
        <v>319</v>
      </c>
    </row>
    <row r="31" spans="1:10" ht="60" customHeight="1" x14ac:dyDescent="0.2">
      <c r="C31" s="10" t="s">
        <v>54</v>
      </c>
      <c r="D31" s="11"/>
      <c r="E31" s="11"/>
      <c r="F31" s="11" t="s">
        <v>83</v>
      </c>
      <c r="G31" s="11"/>
      <c r="H31" s="23" t="s">
        <v>84</v>
      </c>
      <c r="I31" s="23"/>
      <c r="J31" s="40" t="s">
        <v>319</v>
      </c>
    </row>
    <row r="32" spans="1:10" ht="30" customHeight="1" x14ac:dyDescent="0.2">
      <c r="C32" s="22"/>
      <c r="D32" s="22"/>
      <c r="E32" s="22"/>
      <c r="F32" s="22"/>
      <c r="G32" s="22"/>
      <c r="H32" s="53"/>
      <c r="I32" s="53"/>
      <c r="J32" s="57"/>
    </row>
    <row r="33" spans="1:10" s="5" customFormat="1" ht="20.100000000000001" customHeight="1" x14ac:dyDescent="0.2">
      <c r="A33" s="16">
        <f>MAX($A$7:A32)+1</f>
        <v>5</v>
      </c>
      <c r="C33" s="6" t="s">
        <v>381</v>
      </c>
      <c r="D33" s="7"/>
      <c r="E33" s="7"/>
      <c r="F33" s="7"/>
      <c r="G33" s="7"/>
      <c r="H33" s="7"/>
      <c r="I33" s="7"/>
      <c r="J33" s="55"/>
    </row>
    <row r="34" spans="1:10" ht="60" customHeight="1" x14ac:dyDescent="0.2">
      <c r="C34" s="10" t="s">
        <v>382</v>
      </c>
      <c r="D34" s="11"/>
      <c r="E34" s="11"/>
      <c r="F34" s="11" t="s">
        <v>390</v>
      </c>
      <c r="G34" s="11"/>
      <c r="H34" s="23" t="s">
        <v>383</v>
      </c>
      <c r="I34" s="23"/>
      <c r="J34" s="59" t="s">
        <v>319</v>
      </c>
    </row>
    <row r="35" spans="1:10" ht="60" customHeight="1" x14ac:dyDescent="0.2">
      <c r="C35" s="10" t="s">
        <v>384</v>
      </c>
      <c r="D35" s="11"/>
      <c r="E35" s="11"/>
      <c r="F35" s="11" t="s">
        <v>391</v>
      </c>
      <c r="G35" s="11"/>
      <c r="H35" s="23" t="s">
        <v>385</v>
      </c>
      <c r="I35" s="23"/>
      <c r="J35" s="40" t="s">
        <v>319</v>
      </c>
    </row>
    <row r="36" spans="1:10" ht="60" customHeight="1" x14ac:dyDescent="0.2">
      <c r="C36" s="10" t="s">
        <v>386</v>
      </c>
      <c r="D36" s="11"/>
      <c r="E36" s="11"/>
      <c r="F36" s="11" t="s">
        <v>387</v>
      </c>
      <c r="G36" s="11"/>
      <c r="H36" s="23" t="s">
        <v>388</v>
      </c>
      <c r="I36" s="23"/>
      <c r="J36" s="40" t="s">
        <v>319</v>
      </c>
    </row>
    <row r="37" spans="1:10" ht="60" customHeight="1" x14ac:dyDescent="0.2">
      <c r="C37" s="10" t="s">
        <v>389</v>
      </c>
      <c r="D37" s="11"/>
      <c r="E37" s="11"/>
      <c r="F37" s="11" t="s">
        <v>392</v>
      </c>
      <c r="G37" s="11"/>
      <c r="H37" s="23" t="s">
        <v>388</v>
      </c>
      <c r="I37" s="23"/>
      <c r="J37" s="40" t="s">
        <v>319</v>
      </c>
    </row>
    <row r="38" spans="1:10" ht="30" customHeight="1" x14ac:dyDescent="0.2">
      <c r="C38" s="22"/>
      <c r="D38" s="22"/>
      <c r="E38" s="22"/>
      <c r="F38" s="22"/>
      <c r="G38" s="22"/>
      <c r="H38" s="53"/>
      <c r="I38" s="53"/>
      <c r="J38" s="57"/>
    </row>
    <row r="39" spans="1:10" ht="30" customHeight="1" x14ac:dyDescent="0.2">
      <c r="C39" s="35" t="s">
        <v>314</v>
      </c>
      <c r="D39" s="35"/>
      <c r="E39" s="35">
        <f>COUNTA($J$34:J37, $J$27:J31, $J$23:J25, $J$16:J20, $J$8:J13)</f>
        <v>22</v>
      </c>
      <c r="F39" s="22"/>
      <c r="G39" s="22"/>
      <c r="H39" s="53"/>
      <c r="I39" s="53"/>
      <c r="J39" s="57"/>
    </row>
    <row r="40" spans="1:10" ht="30" customHeight="1" x14ac:dyDescent="0.4">
      <c r="J40" s="58"/>
    </row>
    <row r="41" spans="1:10" s="5" customFormat="1" ht="20.100000000000001" customHeight="1" x14ac:dyDescent="0.2">
      <c r="A41" s="34" t="s">
        <v>312</v>
      </c>
      <c r="C41" s="6" t="s">
        <v>313</v>
      </c>
      <c r="D41" s="7"/>
      <c r="E41" s="7"/>
      <c r="F41" s="7"/>
      <c r="G41" s="7"/>
      <c r="H41" s="7"/>
      <c r="I41" s="7"/>
      <c r="J41" s="55"/>
    </row>
    <row r="42" spans="1:10" ht="15.75" x14ac:dyDescent="0.4">
      <c r="J42" s="58"/>
    </row>
    <row r="43" spans="1:10" ht="15.75" x14ac:dyDescent="0.4">
      <c r="J43" s="58"/>
    </row>
    <row r="44" spans="1:10" ht="15.75" x14ac:dyDescent="0.4">
      <c r="J44" s="58"/>
    </row>
    <row r="45" spans="1:10" ht="15.75" x14ac:dyDescent="0.4">
      <c r="J45" s="58"/>
    </row>
    <row r="46" spans="1:10" ht="15.75" x14ac:dyDescent="0.4">
      <c r="J46" s="58"/>
    </row>
    <row r="47" spans="1:10" ht="15.75" x14ac:dyDescent="0.4">
      <c r="J47" s="58"/>
    </row>
    <row r="48" spans="1:10" ht="15.75" x14ac:dyDescent="0.4">
      <c r="J48" s="58"/>
    </row>
    <row r="49" spans="10:10" ht="15.75" x14ac:dyDescent="0.4">
      <c r="J49" s="58"/>
    </row>
    <row r="50" spans="10:10" ht="15.75" x14ac:dyDescent="0.4">
      <c r="J50" s="58"/>
    </row>
    <row r="51" spans="10:10" ht="15.75" x14ac:dyDescent="0.4">
      <c r="J51" s="58"/>
    </row>
    <row r="52" spans="10:10" ht="15.75" x14ac:dyDescent="0.4">
      <c r="J52" s="58"/>
    </row>
    <row r="53" spans="10:10" ht="15.75" x14ac:dyDescent="0.4">
      <c r="J53" s="58"/>
    </row>
    <row r="54" spans="10:10" ht="15.75" x14ac:dyDescent="0.4">
      <c r="J54" s="58"/>
    </row>
    <row r="55" spans="10:10" ht="15.75" x14ac:dyDescent="0.4">
      <c r="J55" s="58"/>
    </row>
    <row r="56" spans="10:10" ht="15.75" x14ac:dyDescent="0.4">
      <c r="J56" s="58"/>
    </row>
    <row r="57" spans="10:10" ht="15.75" x14ac:dyDescent="0.4">
      <c r="J57" s="58"/>
    </row>
    <row r="58" spans="10:10" ht="15.75" x14ac:dyDescent="0.4">
      <c r="J58" s="58"/>
    </row>
    <row r="59" spans="10:10" ht="15.75" x14ac:dyDescent="0.4">
      <c r="J59" s="58"/>
    </row>
    <row r="60" spans="10:10" ht="15.75" x14ac:dyDescent="0.4">
      <c r="J60" s="58"/>
    </row>
    <row r="61" spans="10:10" ht="15.75" x14ac:dyDescent="0.4">
      <c r="J61" s="58"/>
    </row>
    <row r="62" spans="10:10" ht="15.75" x14ac:dyDescent="0.4">
      <c r="J62" s="58"/>
    </row>
    <row r="63" spans="10:10" ht="15.75" x14ac:dyDescent="0.4">
      <c r="J63" s="58"/>
    </row>
    <row r="64" spans="10:10" ht="15.75" x14ac:dyDescent="0.4">
      <c r="J64" s="58"/>
    </row>
    <row r="65" spans="10:10" ht="15.75" x14ac:dyDescent="0.4">
      <c r="J65" s="58"/>
    </row>
    <row r="66" spans="10:10" ht="15.75" x14ac:dyDescent="0.4">
      <c r="J66" s="58"/>
    </row>
    <row r="67" spans="10:10" ht="15.75" x14ac:dyDescent="0.4">
      <c r="J67" s="58"/>
    </row>
    <row r="68" spans="10:10" ht="15.75" x14ac:dyDescent="0.4">
      <c r="J68" s="58"/>
    </row>
    <row r="69" spans="10:10" ht="15.75" x14ac:dyDescent="0.4">
      <c r="J69" s="58"/>
    </row>
    <row r="70" spans="10:10" ht="15.75" x14ac:dyDescent="0.4">
      <c r="J70" s="58"/>
    </row>
    <row r="71" spans="10:10" ht="15.75" x14ac:dyDescent="0.4">
      <c r="J71" s="58"/>
    </row>
    <row r="72" spans="10:10" ht="15.75" x14ac:dyDescent="0.4">
      <c r="J72" s="58"/>
    </row>
    <row r="73" spans="10:10" ht="15.75" x14ac:dyDescent="0.4">
      <c r="J73" s="58"/>
    </row>
    <row r="74" spans="10:10" ht="15.75" x14ac:dyDescent="0.4">
      <c r="J74" s="58"/>
    </row>
    <row r="75" spans="10:10" ht="15.75" x14ac:dyDescent="0.4">
      <c r="J75" s="58"/>
    </row>
    <row r="76" spans="10:10" ht="15.75" x14ac:dyDescent="0.4">
      <c r="J76" s="58"/>
    </row>
    <row r="77" spans="10:10" ht="15.75" x14ac:dyDescent="0.4">
      <c r="J77" s="58"/>
    </row>
    <row r="78" spans="10:10" ht="15.75" x14ac:dyDescent="0.4">
      <c r="J78" s="58"/>
    </row>
    <row r="79" spans="10:10" ht="15.75" x14ac:dyDescent="0.4">
      <c r="J79" s="58"/>
    </row>
    <row r="80" spans="10:10" ht="15.75" x14ac:dyDescent="0.4">
      <c r="J80" s="58"/>
    </row>
    <row r="81" spans="10:10" ht="15.75" x14ac:dyDescent="0.4">
      <c r="J81" s="58"/>
    </row>
    <row r="82" spans="10:10" ht="15.75" x14ac:dyDescent="0.4">
      <c r="J82" s="58"/>
    </row>
    <row r="83" spans="10:10" ht="15.75" x14ac:dyDescent="0.4">
      <c r="J83" s="58"/>
    </row>
    <row r="84" spans="10:10" ht="15.75" x14ac:dyDescent="0.4">
      <c r="J84" s="58"/>
    </row>
    <row r="85" spans="10:10" ht="15.75" x14ac:dyDescent="0.4">
      <c r="J85" s="58"/>
    </row>
    <row r="86" spans="10:10" ht="15.75" x14ac:dyDescent="0.4">
      <c r="J86" s="58"/>
    </row>
    <row r="87" spans="10:10" ht="15.75" x14ac:dyDescent="0.4">
      <c r="J87" s="58"/>
    </row>
    <row r="88" spans="10:10" ht="15.75" x14ac:dyDescent="0.4">
      <c r="J88" s="58"/>
    </row>
    <row r="89" spans="10:10" ht="15.75" x14ac:dyDescent="0.4">
      <c r="J89" s="58"/>
    </row>
    <row r="90" spans="10:10" ht="15.75" x14ac:dyDescent="0.4">
      <c r="J90" s="58"/>
    </row>
    <row r="91" spans="10:10" ht="15.75" x14ac:dyDescent="0.4">
      <c r="J91" s="58"/>
    </row>
    <row r="92" spans="10:10" ht="15.75" x14ac:dyDescent="0.4">
      <c r="J92" s="58"/>
    </row>
    <row r="93" spans="10:10" ht="15.75" x14ac:dyDescent="0.4">
      <c r="J93" s="58"/>
    </row>
    <row r="94" spans="10:10" ht="15.75" x14ac:dyDescent="0.4">
      <c r="J94" s="58"/>
    </row>
    <row r="95" spans="10:10" ht="15.75" x14ac:dyDescent="0.4">
      <c r="J95" s="58"/>
    </row>
    <row r="96" spans="10:10" ht="15.75" x14ac:dyDescent="0.4">
      <c r="J96" s="58"/>
    </row>
    <row r="97" spans="10:10" ht="15.75" x14ac:dyDescent="0.4">
      <c r="J97" s="58"/>
    </row>
    <row r="98" spans="10:10" ht="15.75" x14ac:dyDescent="0.4">
      <c r="J98" s="58"/>
    </row>
    <row r="99" spans="10:10" ht="15.75" x14ac:dyDescent="0.4">
      <c r="J99" s="58"/>
    </row>
    <row r="100" spans="10:10" ht="15.75" x14ac:dyDescent="0.4">
      <c r="J100" s="58"/>
    </row>
    <row r="101" spans="10:10" ht="15.75" x14ac:dyDescent="0.4">
      <c r="J101" s="58"/>
    </row>
    <row r="102" spans="10:10" ht="15.75" x14ac:dyDescent="0.4">
      <c r="J102" s="58"/>
    </row>
    <row r="103" spans="10:10" ht="15.75" x14ac:dyDescent="0.4">
      <c r="J103" s="58"/>
    </row>
    <row r="104" spans="10:10" ht="15.75" x14ac:dyDescent="0.4">
      <c r="J104" s="58"/>
    </row>
    <row r="105" spans="10:10" ht="15.75" x14ac:dyDescent="0.4">
      <c r="J105" s="58"/>
    </row>
    <row r="106" spans="10:10" ht="15.75" x14ac:dyDescent="0.4">
      <c r="J106" s="58"/>
    </row>
    <row r="107" spans="10:10" ht="15.75" x14ac:dyDescent="0.4">
      <c r="J107" s="58"/>
    </row>
    <row r="108" spans="10:10" ht="15.75" x14ac:dyDescent="0.4">
      <c r="J108" s="58"/>
    </row>
    <row r="109" spans="10:10" ht="15.75" x14ac:dyDescent="0.4">
      <c r="J109" s="58"/>
    </row>
    <row r="110" spans="10:10" ht="15.75" x14ac:dyDescent="0.4">
      <c r="J110" s="58"/>
    </row>
    <row r="111" spans="10:10" ht="15.75" x14ac:dyDescent="0.4">
      <c r="J111" s="58"/>
    </row>
    <row r="112" spans="10:10" ht="15.75" x14ac:dyDescent="0.4">
      <c r="J112" s="58"/>
    </row>
    <row r="113" spans="10:10" ht="15.75" x14ac:dyDescent="0.4">
      <c r="J113" s="58"/>
    </row>
    <row r="114" spans="10:10" ht="15.75" x14ac:dyDescent="0.4">
      <c r="J114" s="58"/>
    </row>
    <row r="115" spans="10:10" ht="15.75" x14ac:dyDescent="0.4">
      <c r="J115" s="58"/>
    </row>
    <row r="116" spans="10:10" ht="15.75" x14ac:dyDescent="0.4">
      <c r="J116" s="58"/>
    </row>
    <row r="117" spans="10:10" ht="15.75" x14ac:dyDescent="0.4">
      <c r="J117" s="58"/>
    </row>
    <row r="118" spans="10:10" ht="15.75" x14ac:dyDescent="0.4">
      <c r="J118" s="58"/>
    </row>
    <row r="119" spans="10:10" ht="15.75" x14ac:dyDescent="0.4">
      <c r="J119" s="58"/>
    </row>
    <row r="120" spans="10:10" ht="15.75" x14ac:dyDescent="0.4">
      <c r="J120" s="58"/>
    </row>
    <row r="121" spans="10:10" ht="15.75" x14ac:dyDescent="0.4">
      <c r="J121" s="58"/>
    </row>
    <row r="122" spans="10:10" ht="15.75" x14ac:dyDescent="0.4">
      <c r="J122" s="58"/>
    </row>
    <row r="123" spans="10:10" ht="15.75" x14ac:dyDescent="0.4">
      <c r="J123" s="58"/>
    </row>
    <row r="124" spans="10:10" ht="15.75" x14ac:dyDescent="0.4">
      <c r="J124" s="58"/>
    </row>
    <row r="125" spans="10:10" ht="15.75" x14ac:dyDescent="0.4">
      <c r="J125" s="58"/>
    </row>
    <row r="126" spans="10:10" ht="15.75" x14ac:dyDescent="0.4">
      <c r="J126" s="58"/>
    </row>
    <row r="127" spans="10:10" ht="15.75" x14ac:dyDescent="0.4">
      <c r="J127" s="58"/>
    </row>
    <row r="128" spans="10:10" ht="15.75" x14ac:dyDescent="0.4">
      <c r="J128" s="58"/>
    </row>
    <row r="129" spans="10:10" ht="15.75" x14ac:dyDescent="0.4">
      <c r="J129" s="58"/>
    </row>
    <row r="130" spans="10:10" ht="15.75" x14ac:dyDescent="0.4">
      <c r="J130" s="58"/>
    </row>
    <row r="131" spans="10:10" ht="15.75" x14ac:dyDescent="0.4">
      <c r="J131" s="58"/>
    </row>
    <row r="132" spans="10:10" ht="15.75" x14ac:dyDescent="0.4">
      <c r="J132" s="58"/>
    </row>
    <row r="133" spans="10:10" ht="15.75" x14ac:dyDescent="0.4">
      <c r="J133" s="58"/>
    </row>
    <row r="134" spans="10:10" ht="15.75" x14ac:dyDescent="0.4">
      <c r="J134" s="58"/>
    </row>
    <row r="135" spans="10:10" ht="15.75" x14ac:dyDescent="0.4">
      <c r="J135" s="58"/>
    </row>
    <row r="136" spans="10:10" ht="15.75" x14ac:dyDescent="0.4">
      <c r="J136" s="58"/>
    </row>
    <row r="137" spans="10:10" ht="15.75" x14ac:dyDescent="0.4">
      <c r="J137" s="58"/>
    </row>
    <row r="138" spans="10:10" ht="15.75" x14ac:dyDescent="0.4">
      <c r="J138" s="58"/>
    </row>
    <row r="139" spans="10:10" ht="15.75" x14ac:dyDescent="0.4">
      <c r="J139" s="58"/>
    </row>
    <row r="140" spans="10:10" ht="15.75" x14ac:dyDescent="0.4">
      <c r="J140" s="58"/>
    </row>
    <row r="141" spans="10:10" ht="15.75" x14ac:dyDescent="0.4">
      <c r="J141" s="58"/>
    </row>
    <row r="142" spans="10:10" ht="15.75" x14ac:dyDescent="0.4">
      <c r="J142" s="58"/>
    </row>
    <row r="143" spans="10:10" ht="15.75" x14ac:dyDescent="0.4">
      <c r="J143" s="58"/>
    </row>
    <row r="144" spans="10:10" ht="15.75" x14ac:dyDescent="0.4">
      <c r="J144" s="58"/>
    </row>
    <row r="145" spans="10:10" ht="15.75" x14ac:dyDescent="0.4">
      <c r="J145" s="58"/>
    </row>
    <row r="146" spans="10:10" ht="15.75" x14ac:dyDescent="0.4">
      <c r="J146" s="58"/>
    </row>
    <row r="147" spans="10:10" ht="15.75" x14ac:dyDescent="0.4">
      <c r="J147" s="58"/>
    </row>
    <row r="148" spans="10:10" ht="15.75" x14ac:dyDescent="0.4">
      <c r="J148" s="58"/>
    </row>
    <row r="149" spans="10:10" ht="15.75" x14ac:dyDescent="0.4">
      <c r="J149" s="58"/>
    </row>
    <row r="150" spans="10:10" ht="15.75" x14ac:dyDescent="0.4">
      <c r="J150" s="58"/>
    </row>
    <row r="151" spans="10:10" ht="15.75" x14ac:dyDescent="0.4">
      <c r="J151" s="58"/>
    </row>
    <row r="152" spans="10:10" ht="15.75" x14ac:dyDescent="0.4">
      <c r="J152" s="58"/>
    </row>
    <row r="153" spans="10:10" ht="15.75" x14ac:dyDescent="0.4">
      <c r="J153" s="58"/>
    </row>
    <row r="154" spans="10:10" ht="15.75" x14ac:dyDescent="0.4">
      <c r="J154" s="58"/>
    </row>
    <row r="155" spans="10:10" ht="15.75" x14ac:dyDescent="0.4">
      <c r="J155" s="58"/>
    </row>
    <row r="156" spans="10:10" ht="15.75" x14ac:dyDescent="0.4">
      <c r="J156" s="58"/>
    </row>
    <row r="157" spans="10:10" ht="15.75" x14ac:dyDescent="0.4">
      <c r="J157" s="58"/>
    </row>
    <row r="158" spans="10:10" ht="15.75" x14ac:dyDescent="0.4">
      <c r="J158" s="58"/>
    </row>
    <row r="159" spans="10:10" ht="15.75" x14ac:dyDescent="0.4">
      <c r="J159" s="58"/>
    </row>
    <row r="160" spans="10:10" ht="15.75" x14ac:dyDescent="0.4">
      <c r="J160" s="58"/>
    </row>
    <row r="161" spans="10:10" ht="15.75" x14ac:dyDescent="0.4">
      <c r="J161" s="58"/>
    </row>
    <row r="162" spans="10:10" ht="15.75" x14ac:dyDescent="0.4">
      <c r="J162" s="58"/>
    </row>
    <row r="163" spans="10:10" ht="15.75" x14ac:dyDescent="0.4">
      <c r="J163" s="58"/>
    </row>
    <row r="164" spans="10:10" ht="15.75" x14ac:dyDescent="0.4">
      <c r="J164" s="58"/>
    </row>
    <row r="165" spans="10:10" ht="15.75" x14ac:dyDescent="0.4">
      <c r="J165" s="58"/>
    </row>
    <row r="166" spans="10:10" ht="15.75" x14ac:dyDescent="0.4">
      <c r="J166" s="58"/>
    </row>
    <row r="167" spans="10:10" ht="15.75" x14ac:dyDescent="0.4">
      <c r="J167" s="58"/>
    </row>
    <row r="168" spans="10:10" ht="15.75" x14ac:dyDescent="0.4">
      <c r="J168" s="58"/>
    </row>
    <row r="169" spans="10:10" ht="15.75" x14ac:dyDescent="0.4">
      <c r="J169" s="58"/>
    </row>
    <row r="170" spans="10:10" ht="15.75" x14ac:dyDescent="0.4">
      <c r="J170" s="58"/>
    </row>
    <row r="171" spans="10:10" ht="15.75" x14ac:dyDescent="0.4">
      <c r="J171" s="58"/>
    </row>
    <row r="172" spans="10:10" ht="15.75" x14ac:dyDescent="0.4">
      <c r="J172" s="58"/>
    </row>
    <row r="173" spans="10:10" ht="15.75" x14ac:dyDescent="0.4">
      <c r="J173" s="58"/>
    </row>
    <row r="174" spans="10:10" ht="15.75" x14ac:dyDescent="0.4">
      <c r="J174" s="58"/>
    </row>
    <row r="175" spans="10:10" ht="15.75" x14ac:dyDescent="0.4">
      <c r="J175" s="58"/>
    </row>
    <row r="176" spans="10:10" ht="15.75" x14ac:dyDescent="0.4">
      <c r="J176" s="58"/>
    </row>
    <row r="177" spans="10:10" ht="15.75" x14ac:dyDescent="0.4">
      <c r="J177" s="58"/>
    </row>
    <row r="178" spans="10:10" ht="15.75" x14ac:dyDescent="0.4">
      <c r="J178" s="58"/>
    </row>
    <row r="179" spans="10:10" ht="15.75" x14ac:dyDescent="0.4">
      <c r="J179" s="58"/>
    </row>
    <row r="180" spans="10:10" ht="15.75" x14ac:dyDescent="0.4">
      <c r="J180" s="58"/>
    </row>
    <row r="181" spans="10:10" ht="15.75" x14ac:dyDescent="0.4">
      <c r="J181" s="58"/>
    </row>
    <row r="182" spans="10:10" ht="15.75" x14ac:dyDescent="0.4">
      <c r="J182" s="58"/>
    </row>
    <row r="183" spans="10:10" ht="15.75" x14ac:dyDescent="0.4">
      <c r="J183" s="58"/>
    </row>
    <row r="184" spans="10:10" ht="15.75" x14ac:dyDescent="0.4">
      <c r="J184" s="58"/>
    </row>
    <row r="185" spans="10:10" ht="15.75" x14ac:dyDescent="0.4">
      <c r="J185" s="58"/>
    </row>
    <row r="186" spans="10:10" ht="15.75" x14ac:dyDescent="0.4">
      <c r="J186" s="58"/>
    </row>
    <row r="187" spans="10:10" ht="15.75" x14ac:dyDescent="0.4">
      <c r="J187" s="58"/>
    </row>
    <row r="188" spans="10:10" ht="15.75" x14ac:dyDescent="0.4">
      <c r="J188" s="58"/>
    </row>
    <row r="189" spans="10:10" ht="15.75" x14ac:dyDescent="0.4">
      <c r="J189" s="58"/>
    </row>
    <row r="190" spans="10:10" ht="15.75" x14ac:dyDescent="0.4">
      <c r="J190" s="58"/>
    </row>
    <row r="191" spans="10:10" ht="15.75" x14ac:dyDescent="0.4">
      <c r="J191" s="58"/>
    </row>
    <row r="192" spans="10:10" ht="15.75" x14ac:dyDescent="0.4">
      <c r="J192" s="58"/>
    </row>
    <row r="193" spans="10:10" ht="15.75" x14ac:dyDescent="0.4">
      <c r="J193" s="58"/>
    </row>
    <row r="194" spans="10:10" ht="15.75" x14ac:dyDescent="0.4">
      <c r="J194" s="58"/>
    </row>
    <row r="195" spans="10:10" ht="15.75" x14ac:dyDescent="0.4">
      <c r="J195" s="58"/>
    </row>
    <row r="196" spans="10:10" ht="15.75" x14ac:dyDescent="0.4">
      <c r="J196" s="58"/>
    </row>
    <row r="197" spans="10:10" ht="15.75" x14ac:dyDescent="0.4">
      <c r="J197" s="58"/>
    </row>
    <row r="198" spans="10:10" ht="15.75" x14ac:dyDescent="0.4">
      <c r="J198" s="58"/>
    </row>
    <row r="199" spans="10:10" ht="15.75" x14ac:dyDescent="0.4">
      <c r="J199" s="58"/>
    </row>
    <row r="200" spans="10:10" ht="15.75" x14ac:dyDescent="0.4">
      <c r="J200" s="58"/>
    </row>
    <row r="201" spans="10:10" ht="15.75" x14ac:dyDescent="0.4">
      <c r="J201" s="58"/>
    </row>
    <row r="202" spans="10:10" ht="15.75" x14ac:dyDescent="0.4">
      <c r="J202" s="58"/>
    </row>
    <row r="203" spans="10:10" ht="15.75" x14ac:dyDescent="0.4">
      <c r="J203" s="58"/>
    </row>
    <row r="204" spans="10:10" ht="15.75" x14ac:dyDescent="0.4">
      <c r="J204" s="58"/>
    </row>
    <row r="205" spans="10:10" ht="15.75" x14ac:dyDescent="0.4">
      <c r="J205" s="58"/>
    </row>
    <row r="206" spans="10:10" ht="15.75" x14ac:dyDescent="0.4">
      <c r="J206" s="58"/>
    </row>
    <row r="207" spans="10:10" ht="15.75" x14ac:dyDescent="0.4">
      <c r="J207" s="58"/>
    </row>
    <row r="208" spans="10:10" ht="15.75" x14ac:dyDescent="0.4">
      <c r="J208" s="58"/>
    </row>
    <row r="209" spans="10:10" ht="15.75" x14ac:dyDescent="0.4">
      <c r="J209" s="58"/>
    </row>
    <row r="210" spans="10:10" ht="15.75" x14ac:dyDescent="0.4">
      <c r="J210" s="58"/>
    </row>
    <row r="211" spans="10:10" ht="15.75" x14ac:dyDescent="0.4">
      <c r="J211" s="58"/>
    </row>
    <row r="212" spans="10:10" ht="15.75" x14ac:dyDescent="0.4">
      <c r="J212" s="58"/>
    </row>
    <row r="213" spans="10:10" ht="15.75" x14ac:dyDescent="0.4">
      <c r="J213" s="58"/>
    </row>
    <row r="214" spans="10:10" ht="15.75" x14ac:dyDescent="0.4">
      <c r="J214" s="58"/>
    </row>
    <row r="215" spans="10:10" ht="15.75" x14ac:dyDescent="0.4">
      <c r="J215" s="58"/>
    </row>
    <row r="216" spans="10:10" ht="15.75" x14ac:dyDescent="0.4">
      <c r="J216" s="58"/>
    </row>
    <row r="217" spans="10:10" ht="15.75" x14ac:dyDescent="0.4">
      <c r="J217" s="58"/>
    </row>
    <row r="218" spans="10:10" ht="15.75" x14ac:dyDescent="0.4">
      <c r="J218" s="58"/>
    </row>
    <row r="219" spans="10:10" ht="15.75" x14ac:dyDescent="0.4">
      <c r="J219" s="58"/>
    </row>
    <row r="220" spans="10:10" ht="15.75" x14ac:dyDescent="0.4">
      <c r="J220" s="58"/>
    </row>
    <row r="221" spans="10:10" ht="15.75" x14ac:dyDescent="0.4">
      <c r="J221" s="58"/>
    </row>
    <row r="222" spans="10:10" ht="15.75" x14ac:dyDescent="0.4">
      <c r="J222" s="58"/>
    </row>
    <row r="223" spans="10:10" ht="15.75" x14ac:dyDescent="0.4">
      <c r="J223" s="58"/>
    </row>
    <row r="224" spans="10:10" ht="15.75" x14ac:dyDescent="0.4">
      <c r="J224" s="58"/>
    </row>
    <row r="225" spans="10:10" ht="15.75" x14ac:dyDescent="0.4">
      <c r="J225" s="58"/>
    </row>
    <row r="226" spans="10:10" ht="15.75" x14ac:dyDescent="0.4">
      <c r="J226" s="58"/>
    </row>
    <row r="227" spans="10:10" ht="15.75" x14ac:dyDescent="0.4">
      <c r="J227" s="58"/>
    </row>
    <row r="228" spans="10:10" ht="15.75" x14ac:dyDescent="0.4">
      <c r="J228" s="58"/>
    </row>
    <row r="229" spans="10:10" ht="15.75" x14ac:dyDescent="0.4">
      <c r="J229" s="58"/>
    </row>
    <row r="230" spans="10:10" ht="15.75" x14ac:dyDescent="0.4">
      <c r="J230" s="58"/>
    </row>
    <row r="231" spans="10:10" ht="15.75" x14ac:dyDescent="0.4">
      <c r="J231" s="58"/>
    </row>
    <row r="232" spans="10:10" ht="15.75" x14ac:dyDescent="0.4">
      <c r="J232" s="58"/>
    </row>
    <row r="233" spans="10:10" ht="15.75" x14ac:dyDescent="0.4">
      <c r="J233" s="58"/>
    </row>
    <row r="234" spans="10:10" ht="15.75" x14ac:dyDescent="0.4">
      <c r="J234" s="58"/>
    </row>
    <row r="235" spans="10:10" ht="15.75" x14ac:dyDescent="0.4">
      <c r="J235" s="58"/>
    </row>
    <row r="236" spans="10:10" ht="15.75" x14ac:dyDescent="0.4">
      <c r="J236" s="58"/>
    </row>
    <row r="237" spans="10:10" ht="15.75" x14ac:dyDescent="0.4">
      <c r="J237" s="58"/>
    </row>
    <row r="238" spans="10:10" ht="15.75" x14ac:dyDescent="0.4">
      <c r="J238" s="58"/>
    </row>
    <row r="239" spans="10:10" ht="15.75" x14ac:dyDescent="0.4">
      <c r="J239" s="58"/>
    </row>
    <row r="240" spans="10:10" ht="15.75" x14ac:dyDescent="0.4">
      <c r="J240" s="58"/>
    </row>
    <row r="241" spans="10:10" ht="15.75" x14ac:dyDescent="0.4">
      <c r="J241" s="58"/>
    </row>
    <row r="242" spans="10:10" ht="15.75" x14ac:dyDescent="0.4">
      <c r="J242" s="58"/>
    </row>
    <row r="243" spans="10:10" ht="15.75" x14ac:dyDescent="0.4">
      <c r="J243" s="58"/>
    </row>
    <row r="244" spans="10:10" ht="15.75" x14ac:dyDescent="0.4">
      <c r="J244" s="58"/>
    </row>
    <row r="245" spans="10:10" ht="15.75" x14ac:dyDescent="0.4">
      <c r="J245" s="58"/>
    </row>
    <row r="246" spans="10:10" ht="15.75" x14ac:dyDescent="0.4">
      <c r="J246" s="58"/>
    </row>
    <row r="247" spans="10:10" ht="15.75" x14ac:dyDescent="0.4">
      <c r="J247" s="58"/>
    </row>
    <row r="248" spans="10:10" ht="15.75" x14ac:dyDescent="0.4">
      <c r="J248" s="58"/>
    </row>
    <row r="249" spans="10:10" ht="15.75" x14ac:dyDescent="0.4">
      <c r="J249" s="58"/>
    </row>
    <row r="250" spans="10:10" ht="15.75" x14ac:dyDescent="0.4">
      <c r="J250" s="58"/>
    </row>
    <row r="251" spans="10:10" ht="15.75" x14ac:dyDescent="0.4">
      <c r="J251" s="58"/>
    </row>
    <row r="252" spans="10:10" ht="15.75" x14ac:dyDescent="0.4">
      <c r="J252" s="58"/>
    </row>
    <row r="253" spans="10:10" ht="15.75" x14ac:dyDescent="0.4">
      <c r="J253" s="58"/>
    </row>
    <row r="254" spans="10:10" ht="15.75" x14ac:dyDescent="0.4">
      <c r="J254" s="58"/>
    </row>
    <row r="255" spans="10:10" ht="15.75" x14ac:dyDescent="0.4">
      <c r="J255" s="58"/>
    </row>
    <row r="256" spans="10:10" ht="15.75" x14ac:dyDescent="0.4">
      <c r="J256" s="58"/>
    </row>
    <row r="257" spans="10:10" ht="15.75" x14ac:dyDescent="0.4">
      <c r="J257" s="58"/>
    </row>
    <row r="258" spans="10:10" ht="15.75" x14ac:dyDescent="0.4">
      <c r="J258" s="58"/>
    </row>
    <row r="259" spans="10:10" ht="15.75" x14ac:dyDescent="0.4">
      <c r="J259" s="58"/>
    </row>
    <row r="260" spans="10:10" ht="15.75" x14ac:dyDescent="0.4">
      <c r="J260" s="58"/>
    </row>
    <row r="261" spans="10:10" ht="15.75" x14ac:dyDescent="0.4">
      <c r="J261" s="58"/>
    </row>
    <row r="262" spans="10:10" ht="15.75" x14ac:dyDescent="0.4">
      <c r="J262" s="58"/>
    </row>
    <row r="263" spans="10:10" ht="15.75" x14ac:dyDescent="0.4">
      <c r="J263" s="58"/>
    </row>
    <row r="264" spans="10:10" ht="15.75" x14ac:dyDescent="0.4">
      <c r="J264" s="58"/>
    </row>
    <row r="265" spans="10:10" ht="15.75" x14ac:dyDescent="0.4">
      <c r="J265" s="58"/>
    </row>
    <row r="266" spans="10:10" ht="15.75" x14ac:dyDescent="0.4">
      <c r="J266" s="58"/>
    </row>
    <row r="267" spans="10:10" ht="15.75" x14ac:dyDescent="0.4">
      <c r="J267" s="58"/>
    </row>
    <row r="268" spans="10:10" ht="15.75" x14ac:dyDescent="0.4">
      <c r="J268" s="58"/>
    </row>
    <row r="269" spans="10:10" ht="15.75" x14ac:dyDescent="0.4">
      <c r="J269" s="58"/>
    </row>
    <row r="270" spans="10:10" ht="15.75" x14ac:dyDescent="0.4">
      <c r="J270" s="58"/>
    </row>
    <row r="271" spans="10:10" ht="15.75" x14ac:dyDescent="0.4">
      <c r="J271" s="58"/>
    </row>
    <row r="272" spans="10:10" ht="15.75" x14ac:dyDescent="0.4">
      <c r="J272" s="58"/>
    </row>
    <row r="273" spans="10:10" ht="15.75" x14ac:dyDescent="0.4">
      <c r="J273" s="58"/>
    </row>
    <row r="274" spans="10:10" ht="15.75" x14ac:dyDescent="0.4">
      <c r="J274" s="58"/>
    </row>
    <row r="275" spans="10:10" ht="15.75" x14ac:dyDescent="0.4">
      <c r="J275" s="58"/>
    </row>
    <row r="276" spans="10:10" ht="15.75" x14ac:dyDescent="0.4">
      <c r="J276" s="58"/>
    </row>
    <row r="277" spans="10:10" ht="15.75" x14ac:dyDescent="0.4">
      <c r="J277" s="58"/>
    </row>
    <row r="278" spans="10:10" ht="15.75" x14ac:dyDescent="0.4">
      <c r="J278" s="58"/>
    </row>
    <row r="279" spans="10:10" ht="15.75" x14ac:dyDescent="0.4">
      <c r="J279" s="58"/>
    </row>
    <row r="280" spans="10:10" ht="15.75" x14ac:dyDescent="0.4">
      <c r="J280" s="58"/>
    </row>
    <row r="281" spans="10:10" ht="15.75" x14ac:dyDescent="0.4">
      <c r="J281" s="58"/>
    </row>
    <row r="282" spans="10:10" ht="15.75" x14ac:dyDescent="0.4">
      <c r="J282" s="58"/>
    </row>
    <row r="283" spans="10:10" ht="15.75" x14ac:dyDescent="0.4">
      <c r="J283" s="58"/>
    </row>
    <row r="284" spans="10:10" ht="15.75" x14ac:dyDescent="0.4">
      <c r="J284" s="58"/>
    </row>
    <row r="285" spans="10:10" ht="15.75" x14ac:dyDescent="0.4">
      <c r="J285" s="58"/>
    </row>
    <row r="286" spans="10:10" ht="15.75" x14ac:dyDescent="0.4">
      <c r="J286" s="58"/>
    </row>
    <row r="287" spans="10:10" ht="15.75" x14ac:dyDescent="0.4">
      <c r="J287" s="58"/>
    </row>
    <row r="288" spans="10:10" ht="15.75" x14ac:dyDescent="0.4">
      <c r="J288" s="58"/>
    </row>
    <row r="289" spans="10:10" ht="15.75" x14ac:dyDescent="0.4">
      <c r="J289" s="58"/>
    </row>
    <row r="290" spans="10:10" ht="15.75" x14ac:dyDescent="0.4">
      <c r="J290" s="58"/>
    </row>
    <row r="291" spans="10:10" ht="15.75" x14ac:dyDescent="0.4">
      <c r="J291" s="58"/>
    </row>
    <row r="292" spans="10:10" ht="15.75" x14ac:dyDescent="0.4">
      <c r="J292" s="58"/>
    </row>
    <row r="293" spans="10:10" ht="15.75" x14ac:dyDescent="0.4">
      <c r="J293" s="58"/>
    </row>
    <row r="294" spans="10:10" ht="15.75" x14ac:dyDescent="0.4">
      <c r="J294" s="58"/>
    </row>
    <row r="295" spans="10:10" ht="15.75" x14ac:dyDescent="0.4">
      <c r="J295" s="58"/>
    </row>
    <row r="296" spans="10:10" ht="15.75" x14ac:dyDescent="0.4">
      <c r="J296" s="58"/>
    </row>
    <row r="297" spans="10:10" ht="15.75" x14ac:dyDescent="0.4">
      <c r="J297" s="58"/>
    </row>
    <row r="298" spans="10:10" ht="15.75" x14ac:dyDescent="0.4">
      <c r="J298" s="58"/>
    </row>
    <row r="299" spans="10:10" ht="15.75" x14ac:dyDescent="0.4">
      <c r="J299" s="58"/>
    </row>
    <row r="300" spans="10:10" ht="15.75" x14ac:dyDescent="0.4">
      <c r="J300" s="58"/>
    </row>
    <row r="301" spans="10:10" ht="15.75" x14ac:dyDescent="0.4">
      <c r="J301" s="58"/>
    </row>
    <row r="302" spans="10:10" ht="15.75" x14ac:dyDescent="0.4">
      <c r="J302" s="58"/>
    </row>
    <row r="303" spans="10:10" ht="15.75" x14ac:dyDescent="0.4">
      <c r="J303" s="58"/>
    </row>
    <row r="304" spans="10:10" ht="15.75" x14ac:dyDescent="0.4">
      <c r="J304" s="58"/>
    </row>
    <row r="305" spans="10:10" ht="15.75" x14ac:dyDescent="0.4">
      <c r="J305" s="58"/>
    </row>
    <row r="306" spans="10:10" ht="15.75" x14ac:dyDescent="0.4">
      <c r="J306" s="58"/>
    </row>
    <row r="307" spans="10:10" ht="15.75" x14ac:dyDescent="0.4">
      <c r="J307" s="58"/>
    </row>
    <row r="308" spans="10:10" ht="15.75" x14ac:dyDescent="0.4">
      <c r="J308" s="58"/>
    </row>
    <row r="309" spans="10:10" ht="15.75" x14ac:dyDescent="0.4">
      <c r="J309" s="58"/>
    </row>
    <row r="310" spans="10:10" ht="15.75" x14ac:dyDescent="0.4">
      <c r="J310" s="58"/>
    </row>
    <row r="311" spans="10:10" ht="15.75" x14ac:dyDescent="0.4">
      <c r="J311" s="58"/>
    </row>
    <row r="312" spans="10:10" ht="15.75" x14ac:dyDescent="0.4">
      <c r="J312" s="58"/>
    </row>
    <row r="313" spans="10:10" ht="15.75" x14ac:dyDescent="0.4">
      <c r="J313" s="58"/>
    </row>
    <row r="314" spans="10:10" ht="15.75" x14ac:dyDescent="0.4">
      <c r="J314" s="58"/>
    </row>
    <row r="315" spans="10:10" ht="15.75" x14ac:dyDescent="0.4">
      <c r="J315" s="58"/>
    </row>
    <row r="316" spans="10:10" ht="15.75" x14ac:dyDescent="0.4">
      <c r="J316" s="58"/>
    </row>
    <row r="317" spans="10:10" ht="15.75" x14ac:dyDescent="0.4">
      <c r="J317" s="58"/>
    </row>
    <row r="318" spans="10:10" ht="15.75" x14ac:dyDescent="0.4">
      <c r="J318" s="58"/>
    </row>
    <row r="319" spans="10:10" ht="15.75" x14ac:dyDescent="0.4">
      <c r="J319" s="58"/>
    </row>
    <row r="320" spans="10:10" ht="15.75" x14ac:dyDescent="0.4">
      <c r="J320" s="58"/>
    </row>
  </sheetData>
  <hyperlinks>
    <hyperlink ref="H8" r:id="rId1" location="momentum-indicators" xr:uid="{ED185684-1699-4922-ADC5-BD827C72D2DA}"/>
    <hyperlink ref="H9" r:id="rId2" location="momentum-indicators" xr:uid="{1C6E799E-8D84-4ECA-ABE3-FD72CB595E18}"/>
    <hyperlink ref="H10" r:id="rId3" location="momentum-indicators" xr:uid="{3A0C308E-1152-40F6-8C41-2C427843AE1D}"/>
    <hyperlink ref="H11" r:id="rId4" location="momentum-indicators" xr:uid="{151490EE-2603-4A60-96E5-BB9FB09DDCD0}"/>
    <hyperlink ref="H12" r:id="rId5" location="momentum-indicators" xr:uid="{41F961EF-B847-4009-9194-635410A69881}"/>
    <hyperlink ref="H13" r:id="rId6" location="momentum-indicators" xr:uid="{0381860D-B4DF-4370-B38D-0CF1E1D15609}"/>
    <hyperlink ref="H16" r:id="rId7" xr:uid="{1D6C39D7-CF45-44BD-A574-455D41DCA08D}"/>
    <hyperlink ref="H17" r:id="rId8" xr:uid="{B70E7892-9F60-4AB1-A484-44C8E54790EF}"/>
    <hyperlink ref="H18" r:id="rId9" xr:uid="{65B28D98-60B7-4D69-8320-D7E4C485E6C2}"/>
    <hyperlink ref="H19" r:id="rId10" xr:uid="{956DD00C-4666-4A68-82FD-F001EDCF0F17}"/>
    <hyperlink ref="H20" r:id="rId11" xr:uid="{C97F79C1-4C1F-4C9B-AD85-6F6B77685902}"/>
    <hyperlink ref="H23" r:id="rId12" xr:uid="{3EB3C489-B94B-4BBA-8CC2-8C5EC742C1D6}"/>
    <hyperlink ref="H24" r:id="rId13" xr:uid="{451894E3-EFB9-48B2-9158-819F4778AA30}"/>
    <hyperlink ref="H25" r:id="rId14" xr:uid="{54E62FEC-0B6D-45BC-8D14-C3F74E12BFAA}"/>
    <hyperlink ref="H28" r:id="rId15" xr:uid="{C623FFA6-75A1-4CF7-AFA5-052B856ED0F5}"/>
    <hyperlink ref="H30" r:id="rId16" xr:uid="{DC59F50A-61F4-4272-8379-D8DECCAFD278}"/>
    <hyperlink ref="H31" r:id="rId17" xr:uid="{CDB17901-4CC4-42DA-BCB4-C708310752C9}"/>
    <hyperlink ref="H34" r:id="rId18" location=":~:text=Standard%20deviation%20is%20a%20metric,particular%20asset%20and%20vice%20versa." xr:uid="{731A0805-7CA6-4F5B-918C-7588CC23FDA5}"/>
    <hyperlink ref="H29" r:id="rId19" xr:uid="{FE9CDAE0-8BFC-44AC-9D20-CDAA83C5FA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Fundamentals</vt:lpstr>
      <vt:lpstr>Technicals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Otto Riess</dc:creator>
  <cp:lastModifiedBy>Otto Riess</cp:lastModifiedBy>
  <dcterms:created xsi:type="dcterms:W3CDTF">2021-03-01T09:33:45Z</dcterms:created>
  <dcterms:modified xsi:type="dcterms:W3CDTF">2021-03-17T18:45:08Z</dcterms:modified>
</cp:coreProperties>
</file>