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13_ncr:1_{03826308-56DC-4B9B-A8A6-49F40F50D4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F7" i="1"/>
  <c r="F8" i="1" l="1"/>
  <c r="D3" i="1"/>
  <c r="E16" i="1" l="1"/>
  <c r="D16" i="1"/>
  <c r="B16" i="1"/>
  <c r="A14" i="1"/>
  <c r="A15" i="1" s="1"/>
  <c r="I7" i="1"/>
  <c r="I8" i="1" s="1"/>
  <c r="I9" i="1" s="1"/>
  <c r="I10" i="1" s="1"/>
  <c r="I11" i="1" s="1"/>
  <c r="I12" i="1" s="1"/>
  <c r="I13" i="1" s="1"/>
  <c r="I14" i="1" s="1"/>
  <c r="I15" i="1" s="1"/>
  <c r="H7" i="1"/>
  <c r="J8" i="1"/>
  <c r="F9" i="1" s="1"/>
  <c r="J9" i="1" s="1"/>
  <c r="F10" i="1" s="1"/>
  <c r="J10" i="1" s="1"/>
  <c r="F11" i="1" s="1"/>
  <c r="J11" i="1" s="1"/>
  <c r="F12" i="1" s="1"/>
  <c r="J12" i="1" s="1"/>
  <c r="F13" i="1" s="1"/>
  <c r="K7" i="1" l="1"/>
  <c r="G8" i="1"/>
  <c r="H8" i="1" s="1"/>
  <c r="G9" i="1" l="1"/>
  <c r="H9" i="1" s="1"/>
  <c r="K8" i="1"/>
  <c r="K9" i="1" l="1"/>
  <c r="G10" i="1"/>
  <c r="H10" i="1" s="1"/>
  <c r="K10" i="1" l="1"/>
  <c r="G11" i="1"/>
  <c r="H11" i="1" s="1"/>
  <c r="K11" i="1" l="1"/>
  <c r="G12" i="1"/>
  <c r="H12" i="1" s="1"/>
  <c r="G13" i="1" l="1"/>
  <c r="H13" i="1" s="1"/>
  <c r="G14" i="1" s="1"/>
  <c r="H14" i="1" s="1"/>
  <c r="G15" i="1" s="1"/>
  <c r="H15" i="1" s="1"/>
  <c r="K12" i="1"/>
  <c r="K13" i="1" l="1"/>
  <c r="K14" i="1" s="1"/>
  <c r="K15" i="1" s="1"/>
  <c r="J13" i="1"/>
  <c r="F14" i="1" s="1"/>
  <c r="J14" i="1" s="1"/>
  <c r="F15" i="1" s="1"/>
  <c r="J15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<sst xmlns="http://schemas.openxmlformats.org/spreadsheetml/2006/main" count="17" uniqueCount="17">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</sst>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6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3" fillId="2" borderId="1" xfId="0" applyNumberFormat="1" applyFont="1" applyFill="1" applyBorder="1" applyAlignment="1">
      <alignment vertical="top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Tabelle1!$A$7:$A$15</c:f>
              <c:numCache>
                <c:formatCode>mmm\ d", "yyyy</c:formatCode>
                <c:ptCount val="9"/>
                <c:pt idx="0">
                  <c:v>43885</c:v>
                </c:pt>
                <c:pt idx="1">
                  <c:v>43892</c:v>
                </c:pt>
                <c:pt idx="2">
                  <c:v>43906</c:v>
                </c:pt>
                <c:pt idx="3">
                  <c:v>43927</c:v>
                </c:pt>
                <c:pt idx="4">
                  <c:v>43948</c:v>
                </c:pt>
                <c:pt idx="5">
                  <c:v>43969</c:v>
                </c:pt>
                <c:pt idx="6">
                  <c:v>43997</c:v>
                </c:pt>
                <c:pt idx="7">
                  <c:v>44004</c:v>
                </c:pt>
                <c:pt idx="8">
                  <c:v>44011</c:v>
                </c:pt>
              </c:numCache>
            </c:numRef>
          </c:cat>
          <c:val>
            <c:numRef>
              <c:f>Tabelle1!$J$7:$J$15</c:f>
              <c:numCache>
                <c:formatCode>General</c:formatCode>
                <c:ptCount val="9"/>
                <c:pt idx="0" formatCode="0.0">
                  <c:v>54</c:v>
                </c:pt>
                <c:pt idx="1">
                  <c:v>52</c:v>
                </c:pt>
                <c:pt idx="2">
                  <c:v>47</c:v>
                </c:pt>
                <c:pt idx="3">
                  <c:v>45</c:v>
                </c:pt>
                <c:pt idx="4">
                  <c:v>43</c:v>
                </c:pt>
                <c:pt idx="5">
                  <c:v>38</c:v>
                </c:pt>
                <c:pt idx="6">
                  <c:v>34.4375</c:v>
                </c:pt>
                <c:pt idx="7">
                  <c:v>30.875</c:v>
                </c:pt>
                <c:pt idx="8">
                  <c:v>27.3125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2-4BBB-8947-068A5F791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J7" sqref="J7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57</v>
      </c>
      <c r="B3" s="2">
        <v>5</v>
      </c>
      <c r="C3" s="2">
        <v>16</v>
      </c>
      <c r="D3" s="3">
        <f>B3/C3</f>
        <v>0.3125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15">
        <v>43885</v>
      </c>
      <c r="B7" s="6">
        <v>7</v>
      </c>
      <c r="C7" s="6"/>
      <c r="D7" s="6">
        <v>3</v>
      </c>
      <c r="E7" s="6">
        <v>10</v>
      </c>
      <c r="F7" s="7">
        <f>A3</f>
        <v>57</v>
      </c>
      <c r="G7" s="7">
        <v>0</v>
      </c>
      <c r="H7" s="7">
        <f t="shared" ref="H7:H15" si="0">G7+D7</f>
        <v>3</v>
      </c>
      <c r="I7" s="7">
        <f>'[1]Sheet 1 - Initial'!C7</f>
        <v>0</v>
      </c>
      <c r="J7" s="8">
        <f>MAX(IF(OR(ISBLANK(D7),ISBLANK(E7)),F7-K7*B7,F7-D7),0)</f>
        <v>54</v>
      </c>
      <c r="K7" s="9">
        <f>IF(OR(ISBLANK(D7),ISBLANK(E7)),'[1]Sheet 1 - Initial'!D7,H7/(I7+E7))</f>
        <v>0.3</v>
      </c>
    </row>
    <row r="8" spans="1:11" x14ac:dyDescent="0.25">
      <c r="A8" s="15">
        <v>43892</v>
      </c>
      <c r="B8" s="6">
        <v>6</v>
      </c>
      <c r="C8" s="6"/>
      <c r="D8" s="6">
        <v>2</v>
      </c>
      <c r="E8" s="6">
        <v>6</v>
      </c>
      <c r="F8" s="8">
        <f>J7+C8</f>
        <v>54</v>
      </c>
      <c r="G8" s="7">
        <f>H7</f>
        <v>3</v>
      </c>
      <c r="H8" s="7">
        <f t="shared" si="0"/>
        <v>5</v>
      </c>
      <c r="I8" s="7">
        <f t="shared" ref="I8:I15" si="1">I7+E7</f>
        <v>10</v>
      </c>
      <c r="J8" s="7">
        <f t="shared" ref="J8:J15" si="2">MAX(IF(OR(ISBLANK(D8),ISBLANK(E8)),F8-K7*B8,F8-D8),0)</f>
        <v>52</v>
      </c>
      <c r="K8" s="9">
        <f t="shared" ref="K8:K15" si="3">IF(OR(ISBLANK(D8),ISBLANK(E8)),K7,H8/(I8+E8))</f>
        <v>0.3125</v>
      </c>
    </row>
    <row r="9" spans="1:11" x14ac:dyDescent="0.25">
      <c r="A9" s="15">
        <v>43906</v>
      </c>
      <c r="B9" s="6">
        <v>18</v>
      </c>
      <c r="C9" s="6"/>
      <c r="D9" s="6">
        <v>5</v>
      </c>
      <c r="E9" s="6">
        <v>20</v>
      </c>
      <c r="F9" s="7">
        <f t="shared" ref="F9:F15" si="4">J8+C9</f>
        <v>52</v>
      </c>
      <c r="G9" s="7">
        <f t="shared" ref="G9:G15" si="5">H8</f>
        <v>5</v>
      </c>
      <c r="H9" s="7">
        <f t="shared" si="0"/>
        <v>10</v>
      </c>
      <c r="I9" s="7">
        <f t="shared" si="1"/>
        <v>16</v>
      </c>
      <c r="J9" s="7">
        <f t="shared" si="2"/>
        <v>47</v>
      </c>
      <c r="K9" s="9">
        <f t="shared" si="3"/>
        <v>0.27777777777777779</v>
      </c>
    </row>
    <row r="10" spans="1:11" x14ac:dyDescent="0.25">
      <c r="A10" s="15">
        <v>43927</v>
      </c>
      <c r="B10" s="6">
        <v>18</v>
      </c>
      <c r="C10" s="6"/>
      <c r="D10" s="6">
        <v>2</v>
      </c>
      <c r="E10" s="6">
        <v>20</v>
      </c>
      <c r="F10" s="7">
        <f t="shared" si="4"/>
        <v>47</v>
      </c>
      <c r="G10" s="7">
        <f t="shared" si="5"/>
        <v>10</v>
      </c>
      <c r="H10" s="7">
        <f t="shared" si="0"/>
        <v>12</v>
      </c>
      <c r="I10" s="7">
        <f t="shared" si="1"/>
        <v>36</v>
      </c>
      <c r="J10" s="7">
        <f t="shared" si="2"/>
        <v>45</v>
      </c>
      <c r="K10" s="9">
        <f t="shared" si="3"/>
        <v>0.21428571428571427</v>
      </c>
    </row>
    <row r="11" spans="1:11" x14ac:dyDescent="0.25">
      <c r="A11" s="15">
        <v>43948</v>
      </c>
      <c r="B11" s="6">
        <v>18</v>
      </c>
      <c r="C11" s="6"/>
      <c r="D11" s="6">
        <v>2</v>
      </c>
      <c r="E11" s="6">
        <v>20</v>
      </c>
      <c r="F11" s="7">
        <f t="shared" si="4"/>
        <v>45</v>
      </c>
      <c r="G11" s="7">
        <f t="shared" si="5"/>
        <v>12</v>
      </c>
      <c r="H11" s="7">
        <f t="shared" si="0"/>
        <v>14</v>
      </c>
      <c r="I11" s="7">
        <f t="shared" si="1"/>
        <v>56</v>
      </c>
      <c r="J11" s="7">
        <f t="shared" si="2"/>
        <v>43</v>
      </c>
      <c r="K11" s="9">
        <f t="shared" si="3"/>
        <v>0.18421052631578946</v>
      </c>
    </row>
    <row r="12" spans="1:11" x14ac:dyDescent="0.25">
      <c r="A12" s="15">
        <v>43969</v>
      </c>
      <c r="B12" s="6">
        <v>18</v>
      </c>
      <c r="C12" s="6"/>
      <c r="D12" s="6">
        <v>5</v>
      </c>
      <c r="E12" s="6">
        <v>20</v>
      </c>
      <c r="F12" s="7">
        <f t="shared" si="4"/>
        <v>43</v>
      </c>
      <c r="G12" s="7">
        <f t="shared" si="5"/>
        <v>14</v>
      </c>
      <c r="H12" s="7">
        <f t="shared" si="0"/>
        <v>19</v>
      </c>
      <c r="I12" s="7">
        <f t="shared" si="1"/>
        <v>76</v>
      </c>
      <c r="J12" s="7">
        <f t="shared" si="2"/>
        <v>38</v>
      </c>
      <c r="K12" s="9">
        <f t="shared" si="3"/>
        <v>0.19791666666666666</v>
      </c>
    </row>
    <row r="13" spans="1:11" x14ac:dyDescent="0.25">
      <c r="A13" s="15">
        <v>43997</v>
      </c>
      <c r="B13" s="6">
        <v>18</v>
      </c>
      <c r="C13" s="6"/>
      <c r="D13" s="6"/>
      <c r="E13" s="6"/>
      <c r="F13" s="7">
        <f t="shared" si="4"/>
        <v>38</v>
      </c>
      <c r="G13" s="7">
        <f t="shared" si="5"/>
        <v>19</v>
      </c>
      <c r="H13" s="7">
        <f t="shared" si="0"/>
        <v>19</v>
      </c>
      <c r="I13" s="7">
        <f t="shared" si="1"/>
        <v>96</v>
      </c>
      <c r="J13" s="7">
        <f t="shared" si="2"/>
        <v>34.4375</v>
      </c>
      <c r="K13" s="9">
        <f t="shared" si="3"/>
        <v>0.19791666666666666</v>
      </c>
    </row>
    <row r="14" spans="1:11" x14ac:dyDescent="0.25">
      <c r="A14" s="5">
        <f t="shared" ref="A14:A15" si="6">A13+7</f>
        <v>44004</v>
      </c>
      <c r="B14" s="6">
        <v>18</v>
      </c>
      <c r="C14" s="6"/>
      <c r="D14" s="6"/>
      <c r="E14" s="6"/>
      <c r="F14" s="7">
        <f t="shared" si="4"/>
        <v>34.4375</v>
      </c>
      <c r="G14" s="7">
        <f t="shared" si="5"/>
        <v>19</v>
      </c>
      <c r="H14" s="7">
        <f t="shared" si="0"/>
        <v>19</v>
      </c>
      <c r="I14" s="7">
        <f t="shared" si="1"/>
        <v>96</v>
      </c>
      <c r="J14" s="7">
        <f t="shared" si="2"/>
        <v>30.875</v>
      </c>
      <c r="K14" s="9">
        <f t="shared" si="3"/>
        <v>0.19791666666666666</v>
      </c>
    </row>
    <row r="15" spans="1:11" x14ac:dyDescent="0.25">
      <c r="A15" s="5">
        <f t="shared" si="6"/>
        <v>44011</v>
      </c>
      <c r="B15" s="6">
        <v>18</v>
      </c>
      <c r="C15" s="6"/>
      <c r="D15" s="6"/>
      <c r="E15" s="6"/>
      <c r="F15" s="7">
        <f t="shared" si="4"/>
        <v>30.875</v>
      </c>
      <c r="G15" s="7">
        <f t="shared" si="5"/>
        <v>19</v>
      </c>
      <c r="H15" s="7">
        <f t="shared" si="0"/>
        <v>19</v>
      </c>
      <c r="I15" s="7">
        <f t="shared" si="1"/>
        <v>96</v>
      </c>
      <c r="J15" s="7">
        <f t="shared" si="2"/>
        <v>27.3125</v>
      </c>
      <c r="K15" s="9">
        <f t="shared" si="3"/>
        <v>0.19791666666666666</v>
      </c>
    </row>
    <row r="16" spans="1:11" x14ac:dyDescent="0.25">
      <c r="A16" s="10"/>
      <c r="B16" s="11">
        <f>SUM(B7:B15)</f>
        <v>139</v>
      </c>
      <c r="C16" s="11"/>
      <c r="D16" s="11">
        <f>AVERAGE(D7:D15)</f>
        <v>3.1666666666666665</v>
      </c>
      <c r="E16" s="11">
        <f>AVERAGE(E7:E15)</f>
        <v>16</v>
      </c>
      <c r="F16" s="11"/>
      <c r="G16" s="11"/>
      <c r="H16" s="11"/>
      <c r="I16" s="11"/>
      <c r="J16" s="11"/>
      <c r="K1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Alexander Hrazdera</cp:lastModifiedBy>
  <dcterms:created xsi:type="dcterms:W3CDTF">2017-04-28T06:59:40Z</dcterms:created>
  <dcterms:modified xsi:type="dcterms:W3CDTF">2020-03-23T09:26:48Z</dcterms:modified>
</cp:coreProperties>
</file>