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59885\OneDrive - WBG\Documents\WorldBankProjects\INDIA\PovertyImputation2018\IndiaPoverty2018\IND_2018_R75250H_v1_M\Documentation\"/>
    </mc:Choice>
  </mc:AlternateContent>
  <xr:revisionPtr revIDLastSave="1115" documentId="8_{BC02D09E-B23A-4A3C-8E40-888C221BA227}" xr6:coauthVersionLast="44" xr6:coauthVersionMax="44" xr10:uidLastSave="{202FD527-7764-47A9-ABAB-F36BDCAACB6A}"/>
  <bookViews>
    <workbookView xWindow="6247" yWindow="285" windowWidth="14063" windowHeight="8603" activeTab="1" xr2:uid="{D13D0DD3-2AF9-46A7-99E5-DC98AC8E1B50}"/>
  </bookViews>
  <sheets>
    <sheet name="Urban" sheetId="1" r:id="rId1"/>
    <sheet name="Rural" sheetId="4" r:id="rId2"/>
    <sheet name="Sheet1" sheetId="8" r:id="rId3"/>
    <sheet name="Sheet7" sheetId="7" r:id="rId4"/>
    <sheet name="Sheet6" sheetId="6" r:id="rId5"/>
  </sheets>
  <definedNames>
    <definedName name="ExternalData_1" localSheetId="1" hidden="1">Rural!#REF!</definedName>
    <definedName name="ExternalData_1" localSheetId="3" hidden="1">Sheet7!$A$1:$E$39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6" i="4" l="1"/>
  <c r="F36" i="4"/>
  <c r="F36" i="1"/>
  <c r="C51" i="1"/>
  <c r="F4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Ifeanyi Nzegwu Edochie</author>
  </authors>
  <commentList>
    <comment ref="F39" authorId="0" shapeId="0" xr:uid="{F646FF1A-16AF-42A0-B9CE-0142218E5D36}">
      <text>
        <r>
          <rPr>
            <b/>
            <sz val="9"/>
            <color indexed="81"/>
            <rFont val="Tahoma"/>
            <family val="2"/>
          </rPr>
          <t>Ifeanyi Nzegwu Edochie:</t>
        </r>
        <r>
          <rPr>
            <sz val="9"/>
            <color indexed="81"/>
            <rFont val="Tahoma"/>
            <family val="2"/>
          </rPr>
          <t xml:space="preserve">
We think there is a problem with the coding of this variable.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Ifeanyi Nzegwu Edochie</author>
  </authors>
  <commentList>
    <comment ref="J5" authorId="0" shapeId="0" xr:uid="{C4D09C8D-1F76-446A-B518-695B6E0A1B6D}">
      <text>
        <r>
          <rPr>
            <b/>
            <sz val="9"/>
            <color indexed="81"/>
            <rFont val="Tahoma"/>
            <family val="2"/>
          </rPr>
          <t>Ifeanyi Nzegwu Edochie:</t>
        </r>
        <r>
          <rPr>
            <sz val="9"/>
            <color indexed="81"/>
            <rFont val="Tahoma"/>
            <family val="2"/>
          </rPr>
          <t xml:space="preserve">
This table basically compares the results in Tables 3 &amp; 4 of "Estimating Poverty in India without Expenditure Data. A Survey to Survey Imputation Approach" (by David and Pallavi) to the basic descriptives statistics computed from the Social Consumption Surveys (SCS). There are 4 SCSs: Two Surveys each in 2014 as well as 2017/18 one each in Health and Education i.e. (SCS 2014 Health, SCS 2014 Education, SCS 2017/18 Health and SCS 2017/18 Education). The results of these analysis are in 2014 and 2018. 
In rows 2-5, We compare Household per capita expenditure in the across the surveys. We standardized to 2011 USD PPP and transformed to the logarithms (rows 2 and 3). In rows 4 and 5, we convert to 2011 Rupees as well the log values. For clarity, we estimate log of each household per capita income and take the mean rather than the logarithm of the mean per capita houehold incomes. In 7-11, we compare the structure of household sizes across surveys. To control for potential random effects, we create 0/1 dummies (1 or 2, 3, 4, 5 (and 6+ not shown)) and average the rates over the district as seen in 13-17. 
We compute age structure of the population to compare to across the surveys as well in rows 19-24 and construct dummies to control for random effects in rows 26-31. We looked at the religion and social group structure of the population as well in rows 33-36. In rows 38-44, we look at household type as well as principal industry of employment in rows 46-49.
Finally we have also added the proportion of the households in rural and urban areas in each file. 
The story broadly speaking seems to be consistent with what the original Tables 3 and 4 show. As household's consumption rises, household size appears to be reducing (especially in urban areas) and the population is aging. In addition, the proportion of population practicing Hinduism is high as expected and slightly higher in the rural than in the urban areas. More people in the rural area appear to be self employed than are in the urban sectors. However, the rates of self employment seem to be dropping as regular wage work slightly picks up. As the economy continues to grow, participation in agriculture and industry as appears to reduce as the economy becomes more service oriented. All this happening while people seem to migrate from the rural areas to the urban areas. 
</t>
        </r>
        <r>
          <rPr>
            <u/>
            <sz val="9"/>
            <color indexed="81"/>
            <rFont val="Tahoma"/>
            <family val="2"/>
          </rPr>
          <t xml:space="preserve">On the deflator used in estimating consumption
</t>
        </r>
        <r>
          <rPr>
            <sz val="9"/>
            <color indexed="81"/>
            <rFont val="Tahoma"/>
            <family val="2"/>
          </rPr>
          <t xml:space="preserve">In order to compare consumption estimates across time, we set 2011 (more like 2010.5) as the base year of our analysis. David and Pallavi use this base in their analysis. We use the same for consistency. The deflator is computed as the ratio of the CPI values in specific year (either 2014 or 2017/18) to CPI in 2011. For the CPI values in 2011, we simply take an average over the time period of CES 2010/11 (the base year of David's paper). Since the data is collected in sub-rounds in both our SCS', we compute average CPI for these rounds distinguishing by rural and urban as well. For instance, since there are 2 sub-rounds in the 2014 SCS, we have 4 deflators (i.e. for rural and urban in each sub-round). 
All CPI values are obtained from: </t>
        </r>
        <r>
          <rPr>
            <b/>
            <sz val="9"/>
            <color indexed="81"/>
            <rFont val="Tahoma"/>
            <family val="2"/>
          </rPr>
          <t xml:space="preserve">http://labourbureau.gov.in/LBO_indtab_Feb_2019.pdf
</t>
        </r>
        <r>
          <rPr>
            <sz val="9"/>
            <color indexed="81"/>
            <rFont val="Tahoma"/>
            <family val="2"/>
          </rPr>
          <t xml:space="preserve">Urban numbers:  Table II. Monthly All India Consumer Price Index (General) for Industrial Workers   Base 2001=100 
Rural numbers:  CONSUMER PRICE INDEX FOR AGRICULTURAL LABOURERS BASE (1986-87=100)  
</t>
        </r>
      </text>
    </comment>
    <comment ref="E8" authorId="0" shapeId="0" xr:uid="{A4FA5CC0-F63B-46C9-959D-CD35D02D990B}">
      <text>
        <r>
          <rPr>
            <b/>
            <sz val="9"/>
            <color indexed="81"/>
            <rFont val="Tahoma"/>
            <family val="2"/>
          </rPr>
          <t>Ifeanyi Nzegwu Edochie:</t>
        </r>
        <r>
          <rPr>
            <sz val="9"/>
            <color indexed="81"/>
            <rFont val="Tahoma"/>
            <family val="2"/>
          </rPr>
          <t xml:space="preserve">
Notice that the rate of 1/2 person HHs is much higher in 2014 and 17/18 surveys. We cannot explain why this is. However, the methodology we employ in computing this number is used to re-estimate the 2014/15 numbers (cell E8) and we are able to replicated David &amp; Pallavi's numbers. Sutirtha's estimates for 2017/18 also match ours (for further comparison).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601BB2-EF0D-4233-98D4-E8C9DF0BB707}" keepAlive="1" name="Query - tabledata" description="Connection to the 'tabledata' query in the workbook." type="5" refreshedVersion="6" background="1">
    <dbPr connection="Provider=Microsoft.Mashup.OleDb.1;Data Source=$Workbook$;Location=tabledata;Extended Properties=&quot;&quot;" command="SELECT * FROM [tabledata]"/>
  </connection>
  <connection id="2" xr16:uid="{7E68E48F-6CDE-486E-AD3E-C0E3D719B26F}" keepAlive="1" name="Query - tabledata (2)" description="Connection to the 'tabledata (2)' query in the workbook." type="5" refreshedVersion="6" background="1">
    <dbPr connection="Provider=Microsoft.Mashup.OleDb.1;Data Source=$Workbook$;Location=tabledata (2);Extended Properties=&quot;&quot;" command="SELECT * FROM [tabledata (2)]"/>
  </connection>
  <connection id="3" xr16:uid="{B96A42E3-1232-407B-81B3-413448B09930}" keepAlive="1" name="Query - tabledata (3)" description="Connection to the 'tabledata (3)' query in the workbook." type="5" refreshedVersion="6" background="1" saveData="1">
    <dbPr connection="Provider=Microsoft.Mashup.OleDb.1;Data Source=$Workbook$;Location=tabledata (3);Extended Properties=&quot;&quot;" command="SELECT * FROM [tabledata (3)]"/>
  </connection>
  <connection id="4" xr16:uid="{45D0BC74-D568-43D4-A54F-833EF2125618}" keepAlive="1" name="Query - tabledata (4)" description="Connection to the 'tabledata (4)' query in the workbook." type="5" refreshedVersion="6" background="1" saveData="1">
    <dbPr connection="Provider=Microsoft.Mashup.OleDb.1;Data Source=$Workbook$;Location=tabledata (4);Extended Properties=&quot;&quot;" command="SELECT * FROM [tabledata (4)]"/>
  </connection>
</connections>
</file>

<file path=xl/sharedStrings.xml><?xml version="1.0" encoding="utf-8"?>
<sst xmlns="http://schemas.openxmlformats.org/spreadsheetml/2006/main" count="298" uniqueCount="146">
  <si>
    <t>Log HH per capita expenditure</t>
  </si>
  <si>
    <t>2004/05</t>
  </si>
  <si>
    <t>2009/10</t>
  </si>
  <si>
    <t>2011/12</t>
  </si>
  <si>
    <t>2014/15</t>
  </si>
  <si>
    <t>NA</t>
  </si>
  <si>
    <t>Mean</t>
  </si>
  <si>
    <t>HH Size</t>
  </si>
  <si>
    <t>1 or 2</t>
  </si>
  <si>
    <t>INDICATOR</t>
  </si>
  <si>
    <t>District HH size</t>
  </si>
  <si>
    <t>Share 1 or 2</t>
  </si>
  <si>
    <t>HH age structure</t>
  </si>
  <si>
    <t>Share 0-14</t>
  </si>
  <si>
    <t>Share 15-24</t>
  </si>
  <si>
    <t>Share 4</t>
  </si>
  <si>
    <t>Share 3</t>
  </si>
  <si>
    <t>Share 5</t>
  </si>
  <si>
    <t>Share 25-34</t>
  </si>
  <si>
    <t>Share 35-49</t>
  </si>
  <si>
    <t>Share 50-64</t>
  </si>
  <si>
    <t>District avg HH age structure</t>
  </si>
  <si>
    <t>Religion and Social Group</t>
  </si>
  <si>
    <t>Hindu</t>
  </si>
  <si>
    <t>Share Hindu in district</t>
  </si>
  <si>
    <t>Shared sched caste in district</t>
  </si>
  <si>
    <t>Household type</t>
  </si>
  <si>
    <t>Self-employed</t>
  </si>
  <si>
    <t>Shared self-employed in district</t>
  </si>
  <si>
    <t>Share casual labour in district</t>
  </si>
  <si>
    <t>Principal Industry</t>
  </si>
  <si>
    <t>HH size</t>
  </si>
  <si>
    <t>Religion and social group</t>
  </si>
  <si>
    <t>Principal industry</t>
  </si>
  <si>
    <t>Column1</t>
  </si>
  <si>
    <t/>
  </si>
  <si>
    <t>0.06</t>
  </si>
  <si>
    <t>3</t>
  </si>
  <si>
    <t>0.09</t>
  </si>
  <si>
    <t>4</t>
  </si>
  <si>
    <t>0.19</t>
  </si>
  <si>
    <t xml:space="preserve">0.20 </t>
  </si>
  <si>
    <t xml:space="preserve">0.06 </t>
  </si>
  <si>
    <t xml:space="preserve">0.09 </t>
  </si>
  <si>
    <t xml:space="preserve">0.19 </t>
  </si>
  <si>
    <t xml:space="preserve">0.34 </t>
  </si>
  <si>
    <t xml:space="preserve">0.16 </t>
  </si>
  <si>
    <t xml:space="preserve">0.15 </t>
  </si>
  <si>
    <t xml:space="preserve">0.11 </t>
  </si>
  <si>
    <t xml:space="preserve">0.17 </t>
  </si>
  <si>
    <t xml:space="preserve">0.83 </t>
  </si>
  <si>
    <t xml:space="preserve">0.82 </t>
  </si>
  <si>
    <t>Share sched caste in district</t>
  </si>
  <si>
    <t>0.74</t>
  </si>
  <si>
    <t xml:space="preserve">0.55 </t>
  </si>
  <si>
    <t>Share self-employed in district</t>
  </si>
  <si>
    <t xml:space="preserve">0.53 </t>
  </si>
  <si>
    <t xml:space="preserve">0.03 </t>
  </si>
  <si>
    <t>Agriculture</t>
  </si>
  <si>
    <t xml:space="preserve">0.58 </t>
  </si>
  <si>
    <t xml:space="preserve">0.22 </t>
  </si>
  <si>
    <t>Industry</t>
  </si>
  <si>
    <t>Share industry in district</t>
  </si>
  <si>
    <t>_1</t>
  </si>
  <si>
    <t>_2</t>
  </si>
  <si>
    <t>_3</t>
  </si>
  <si>
    <t>.</t>
  </si>
  <si>
    <t>0.13</t>
  </si>
  <si>
    <t>0.25</t>
  </si>
  <si>
    <t>5</t>
  </si>
  <si>
    <t>0.20</t>
  </si>
  <si>
    <t>0.08</t>
  </si>
  <si>
    <t>0.12</t>
  </si>
  <si>
    <t>0.24</t>
  </si>
  <si>
    <t>Share 5 0.20</t>
  </si>
  <si>
    <t>0.26</t>
  </si>
  <si>
    <t>0.18</t>
  </si>
  <si>
    <t>0.17</t>
  </si>
  <si>
    <t>0.22</t>
  </si>
  <si>
    <t>0.28</t>
  </si>
  <si>
    <t>0.21</t>
  </si>
  <si>
    <t>0.76</t>
  </si>
  <si>
    <t>0.79</t>
  </si>
  <si>
    <t>0.68</t>
  </si>
  <si>
    <t>0.37</t>
  </si>
  <si>
    <t>0.44</t>
  </si>
  <si>
    <t>Casual laborer</t>
  </si>
  <si>
    <t>0.15</t>
  </si>
  <si>
    <t>Share casual labor in district</t>
  </si>
  <si>
    <t>Regular wage worker</t>
  </si>
  <si>
    <t>0.41</t>
  </si>
  <si>
    <t>Share reg wage worker in district</t>
  </si>
  <si>
    <t>0.23</t>
  </si>
  <si>
    <t>0.31</t>
  </si>
  <si>
    <t xml:space="preserve">Share casual labour </t>
  </si>
  <si>
    <t>(Rupees) Mean</t>
  </si>
  <si>
    <t>2014 Health</t>
  </si>
  <si>
    <t>2017/18 Education</t>
  </si>
  <si>
    <t>2018 Health</t>
  </si>
  <si>
    <t>2017/18 Health</t>
  </si>
  <si>
    <t>2018 Educ</t>
  </si>
  <si>
    <t>2014 Educ</t>
  </si>
  <si>
    <t>Log HH per capita expenditure Mean</t>
  </si>
  <si>
    <t>(USD PPP 2011) Mean</t>
  </si>
  <si>
    <t>(2011 Rupees) Mean</t>
  </si>
  <si>
    <t>Proportion HH in Sector</t>
  </si>
  <si>
    <t xml:space="preserve">Proportion HH in Sector </t>
  </si>
  <si>
    <t>District rainfall shock</t>
  </si>
  <si>
    <t>July - September</t>
  </si>
  <si>
    <t>October - December</t>
  </si>
  <si>
    <t>January - March</t>
  </si>
  <si>
    <t>April - June</t>
  </si>
  <si>
    <t>July - September (squared)</t>
  </si>
  <si>
    <t>October - December (squared)</t>
  </si>
  <si>
    <t>January - March (squared)</t>
  </si>
  <si>
    <t>April - June (squared)</t>
  </si>
  <si>
    <t>Educational Attainment HH</t>
  </si>
  <si>
    <t>No education</t>
  </si>
  <si>
    <t>Primary (complete or incomplete)</t>
  </si>
  <si>
    <t>Secondary(complete or incomplete)</t>
  </si>
  <si>
    <t>Tertiary (complete or incomplete)</t>
  </si>
  <si>
    <t>Educational Attainment HH (District Avg)</t>
  </si>
  <si>
    <t>Sex HH</t>
  </si>
  <si>
    <t>Female</t>
  </si>
  <si>
    <t>Male</t>
  </si>
  <si>
    <t>Sex HH (District Avg)</t>
  </si>
  <si>
    <t>Marital Status HH</t>
  </si>
  <si>
    <t>Divorced/Separated</t>
  </si>
  <si>
    <t>Married</t>
  </si>
  <si>
    <t>Never Married</t>
  </si>
  <si>
    <t>Widowed</t>
  </si>
  <si>
    <t>Marital Status HH (District Avg)</t>
  </si>
  <si>
    <t>Dependency Ratio</t>
  </si>
  <si>
    <t>Dependency Ratio (District Avg)</t>
  </si>
  <si>
    <t>Primary Energy Source for Cooking</t>
  </si>
  <si>
    <t>Liquiefied Petroleum Gas</t>
  </si>
  <si>
    <t>Firewood &amp; Chips</t>
  </si>
  <si>
    <t>No cooking</t>
  </si>
  <si>
    <t>Others</t>
  </si>
  <si>
    <t>Dung Cake</t>
  </si>
  <si>
    <t>Coke, Coal</t>
  </si>
  <si>
    <t>Electricity</t>
  </si>
  <si>
    <t>Kerosene</t>
  </si>
  <si>
    <t>Other Natural Gas</t>
  </si>
  <si>
    <t>Charcoal</t>
  </si>
  <si>
    <t>Primary Energy Source for Cooking (District 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</si>
</sst>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1"/>
      <color theme="1"/>
      <name val="Calibri"/>
      <family val="2"/>
      <scheme val="minor"/>
    </font>
    <font>
      <b/>
      <sz val="11"/>
      <color theme="1"/>
      <name val="Calibri"/>
      <family val="2"/>
      <scheme val="minor"/>
    </font>
    <font>
      <sz val="11"/>
      <color rgb="FF000000"/>
      <name val="Consolas"/>
      <family val="3"/>
    </font>
    <font>
      <sz val="11"/>
      <color theme="1"/>
      <name val="Calibri"/>
      <family val="2"/>
      <scheme val="minor"/>
    </font>
    <font>
      <sz val="9"/>
      <color indexed="81"/>
      <name val="Tahoma"/>
      <family val="2"/>
    </font>
    <font>
      <b/>
      <sz val="9"/>
      <color indexed="81"/>
      <name val="Tahoma"/>
      <family val="2"/>
    </font>
    <font>
      <u/>
      <sz val="9"/>
      <color indexed="81"/>
      <name val="Tahoma"/>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44" fontId="3" fillId="0" borderId="0" applyFont="0" applyFill="0" applyBorder="0" applyAlignment="0" applyProtection="0"/>
  </cellStyleXfs>
  <cellXfs count="15">
    <xf numFmtId="0" fontId="0" fillId="0" borderId="0" xfId="0"/>
    <xf numFmtId="0" fontId="2" fillId="0" borderId="0" xfId="0" applyFont="1" applyAlignment="1">
      <alignment vertical="center"/>
    </xf>
    <xf numFmtId="0" fontId="0" fillId="0" borderId="0" xfId="0" applyAlignment="1">
      <alignment horizontal="right"/>
    </xf>
    <xf numFmtId="0" fontId="1" fillId="0" borderId="0" xfId="0" applyFont="1" applyAlignment="1">
      <alignment horizontal="right"/>
    </xf>
    <xf numFmtId="0" fontId="0" fillId="0" borderId="0" xfId="0" applyNumberFormat="1"/>
    <xf numFmtId="0" fontId="0" fillId="0" borderId="0" xfId="0" applyAlignment="1">
      <alignment horizontal="center"/>
    </xf>
    <xf numFmtId="0" fontId="0" fillId="0" borderId="0" xfId="0" applyAlignment="1">
      <alignment horizontal="left" indent="2"/>
    </xf>
    <xf numFmtId="2" fontId="0" fillId="0" borderId="0" xfId="0" applyNumberFormat="1" applyAlignment="1">
      <alignment horizontal="center"/>
    </xf>
    <xf numFmtId="0" fontId="2" fillId="2" borderId="0" xfId="0" applyFont="1" applyFill="1" applyAlignment="1">
      <alignment vertical="center"/>
    </xf>
    <xf numFmtId="2" fontId="0" fillId="0" borderId="0" xfId="0" applyNumberFormat="1" applyAlignment="1">
      <alignment horizontal="left" indent="2"/>
    </xf>
    <xf numFmtId="2" fontId="0" fillId="0" borderId="0" xfId="0" applyNumberFormat="1"/>
    <xf numFmtId="44" fontId="0" fillId="0" borderId="0" xfId="1" applyFont="1" applyAlignment="1">
      <alignment horizontal="center"/>
    </xf>
    <xf numFmtId="44" fontId="0" fillId="0" borderId="0" xfId="1" applyFont="1" applyAlignment="1">
      <alignment horizontal="left" indent="2"/>
    </xf>
    <xf numFmtId="0" fontId="0" fillId="0" borderId="0" xfId="0" applyFont="1" applyAlignment="1">
      <alignment horizontal="right"/>
    </xf>
    <xf numFmtId="2" fontId="0" fillId="3" borderId="0" xfId="0" applyNumberFormat="1" applyFill="1" applyAlignment="1">
      <alignment horizontal="center"/>
    </xf>
  </cellXfs>
  <cellStyles count="2">
    <cellStyle name="Currency" xfId="1" builtinId="4"/>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33449B8A-B1A0-4C11-B900-E0176886DF53}" autoFormatId="16" applyNumberFormats="0" applyBorderFormats="0" applyFontFormats="0" applyPatternFormats="0" applyAlignmentFormats="0" applyWidthHeightFormats="0">
  <queryTableRefresh nextId="6">
    <queryTableFields count="5">
      <queryTableField id="1" name="Log HH per capita expenditure" tableColumnId="1"/>
      <queryTableField id="2" name="Column1" tableColumnId="2"/>
      <queryTableField id="3" name="_1" tableColumnId="3"/>
      <queryTableField id="4" name="_2" tableColumnId="4"/>
      <queryTableField id="5" name="_3"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51733F-0E46-47CB-A3EC-A3A5293097B2}" name="tabledata__3" displayName="tabledata__3" ref="A1:E39" tableType="queryTable" totalsRowShown="0">
  <autoFilter ref="A1:E39" xr:uid="{B05898AB-8CDC-4FA7-AB40-4856CC3E3D57}"/>
  <tableColumns count="5">
    <tableColumn id="1" xr3:uid="{C8B86B37-FC6A-4F8E-ACAC-77D6762AB973}" uniqueName="1" name="Log HH per capita expenditure" queryTableFieldId="1" dataDxfId="1"/>
    <tableColumn id="2" xr3:uid="{DB8C871A-F9D0-439C-BD6C-BD8FC35D3A41}" uniqueName="2" name="Column1" queryTableFieldId="2"/>
    <tableColumn id="3" xr3:uid="{DD940B62-E567-4D53-ADC2-FC66AB0AC304}" uniqueName="3" name="_1" queryTableFieldId="3"/>
    <tableColumn id="4" xr3:uid="{A3101A8F-6071-4982-8C6F-2F7797C09F61}" uniqueName="4" name="_2" queryTableFieldId="4"/>
    <tableColumn id="5" xr3:uid="{31201744-CC8E-466C-A3C1-36D27BDD340A}" uniqueName="5" name="_3"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A2F2A-628E-4482-8646-113572E954BD}">
  <dimension ref="A1:M125"/>
  <sheetViews>
    <sheetView workbookViewId="0">
      <pane xSplit="5" ySplit="1" topLeftCell="F29" activePane="bottomRight" state="frozen"/>
      <selection pane="topRight" activeCell="F1" sqref="F1"/>
      <selection pane="bottomLeft" activeCell="A2" sqref="A2"/>
      <selection pane="bottomRight" activeCell="F36" sqref="F36"/>
    </sheetView>
  </sheetViews>
  <sheetFormatPr defaultRowHeight="14.25" x14ac:dyDescent="0.45"/>
  <cols>
    <col min="1" max="1" width="39.06640625" bestFit="1" customWidth="1"/>
    <col min="2" max="4" width="9" bestFit="1" customWidth="1"/>
    <col min="5" max="5" width="7.86328125" bestFit="1" customWidth="1"/>
    <col min="6" max="6" width="9.59765625" bestFit="1" customWidth="1"/>
    <col min="7" max="7" width="11.265625" bestFit="1" customWidth="1"/>
    <col min="8" max="8" width="17.265625" bestFit="1" customWidth="1"/>
    <col min="9" max="9" width="14.265625" bestFit="1" customWidth="1"/>
    <col min="13" max="13" width="11" customWidth="1"/>
  </cols>
  <sheetData>
    <row r="1" spans="1:13" x14ac:dyDescent="0.45">
      <c r="A1" s="3" t="s">
        <v>9</v>
      </c>
      <c r="B1" t="s">
        <v>1</v>
      </c>
      <c r="C1" t="s">
        <v>2</v>
      </c>
      <c r="D1" t="s">
        <v>3</v>
      </c>
      <c r="E1" t="s">
        <v>4</v>
      </c>
      <c r="F1" t="s">
        <v>101</v>
      </c>
      <c r="G1" t="s">
        <v>96</v>
      </c>
      <c r="H1" t="s">
        <v>97</v>
      </c>
      <c r="I1" t="s">
        <v>99</v>
      </c>
    </row>
    <row r="2" spans="1:13" x14ac:dyDescent="0.45">
      <c r="A2" s="3" t="s">
        <v>0</v>
      </c>
      <c r="B2" s="7">
        <v>4.4972872341663903</v>
      </c>
      <c r="C2" s="7">
        <v>4.6078517191469697</v>
      </c>
      <c r="D2" s="7">
        <v>4.7379450979923403</v>
      </c>
      <c r="F2" s="7">
        <v>4.7970090000000001</v>
      </c>
      <c r="G2" s="7">
        <v>4.7748530000000002</v>
      </c>
      <c r="H2" s="7">
        <v>4.9801849999999996</v>
      </c>
      <c r="I2" s="7">
        <v>4.9720190000000004</v>
      </c>
    </row>
    <row r="3" spans="1:13" x14ac:dyDescent="0.45">
      <c r="A3" s="2" t="s">
        <v>103</v>
      </c>
      <c r="B3" s="11">
        <v>113.327460471224</v>
      </c>
      <c r="C3" s="11">
        <v>129.7627613475</v>
      </c>
      <c r="D3" s="11">
        <v>146.67499593285399</v>
      </c>
      <c r="E3" s="7"/>
      <c r="F3" s="11">
        <v>151.53352000000001</v>
      </c>
      <c r="G3" s="11">
        <v>147.95170999999999</v>
      </c>
      <c r="H3" s="11">
        <v>176.85821000000001</v>
      </c>
      <c r="I3" s="11">
        <v>173.47640999999999</v>
      </c>
    </row>
    <row r="4" spans="1:13" x14ac:dyDescent="0.45">
      <c r="A4" s="3" t="s">
        <v>0</v>
      </c>
      <c r="B4" s="7">
        <v>7.2506294051270999</v>
      </c>
      <c r="C4" s="7">
        <v>7.3611938907520704</v>
      </c>
      <c r="D4" s="7">
        <v>7.4912872689599599</v>
      </c>
      <c r="F4" s="7">
        <v>7.5503513124730297</v>
      </c>
      <c r="G4" s="7">
        <v>7.5277529999999997</v>
      </c>
      <c r="H4" s="7">
        <v>7.7335267195727697</v>
      </c>
      <c r="I4" s="7">
        <v>7.7253611533779702</v>
      </c>
    </row>
    <row r="5" spans="1:13" x14ac:dyDescent="0.45">
      <c r="A5" s="2" t="s">
        <v>95</v>
      </c>
      <c r="B5" s="7">
        <v>1778.67445606965</v>
      </c>
      <c r="C5" s="7">
        <v>2036.6265007018901</v>
      </c>
      <c r="D5" s="7">
        <v>2302.0640181813701</v>
      </c>
      <c r="F5" s="7">
        <v>2378.319</v>
      </c>
      <c r="G5" s="7">
        <v>2322.1019999999999</v>
      </c>
      <c r="H5" s="7">
        <v>2775.79</v>
      </c>
      <c r="I5" s="7">
        <v>2722.712</v>
      </c>
    </row>
    <row r="6" spans="1:13" x14ac:dyDescent="0.45">
      <c r="A6" s="2"/>
      <c r="B6" s="5"/>
      <c r="C6" s="5"/>
      <c r="D6" s="5"/>
      <c r="E6" s="5"/>
      <c r="F6" s="10"/>
      <c r="G6" s="10"/>
      <c r="H6" s="10"/>
      <c r="I6" s="10"/>
    </row>
    <row r="7" spans="1:13" x14ac:dyDescent="0.45">
      <c r="A7" s="3" t="s">
        <v>7</v>
      </c>
      <c r="B7" s="5"/>
      <c r="C7" s="5"/>
      <c r="D7" s="5"/>
      <c r="E7" s="5"/>
      <c r="F7" s="10"/>
      <c r="G7" s="10"/>
      <c r="H7" s="10"/>
      <c r="I7" s="10"/>
    </row>
    <row r="8" spans="1:13" x14ac:dyDescent="0.45">
      <c r="A8" s="2" t="s">
        <v>8</v>
      </c>
      <c r="B8" s="5">
        <v>7.0000000000000007E-2</v>
      </c>
      <c r="C8" s="5">
        <v>0.08</v>
      </c>
      <c r="D8" s="5">
        <v>0.08</v>
      </c>
      <c r="E8" s="5" t="s">
        <v>38</v>
      </c>
      <c r="F8" s="7">
        <v>0.21521886314799901</v>
      </c>
      <c r="G8">
        <v>7.6511399131009197E-2</v>
      </c>
      <c r="H8" s="7">
        <v>0.25886732658109401</v>
      </c>
      <c r="I8" s="7">
        <v>0.25185835085326502</v>
      </c>
    </row>
    <row r="9" spans="1:13" x14ac:dyDescent="0.45">
      <c r="A9" s="2">
        <v>3</v>
      </c>
      <c r="B9" s="5">
        <v>0.1</v>
      </c>
      <c r="C9" s="5">
        <v>0.11</v>
      </c>
      <c r="D9" s="5">
        <v>0.12</v>
      </c>
      <c r="E9" s="5" t="s">
        <v>67</v>
      </c>
      <c r="F9" s="7">
        <v>0.17639982363687801</v>
      </c>
      <c r="G9">
        <v>0.12376518566771</v>
      </c>
      <c r="H9" s="7">
        <v>0.180210059297187</v>
      </c>
      <c r="I9" s="7">
        <v>0.16485914522623399</v>
      </c>
    </row>
    <row r="10" spans="1:13" x14ac:dyDescent="0.45">
      <c r="A10" s="2">
        <v>4</v>
      </c>
      <c r="B10" s="5">
        <v>0.22</v>
      </c>
      <c r="C10" s="5">
        <v>0.24</v>
      </c>
      <c r="D10" s="5">
        <v>0.24</v>
      </c>
      <c r="E10" s="5" t="s">
        <v>68</v>
      </c>
      <c r="F10" s="7">
        <v>0.26082685987775101</v>
      </c>
      <c r="G10">
        <v>0.25050586970532002</v>
      </c>
      <c r="H10" s="7">
        <v>0.25132688839168099</v>
      </c>
      <c r="I10" s="7">
        <v>0.25883224504644597</v>
      </c>
    </row>
    <row r="11" spans="1:13" x14ac:dyDescent="0.45">
      <c r="A11" s="2">
        <v>5</v>
      </c>
      <c r="B11" s="5">
        <v>0.21</v>
      </c>
      <c r="C11" s="5">
        <v>0.2</v>
      </c>
      <c r="D11" s="5">
        <v>0.2</v>
      </c>
      <c r="E11" s="5" t="s">
        <v>70</v>
      </c>
      <c r="F11" s="7">
        <v>0.15708928319745299</v>
      </c>
      <c r="G11">
        <v>0.20257482106479299</v>
      </c>
      <c r="H11" s="7">
        <v>0.14889544950681299</v>
      </c>
      <c r="I11" s="7">
        <v>0.15130047566520199</v>
      </c>
    </row>
    <row r="12" spans="1:13" x14ac:dyDescent="0.45">
      <c r="A12" s="2"/>
      <c r="B12" s="5"/>
      <c r="C12" s="5"/>
      <c r="D12" s="5"/>
      <c r="E12" s="5"/>
      <c r="F12" s="7"/>
      <c r="H12" s="7"/>
      <c r="I12" s="7"/>
    </row>
    <row r="13" spans="1:13" x14ac:dyDescent="0.45">
      <c r="A13" s="3" t="s">
        <v>10</v>
      </c>
      <c r="B13" s="5"/>
      <c r="C13" s="5"/>
      <c r="D13" s="5"/>
      <c r="E13" s="5"/>
      <c r="F13" s="7"/>
      <c r="H13" s="7"/>
      <c r="I13" s="7"/>
      <c r="M13" s="1"/>
    </row>
    <row r="14" spans="1:13" x14ac:dyDescent="0.45">
      <c r="A14" s="2" t="s">
        <v>11</v>
      </c>
      <c r="B14" s="5">
        <v>0.06</v>
      </c>
      <c r="C14" s="5">
        <v>7.0000000000000007E-2</v>
      </c>
      <c r="D14" s="5">
        <v>0.08</v>
      </c>
      <c r="E14" s="5" t="s">
        <v>71</v>
      </c>
      <c r="F14" s="7">
        <v>0.21585405458818299</v>
      </c>
      <c r="G14">
        <v>7.6511399131009197E-2</v>
      </c>
      <c r="H14" s="7">
        <v>0.26709544676706198</v>
      </c>
      <c r="I14" s="7">
        <v>0.26956020980281897</v>
      </c>
      <c r="M14" s="1"/>
    </row>
    <row r="15" spans="1:13" x14ac:dyDescent="0.45">
      <c r="A15" s="2" t="s">
        <v>16</v>
      </c>
      <c r="B15" s="5">
        <v>0.09</v>
      </c>
      <c r="C15" s="5">
        <v>0.1</v>
      </c>
      <c r="D15" s="5">
        <v>0.11</v>
      </c>
      <c r="E15" s="5" t="s">
        <v>72</v>
      </c>
      <c r="F15" s="7">
        <v>0.17639982363687801</v>
      </c>
      <c r="G15">
        <v>0.12376518566771</v>
      </c>
      <c r="H15" s="7">
        <v>0.18063143333941101</v>
      </c>
      <c r="I15" s="7">
        <v>0.16525628465300099</v>
      </c>
      <c r="M15" s="1"/>
    </row>
    <row r="16" spans="1:13" x14ac:dyDescent="0.45">
      <c r="A16" s="2" t="s">
        <v>15</v>
      </c>
      <c r="B16" s="5">
        <v>0.2</v>
      </c>
      <c r="C16" s="5">
        <v>0.23</v>
      </c>
      <c r="D16" s="5">
        <v>0.23</v>
      </c>
      <c r="E16" s="5" t="s">
        <v>73</v>
      </c>
      <c r="F16" s="7">
        <v>0.26093120674776199</v>
      </c>
      <c r="G16">
        <v>0.25050586970532002</v>
      </c>
      <c r="H16" s="7">
        <v>0.25132688839168099</v>
      </c>
      <c r="I16" s="7">
        <v>0.25884004678202299</v>
      </c>
      <c r="M16" s="1"/>
    </row>
    <row r="17" spans="1:13" x14ac:dyDescent="0.45">
      <c r="A17" s="2" t="s">
        <v>17</v>
      </c>
      <c r="B17" s="5">
        <v>0.21</v>
      </c>
      <c r="C17" s="5">
        <v>0.21</v>
      </c>
      <c r="D17" s="5">
        <v>0.2</v>
      </c>
      <c r="E17" s="5">
        <v>0.2</v>
      </c>
      <c r="F17" s="7">
        <v>0.15708928319745299</v>
      </c>
      <c r="G17">
        <v>0.20257482106479299</v>
      </c>
      <c r="H17" s="7">
        <v>0.14889544950681299</v>
      </c>
      <c r="I17" s="7">
        <v>0.15130124933460401</v>
      </c>
      <c r="M17" s="1"/>
    </row>
    <row r="18" spans="1:13" x14ac:dyDescent="0.45">
      <c r="A18" s="2"/>
      <c r="B18" s="5"/>
      <c r="C18" s="5"/>
      <c r="D18" s="5"/>
      <c r="E18" s="5"/>
      <c r="F18" s="7"/>
      <c r="H18" s="7"/>
      <c r="I18" s="7"/>
      <c r="M18" s="1"/>
    </row>
    <row r="19" spans="1:13" x14ac:dyDescent="0.45">
      <c r="A19" s="3" t="s">
        <v>12</v>
      </c>
      <c r="B19" s="5"/>
      <c r="C19" s="5"/>
      <c r="D19" s="5"/>
      <c r="E19" s="5"/>
      <c r="F19" s="7"/>
      <c r="H19" s="7"/>
      <c r="I19" s="7"/>
      <c r="M19" s="1"/>
    </row>
    <row r="20" spans="1:13" x14ac:dyDescent="0.45">
      <c r="A20" s="2" t="s">
        <v>13</v>
      </c>
      <c r="B20" s="5">
        <v>0.31</v>
      </c>
      <c r="C20" s="5">
        <v>0.28999999999999998</v>
      </c>
      <c r="D20" s="5">
        <v>0.27</v>
      </c>
      <c r="E20" s="5" t="s">
        <v>75</v>
      </c>
      <c r="F20" s="7">
        <v>0.244915284155104</v>
      </c>
      <c r="G20">
        <v>0.25122235798138498</v>
      </c>
      <c r="H20" s="7">
        <v>0.23701801229896299</v>
      </c>
      <c r="I20" s="7">
        <v>0.24309421709972701</v>
      </c>
      <c r="M20" s="1"/>
    </row>
    <row r="21" spans="1:13" x14ac:dyDescent="0.45">
      <c r="A21" s="2" t="s">
        <v>14</v>
      </c>
      <c r="B21" s="5">
        <v>0.19</v>
      </c>
      <c r="C21" s="5">
        <v>0.18</v>
      </c>
      <c r="D21" s="5">
        <v>0.18</v>
      </c>
      <c r="E21" s="5" t="s">
        <v>76</v>
      </c>
      <c r="F21" s="7">
        <v>0.185413369118508</v>
      </c>
      <c r="G21">
        <v>0.183285903354375</v>
      </c>
      <c r="H21" s="7">
        <v>0.16464583311468101</v>
      </c>
      <c r="I21" s="7">
        <v>0.17322607738194501</v>
      </c>
      <c r="M21" s="1"/>
    </row>
    <row r="22" spans="1:13" x14ac:dyDescent="0.45">
      <c r="A22" s="2" t="s">
        <v>18</v>
      </c>
      <c r="B22" s="5">
        <v>0.17</v>
      </c>
      <c r="C22" s="5">
        <v>0.17</v>
      </c>
      <c r="D22" s="5">
        <v>0.17</v>
      </c>
      <c r="E22" s="5" t="s">
        <v>77</v>
      </c>
      <c r="F22" s="7">
        <v>0.18186774256734201</v>
      </c>
      <c r="G22">
        <v>0.18076652065742799</v>
      </c>
      <c r="H22" s="7">
        <v>0.17055493953314799</v>
      </c>
      <c r="I22" s="7">
        <v>0.18423863714821001</v>
      </c>
      <c r="M22" s="1"/>
    </row>
    <row r="23" spans="1:13" x14ac:dyDescent="0.45">
      <c r="A23" s="2" t="s">
        <v>19</v>
      </c>
      <c r="B23" s="5">
        <v>0.2</v>
      </c>
      <c r="C23" s="5">
        <v>0.2</v>
      </c>
      <c r="D23" s="5">
        <v>0.21</v>
      </c>
      <c r="E23" s="5" t="s">
        <v>78</v>
      </c>
      <c r="F23" s="7">
        <v>0.20930887373572199</v>
      </c>
      <c r="G23">
        <v>0.21027723453257499</v>
      </c>
      <c r="H23" s="7">
        <v>0.236376180559183</v>
      </c>
      <c r="I23" s="7">
        <v>0.214728360473356</v>
      </c>
      <c r="M23" s="1"/>
    </row>
    <row r="24" spans="1:13" x14ac:dyDescent="0.45">
      <c r="A24" s="2" t="s">
        <v>20</v>
      </c>
      <c r="B24" s="5">
        <v>0.1</v>
      </c>
      <c r="C24" s="5">
        <v>0.11</v>
      </c>
      <c r="D24" s="5">
        <v>0.11</v>
      </c>
      <c r="E24" s="5" t="s">
        <v>72</v>
      </c>
      <c r="F24" s="7">
        <v>0.12577406248530301</v>
      </c>
      <c r="G24">
        <v>0.12390012431363701</v>
      </c>
      <c r="H24" s="7">
        <v>0.13655198660318399</v>
      </c>
      <c r="I24" s="7">
        <v>0.13533609159253501</v>
      </c>
      <c r="M24" s="1"/>
    </row>
    <row r="25" spans="1:13" x14ac:dyDescent="0.45">
      <c r="A25" s="2"/>
      <c r="B25" s="5"/>
      <c r="C25" s="5"/>
      <c r="D25" s="5"/>
      <c r="E25" s="5"/>
      <c r="F25" s="7"/>
      <c r="H25" s="7"/>
      <c r="I25" s="7"/>
      <c r="M25" s="8"/>
    </row>
    <row r="26" spans="1:13" x14ac:dyDescent="0.45">
      <c r="A26" s="3" t="s">
        <v>21</v>
      </c>
      <c r="B26" s="5"/>
      <c r="C26" s="5"/>
      <c r="D26" s="5"/>
      <c r="E26" s="5"/>
      <c r="F26" s="7"/>
      <c r="H26" s="7"/>
      <c r="I26" s="7"/>
    </row>
    <row r="27" spans="1:13" x14ac:dyDescent="0.45">
      <c r="A27" s="2" t="s">
        <v>13</v>
      </c>
      <c r="B27" s="5">
        <v>0.33</v>
      </c>
      <c r="C27" s="5">
        <v>0.3</v>
      </c>
      <c r="D27" s="5">
        <v>0.28999999999999998</v>
      </c>
      <c r="E27" s="5" t="s">
        <v>79</v>
      </c>
      <c r="F27" s="7">
        <v>0.244915284155104</v>
      </c>
      <c r="G27">
        <v>0.25122235798138498</v>
      </c>
      <c r="H27" s="7">
        <v>0.23701801229896299</v>
      </c>
      <c r="I27" s="7">
        <v>0.24309421709972701</v>
      </c>
    </row>
    <row r="28" spans="1:13" x14ac:dyDescent="0.45">
      <c r="A28" s="2" t="s">
        <v>14</v>
      </c>
      <c r="B28" s="5">
        <v>0.17</v>
      </c>
      <c r="C28" s="5">
        <v>0.17</v>
      </c>
      <c r="D28" s="5">
        <v>0.17</v>
      </c>
      <c r="E28" s="5" t="s">
        <v>77</v>
      </c>
      <c r="F28" s="7">
        <v>0.185413369118508</v>
      </c>
      <c r="G28">
        <v>0.183285903354375</v>
      </c>
      <c r="H28" s="7">
        <v>0.16464583311468101</v>
      </c>
      <c r="I28" s="7">
        <v>0.17322607738194501</v>
      </c>
    </row>
    <row r="29" spans="1:13" x14ac:dyDescent="0.45">
      <c r="A29" s="2" t="s">
        <v>18</v>
      </c>
      <c r="B29" s="5">
        <v>0.16</v>
      </c>
      <c r="C29" s="5">
        <v>0.17</v>
      </c>
      <c r="D29" s="5">
        <v>0.17</v>
      </c>
      <c r="E29" s="5" t="s">
        <v>77</v>
      </c>
      <c r="F29" s="7">
        <v>0.18186774256734201</v>
      </c>
      <c r="G29">
        <v>0.18076652065742799</v>
      </c>
      <c r="H29" s="7">
        <v>0.17055493953314799</v>
      </c>
      <c r="I29" s="7">
        <v>0.18423863714821001</v>
      </c>
    </row>
    <row r="30" spans="1:13" x14ac:dyDescent="0.45">
      <c r="A30" s="2" t="s">
        <v>19</v>
      </c>
      <c r="B30" s="5">
        <v>0.19</v>
      </c>
      <c r="C30" s="5">
        <v>0.2</v>
      </c>
      <c r="D30" s="5">
        <v>0.2</v>
      </c>
      <c r="E30" s="5" t="s">
        <v>80</v>
      </c>
      <c r="F30" s="7">
        <v>0.20930887373572199</v>
      </c>
      <c r="G30">
        <v>0.21027723453257499</v>
      </c>
      <c r="H30" s="7">
        <v>0.236376180559183</v>
      </c>
      <c r="I30" s="7">
        <v>0.214728360473356</v>
      </c>
    </row>
    <row r="31" spans="1:13" x14ac:dyDescent="0.45">
      <c r="A31" s="2" t="s">
        <v>20</v>
      </c>
      <c r="B31" s="5">
        <v>0.1</v>
      </c>
      <c r="C31" s="5">
        <v>0.11</v>
      </c>
      <c r="D31" s="5">
        <v>0.11</v>
      </c>
      <c r="E31" s="5" t="s">
        <v>72</v>
      </c>
      <c r="F31" s="7">
        <v>0.12577406248530301</v>
      </c>
      <c r="G31">
        <v>0.12390012431363701</v>
      </c>
      <c r="H31" s="7">
        <v>0.13655198660318399</v>
      </c>
      <c r="I31" s="7">
        <v>0.13533609159253501</v>
      </c>
    </row>
    <row r="32" spans="1:13" x14ac:dyDescent="0.45">
      <c r="A32" s="2"/>
      <c r="B32" s="5"/>
      <c r="C32" s="5"/>
      <c r="D32" s="5"/>
      <c r="E32" s="5"/>
      <c r="F32" s="7"/>
      <c r="H32" s="7"/>
      <c r="I32" s="7"/>
    </row>
    <row r="33" spans="1:9" x14ac:dyDescent="0.45">
      <c r="A33" s="3" t="s">
        <v>22</v>
      </c>
      <c r="B33" s="5"/>
      <c r="C33" s="5"/>
      <c r="D33" s="5"/>
      <c r="E33" s="5"/>
      <c r="F33" s="7"/>
      <c r="H33" s="7"/>
      <c r="I33" s="7"/>
    </row>
    <row r="34" spans="1:9" x14ac:dyDescent="0.45">
      <c r="A34" s="2" t="s">
        <v>23</v>
      </c>
      <c r="B34" s="5">
        <v>0.78</v>
      </c>
      <c r="C34" s="5">
        <v>0.78</v>
      </c>
      <c r="D34" s="5">
        <v>0.77</v>
      </c>
      <c r="E34" s="5" t="s">
        <v>81</v>
      </c>
      <c r="F34" s="7">
        <v>0.79691823332854905</v>
      </c>
      <c r="G34">
        <v>0.77171214159282797</v>
      </c>
      <c r="H34" s="7">
        <v>0.80322205239586397</v>
      </c>
      <c r="I34" s="7">
        <v>0.79914202121425004</v>
      </c>
    </row>
    <row r="35" spans="1:9" x14ac:dyDescent="0.45">
      <c r="A35" s="2" t="s">
        <v>24</v>
      </c>
      <c r="B35" s="5">
        <v>0.81</v>
      </c>
      <c r="C35" s="5">
        <v>0.81</v>
      </c>
      <c r="D35" s="5">
        <v>0.81</v>
      </c>
      <c r="E35" s="5" t="s">
        <v>82</v>
      </c>
      <c r="F35" s="7">
        <v>0.79691823332854905</v>
      </c>
      <c r="G35">
        <v>0.77171214159282797</v>
      </c>
      <c r="H35" s="7">
        <v>0.80423354061983199</v>
      </c>
      <c r="I35" s="7">
        <v>0.80067034571552897</v>
      </c>
    </row>
    <row r="36" spans="1:9" x14ac:dyDescent="0.45">
      <c r="A36" s="2" t="s">
        <v>25</v>
      </c>
      <c r="B36" s="5">
        <v>0.63</v>
      </c>
      <c r="C36" s="5">
        <v>0.65</v>
      </c>
      <c r="D36" s="5">
        <v>0.67</v>
      </c>
      <c r="E36" s="5" t="s">
        <v>83</v>
      </c>
      <c r="F36" s="7">
        <f>1-0.4041376</f>
        <v>0.59586240000000001</v>
      </c>
      <c r="G36">
        <v>0.13988292184218301</v>
      </c>
      <c r="H36" s="7">
        <v>0.61906146445921895</v>
      </c>
      <c r="I36" s="7">
        <v>0.62744677455264897</v>
      </c>
    </row>
    <row r="37" spans="1:9" x14ac:dyDescent="0.45">
      <c r="A37" s="2"/>
      <c r="B37" s="5"/>
      <c r="C37" s="5"/>
      <c r="D37" s="5"/>
      <c r="E37" s="5"/>
      <c r="F37" s="7"/>
      <c r="H37" s="7"/>
      <c r="I37" s="7"/>
    </row>
    <row r="38" spans="1:9" x14ac:dyDescent="0.45">
      <c r="A38" s="3" t="s">
        <v>26</v>
      </c>
      <c r="B38" s="5"/>
      <c r="C38" s="5"/>
      <c r="D38" s="5"/>
      <c r="E38" s="5"/>
      <c r="F38" s="7"/>
      <c r="H38" s="7"/>
      <c r="I38" s="7"/>
    </row>
    <row r="39" spans="1:9" x14ac:dyDescent="0.45">
      <c r="A39" s="2" t="s">
        <v>27</v>
      </c>
      <c r="B39" s="5">
        <v>0.43</v>
      </c>
      <c r="C39" s="5">
        <v>0.42</v>
      </c>
      <c r="D39" s="5">
        <v>0.41</v>
      </c>
      <c r="E39" s="5" t="s">
        <v>84</v>
      </c>
      <c r="F39" s="14">
        <v>0.75346555496527201</v>
      </c>
      <c r="G39">
        <v>0.40843453646931599</v>
      </c>
      <c r="H39" s="7">
        <v>0.34325049311510197</v>
      </c>
      <c r="I39" s="7">
        <v>0.33791897478335298</v>
      </c>
    </row>
    <row r="40" spans="1:9" hidden="1" x14ac:dyDescent="0.45">
      <c r="A40" s="2" t="s">
        <v>28</v>
      </c>
      <c r="B40" s="5">
        <v>0.48</v>
      </c>
      <c r="C40" s="5">
        <v>0.45</v>
      </c>
      <c r="D40" s="5">
        <v>0.46</v>
      </c>
      <c r="E40" s="5" t="s">
        <v>85</v>
      </c>
      <c r="F40" s="14">
        <v>0.75346555496527201</v>
      </c>
      <c r="G40">
        <v>0.40843453646931599</v>
      </c>
      <c r="H40" s="7">
        <v>0.34326083783592298</v>
      </c>
      <c r="I40" s="7">
        <v>0.33791897478335298</v>
      </c>
    </row>
    <row r="41" spans="1:9" x14ac:dyDescent="0.45">
      <c r="A41" s="2" t="s">
        <v>94</v>
      </c>
      <c r="B41" s="5">
        <v>0.12</v>
      </c>
      <c r="C41" s="5">
        <v>0.14000000000000001</v>
      </c>
      <c r="D41" s="5">
        <v>0.13</v>
      </c>
      <c r="E41" s="5" t="s">
        <v>87</v>
      </c>
      <c r="F41" s="14">
        <v>0</v>
      </c>
      <c r="G41">
        <v>0.15108804075211099</v>
      </c>
      <c r="H41" s="7">
        <v>0.13383308010848299</v>
      </c>
      <c r="I41" s="7">
        <v>0.14078850792373401</v>
      </c>
    </row>
    <row r="42" spans="1:9" hidden="1" x14ac:dyDescent="0.45">
      <c r="A42" s="2" t="s">
        <v>29</v>
      </c>
      <c r="B42" s="5">
        <v>0.04</v>
      </c>
      <c r="C42" s="5">
        <v>0.06</v>
      </c>
      <c r="D42" s="5">
        <v>0.05</v>
      </c>
      <c r="E42" s="5" t="s">
        <v>36</v>
      </c>
      <c r="F42" s="14">
        <v>0</v>
      </c>
      <c r="G42">
        <v>0.15214940968965901</v>
      </c>
      <c r="H42" s="7">
        <v>0.135581012063763</v>
      </c>
      <c r="I42" s="7">
        <v>0.142864917163671</v>
      </c>
    </row>
    <row r="43" spans="1:9" x14ac:dyDescent="0.45">
      <c r="A43" s="2" t="s">
        <v>89</v>
      </c>
      <c r="B43" s="5">
        <v>0.39</v>
      </c>
      <c r="C43" s="5">
        <v>0.37</v>
      </c>
      <c r="D43" s="5">
        <v>0.4</v>
      </c>
      <c r="E43" s="5" t="s">
        <v>90</v>
      </c>
      <c r="F43" s="14">
        <v>0.15</v>
      </c>
      <c r="G43">
        <v>0.378874099548966</v>
      </c>
      <c r="H43" s="7">
        <v>0.38838678172761998</v>
      </c>
      <c r="I43" s="7">
        <v>0.39622932679526002</v>
      </c>
    </row>
    <row r="44" spans="1:9" hidden="1" x14ac:dyDescent="0.45">
      <c r="A44" s="2" t="s">
        <v>91</v>
      </c>
      <c r="B44" s="5">
        <v>0.2</v>
      </c>
      <c r="C44" s="5">
        <v>0.19</v>
      </c>
      <c r="D44" s="5">
        <v>0.21</v>
      </c>
      <c r="E44" s="5" t="s">
        <v>92</v>
      </c>
      <c r="F44" s="7">
        <v>0.15</v>
      </c>
      <c r="G44">
        <v>0.378874099548966</v>
      </c>
      <c r="H44" s="7">
        <v>0.38849751377359698</v>
      </c>
      <c r="I44" s="7">
        <v>0.39632122405236597</v>
      </c>
    </row>
    <row r="45" spans="1:9" x14ac:dyDescent="0.45">
      <c r="B45" s="5"/>
      <c r="C45" s="5"/>
      <c r="D45" s="5"/>
      <c r="E45" s="5"/>
      <c r="F45" s="7"/>
      <c r="H45" s="7"/>
      <c r="I45" s="7"/>
    </row>
    <row r="46" spans="1:9" x14ac:dyDescent="0.45">
      <c r="A46" s="3" t="s">
        <v>30</v>
      </c>
      <c r="B46" s="5"/>
      <c r="C46" s="5"/>
      <c r="D46" s="5"/>
      <c r="E46" s="5"/>
      <c r="F46" s="7"/>
      <c r="H46" s="7"/>
      <c r="I46" s="7"/>
    </row>
    <row r="47" spans="1:9" x14ac:dyDescent="0.45">
      <c r="A47" s="2" t="s">
        <v>58</v>
      </c>
      <c r="B47" s="5">
        <v>0.06</v>
      </c>
      <c r="C47" s="5">
        <v>0.06</v>
      </c>
      <c r="D47" s="5">
        <v>0.06</v>
      </c>
      <c r="E47" s="5" t="s">
        <v>36</v>
      </c>
      <c r="F47" s="7">
        <v>6.3271794615341104E-2</v>
      </c>
      <c r="G47">
        <v>6.9441936803175397E-2</v>
      </c>
      <c r="H47" s="7">
        <v>5.1481430091831801E-2</v>
      </c>
      <c r="I47" s="7">
        <v>5.0017327414601603E-2</v>
      </c>
    </row>
    <row r="48" spans="1:9" x14ac:dyDescent="0.45">
      <c r="A48" s="2" t="s">
        <v>61</v>
      </c>
      <c r="B48" s="5">
        <v>0.31</v>
      </c>
      <c r="C48" s="5">
        <v>0.31</v>
      </c>
      <c r="D48" s="5">
        <v>0.31</v>
      </c>
      <c r="E48" s="5" t="s">
        <v>93</v>
      </c>
      <c r="F48" s="7">
        <v>0.355558407532793</v>
      </c>
      <c r="G48">
        <v>0.34797213468115801</v>
      </c>
      <c r="H48" s="7">
        <v>0.33599117003095302</v>
      </c>
      <c r="I48" s="7">
        <v>0.33229523214442203</v>
      </c>
    </row>
    <row r="49" spans="1:9" x14ac:dyDescent="0.45">
      <c r="A49" s="2" t="s">
        <v>62</v>
      </c>
      <c r="B49" s="5">
        <v>0.24</v>
      </c>
      <c r="C49" s="5">
        <v>0.25</v>
      </c>
      <c r="D49" s="5">
        <v>0.26</v>
      </c>
      <c r="E49" s="5" t="s">
        <v>75</v>
      </c>
      <c r="F49" s="7">
        <v>0.35482678702256298</v>
      </c>
      <c r="G49">
        <v>0.34777476812303398</v>
      </c>
      <c r="H49" s="7">
        <v>0.33278602829207499</v>
      </c>
      <c r="I49" s="7">
        <v>0.32990293701407303</v>
      </c>
    </row>
    <row r="50" spans="1:9" x14ac:dyDescent="0.45">
      <c r="B50" s="5"/>
      <c r="C50" s="5"/>
      <c r="D50" s="5"/>
      <c r="E50" s="5"/>
      <c r="F50" s="5"/>
      <c r="H50" s="5"/>
      <c r="I50" s="5"/>
    </row>
    <row r="51" spans="1:9" x14ac:dyDescent="0.45">
      <c r="A51" s="3" t="s">
        <v>105</v>
      </c>
      <c r="B51" s="7">
        <v>0.25319999999999998</v>
      </c>
      <c r="C51" s="7">
        <f>1-Rural!C48</f>
        <v>0.27049999999999996</v>
      </c>
      <c r="D51" s="7">
        <v>0.28570000000000001</v>
      </c>
      <c r="E51" s="5"/>
      <c r="F51" s="7">
        <v>0.32573459999999999</v>
      </c>
      <c r="H51" s="7">
        <v>0.43206309999999998</v>
      </c>
      <c r="I51" s="7">
        <v>0.43169469999999999</v>
      </c>
    </row>
    <row r="52" spans="1:9" x14ac:dyDescent="0.45">
      <c r="B52" s="5"/>
      <c r="C52" s="5"/>
      <c r="D52" s="5"/>
      <c r="E52" s="5"/>
      <c r="F52" s="5"/>
      <c r="H52" s="5"/>
      <c r="I52" s="5"/>
    </row>
    <row r="53" spans="1:9" x14ac:dyDescent="0.45">
      <c r="A53" s="3" t="s">
        <v>107</v>
      </c>
      <c r="B53" s="5"/>
      <c r="C53" s="5"/>
      <c r="D53" s="5"/>
      <c r="E53" s="5"/>
      <c r="F53" s="5"/>
      <c r="H53" s="5"/>
      <c r="I53" s="5"/>
    </row>
    <row r="54" spans="1:9" x14ac:dyDescent="0.45">
      <c r="A54" s="13" t="s">
        <v>108</v>
      </c>
      <c r="B54" s="5">
        <v>-0.2</v>
      </c>
      <c r="C54" s="5">
        <v>-0.04</v>
      </c>
      <c r="D54" s="5">
        <v>0.5</v>
      </c>
      <c r="E54" s="5">
        <v>0.02</v>
      </c>
      <c r="G54" s="5"/>
      <c r="H54" s="7"/>
      <c r="I54" s="7">
        <v>3.0282239999999998E-2</v>
      </c>
    </row>
    <row r="55" spans="1:9" x14ac:dyDescent="0.45">
      <c r="A55" s="13" t="s">
        <v>112</v>
      </c>
      <c r="B55" s="5">
        <v>0.34</v>
      </c>
      <c r="C55" s="5">
        <v>0.17</v>
      </c>
      <c r="D55" s="5">
        <v>0.44</v>
      </c>
      <c r="E55" s="5">
        <v>0.28000000000000003</v>
      </c>
      <c r="G55" s="5"/>
      <c r="H55" s="7"/>
      <c r="I55" s="7">
        <v>0.44952510000000001</v>
      </c>
    </row>
    <row r="56" spans="1:9" x14ac:dyDescent="0.45">
      <c r="A56" s="13" t="s">
        <v>109</v>
      </c>
      <c r="B56" s="5">
        <v>-0.26</v>
      </c>
      <c r="C56" s="5">
        <v>0.32</v>
      </c>
      <c r="D56" s="5">
        <v>-0.51</v>
      </c>
      <c r="E56" s="5">
        <v>-7.0000000000000007E-2</v>
      </c>
      <c r="G56" s="5"/>
      <c r="H56" s="7"/>
      <c r="I56" s="7">
        <v>-8.4403950000000005E-2</v>
      </c>
    </row>
    <row r="57" spans="1:9" x14ac:dyDescent="0.45">
      <c r="A57" s="13" t="s">
        <v>113</v>
      </c>
      <c r="B57" s="5">
        <v>0.21</v>
      </c>
      <c r="C57" s="5">
        <v>0.55000000000000004</v>
      </c>
      <c r="D57" s="5">
        <v>0.42</v>
      </c>
      <c r="E57" s="5">
        <v>0.17</v>
      </c>
      <c r="G57" s="5"/>
      <c r="H57" s="7"/>
      <c r="I57" s="7">
        <v>2.6019977999999999</v>
      </c>
    </row>
    <row r="58" spans="1:9" x14ac:dyDescent="0.45">
      <c r="A58" s="13" t="s">
        <v>110</v>
      </c>
      <c r="B58" s="5">
        <v>0.13</v>
      </c>
      <c r="C58" s="5">
        <v>-0.25</v>
      </c>
      <c r="D58" s="5">
        <v>-0.33</v>
      </c>
      <c r="E58" s="5">
        <v>0.62</v>
      </c>
      <c r="G58" s="5"/>
      <c r="H58" s="7"/>
      <c r="I58" s="7">
        <v>0.15515608</v>
      </c>
    </row>
    <row r="59" spans="1:9" x14ac:dyDescent="0.45">
      <c r="A59" s="13" t="s">
        <v>114</v>
      </c>
      <c r="B59" s="5">
        <v>0.28999999999999998</v>
      </c>
      <c r="C59" s="5">
        <v>0.18</v>
      </c>
      <c r="D59" s="5">
        <v>0.37</v>
      </c>
      <c r="E59" s="5">
        <v>1.1399999999999999</v>
      </c>
      <c r="G59" s="5"/>
      <c r="H59" s="7"/>
      <c r="I59" s="7">
        <v>2.0271728000000002</v>
      </c>
    </row>
    <row r="60" spans="1:9" x14ac:dyDescent="0.45">
      <c r="A60" s="13" t="s">
        <v>111</v>
      </c>
      <c r="B60" s="5">
        <v>-0.04</v>
      </c>
      <c r="C60" s="5">
        <v>-7.0000000000000007E-2</v>
      </c>
      <c r="D60" s="5">
        <v>-0.18</v>
      </c>
      <c r="E60" s="5">
        <v>0.42</v>
      </c>
      <c r="G60" s="5"/>
      <c r="H60" s="7"/>
      <c r="I60" s="7">
        <v>-0.15506754</v>
      </c>
    </row>
    <row r="61" spans="1:9" x14ac:dyDescent="0.45">
      <c r="A61" s="13" t="s">
        <v>115</v>
      </c>
      <c r="B61" s="5">
        <v>0.28000000000000003</v>
      </c>
      <c r="C61" s="5">
        <v>0.35</v>
      </c>
      <c r="D61" s="5">
        <v>0.19</v>
      </c>
      <c r="E61" s="5">
        <v>0.4</v>
      </c>
      <c r="G61" s="5"/>
      <c r="H61" s="7"/>
      <c r="I61" s="7">
        <v>1.5023960999999999</v>
      </c>
    </row>
    <row r="63" spans="1:9" x14ac:dyDescent="0.45">
      <c r="A63" t="s">
        <v>116</v>
      </c>
    </row>
    <row r="64" spans="1:9" x14ac:dyDescent="0.45">
      <c r="A64" t="s">
        <v>117</v>
      </c>
      <c r="G64">
        <v>0.27528224898120002</v>
      </c>
    </row>
    <row r="65" spans="1:7" x14ac:dyDescent="0.45">
      <c r="A65" t="s">
        <v>118</v>
      </c>
      <c r="G65">
        <v>0.27175500436329397</v>
      </c>
    </row>
    <row r="66" spans="1:7" x14ac:dyDescent="0.45">
      <c r="A66" t="s">
        <v>119</v>
      </c>
      <c r="G66">
        <v>0.28792444924104399</v>
      </c>
    </row>
    <row r="67" spans="1:7" x14ac:dyDescent="0.45">
      <c r="A67" t="s">
        <v>120</v>
      </c>
      <c r="G67">
        <v>0.16503829741446099</v>
      </c>
    </row>
    <row r="69" spans="1:7" x14ac:dyDescent="0.45">
      <c r="A69" t="s">
        <v>121</v>
      </c>
    </row>
    <row r="70" spans="1:7" x14ac:dyDescent="0.45">
      <c r="A70" t="s">
        <v>117</v>
      </c>
      <c r="G70">
        <v>0.52967420902529705</v>
      </c>
    </row>
    <row r="71" spans="1:7" x14ac:dyDescent="0.45">
      <c r="A71" t="s">
        <v>118</v>
      </c>
      <c r="G71">
        <v>0.28067435051577899</v>
      </c>
    </row>
    <row r="72" spans="1:7" x14ac:dyDescent="0.45">
      <c r="A72" t="s">
        <v>119</v>
      </c>
      <c r="G72">
        <v>0.15529884577585101</v>
      </c>
    </row>
    <row r="73" spans="1:7" x14ac:dyDescent="0.45">
      <c r="A73" t="s">
        <v>120</v>
      </c>
      <c r="G73">
        <v>4.4220073038750099E-2</v>
      </c>
    </row>
    <row r="75" spans="1:7" x14ac:dyDescent="0.45">
      <c r="A75" t="s">
        <v>122</v>
      </c>
    </row>
    <row r="76" spans="1:7" x14ac:dyDescent="0.45">
      <c r="A76" t="s">
        <v>123</v>
      </c>
      <c r="G76">
        <v>0.105963786261283</v>
      </c>
    </row>
    <row r="77" spans="1:7" x14ac:dyDescent="0.45">
      <c r="A77" t="s">
        <v>124</v>
      </c>
      <c r="G77">
        <v>0.894036213738717</v>
      </c>
    </row>
    <row r="80" spans="1:7" x14ac:dyDescent="0.45">
      <c r="A80" t="s">
        <v>125</v>
      </c>
    </row>
    <row r="81" spans="1:7" x14ac:dyDescent="0.45">
      <c r="A81" t="s">
        <v>123</v>
      </c>
      <c r="G81">
        <v>0.10907615882410999</v>
      </c>
    </row>
    <row r="82" spans="1:7" x14ac:dyDescent="0.45">
      <c r="A82" t="s">
        <v>124</v>
      </c>
      <c r="G82">
        <v>0.894036213738717</v>
      </c>
    </row>
    <row r="85" spans="1:7" x14ac:dyDescent="0.45">
      <c r="A85" t="s">
        <v>126</v>
      </c>
    </row>
    <row r="86" spans="1:7" x14ac:dyDescent="0.45">
      <c r="A86" t="s">
        <v>127</v>
      </c>
      <c r="G86">
        <v>3.7226079583281102E-3</v>
      </c>
    </row>
    <row r="87" spans="1:7" x14ac:dyDescent="0.45">
      <c r="A87" t="s">
        <v>128</v>
      </c>
      <c r="G87">
        <v>0.87227316773969699</v>
      </c>
    </row>
    <row r="88" spans="1:7" x14ac:dyDescent="0.45">
      <c r="A88" t="s">
        <v>129</v>
      </c>
      <c r="G88">
        <v>2.2051869050402E-2</v>
      </c>
    </row>
    <row r="89" spans="1:7" x14ac:dyDescent="0.45">
      <c r="A89" t="s">
        <v>130</v>
      </c>
      <c r="G89">
        <v>0.10195235525157301</v>
      </c>
    </row>
    <row r="91" spans="1:7" x14ac:dyDescent="0.45">
      <c r="A91" t="s">
        <v>131</v>
      </c>
    </row>
    <row r="92" spans="1:7" x14ac:dyDescent="0.45">
      <c r="A92" t="s">
        <v>128</v>
      </c>
      <c r="G92">
        <v>0.87227316773969699</v>
      </c>
    </row>
    <row r="93" spans="1:7" x14ac:dyDescent="0.45">
      <c r="A93" t="s">
        <v>130</v>
      </c>
      <c r="G93">
        <v>0.104178940010051</v>
      </c>
    </row>
    <row r="94" spans="1:7" x14ac:dyDescent="0.45">
      <c r="A94" t="s">
        <v>129</v>
      </c>
      <c r="G94">
        <v>3.08623581136678E-2</v>
      </c>
    </row>
    <row r="95" spans="1:7" x14ac:dyDescent="0.45">
      <c r="A95" t="s">
        <v>127</v>
      </c>
      <c r="G95">
        <v>9.7303689382211497E-3</v>
      </c>
    </row>
    <row r="97" spans="1:7" x14ac:dyDescent="0.45">
      <c r="A97" t="s">
        <v>132</v>
      </c>
      <c r="G97">
        <v>0.322972557441498</v>
      </c>
    </row>
    <row r="99" spans="1:7" x14ac:dyDescent="0.45">
      <c r="A99" t="s">
        <v>133</v>
      </c>
      <c r="G99">
        <v>0.322972557441498</v>
      </c>
    </row>
    <row r="101" spans="1:7" x14ac:dyDescent="0.45">
      <c r="A101" t="s">
        <v>134</v>
      </c>
    </row>
    <row r="102" spans="1:7" x14ac:dyDescent="0.45">
      <c r="A102" t="s">
        <v>135</v>
      </c>
      <c r="G102">
        <v>0.175149334872128</v>
      </c>
    </row>
    <row r="103" spans="1:7" x14ac:dyDescent="0.45">
      <c r="A103" t="s">
        <v>136</v>
      </c>
      <c r="G103">
        <v>0.743455802333711</v>
      </c>
    </row>
    <row r="104" spans="1:7" x14ac:dyDescent="0.45">
      <c r="A104" t="s">
        <v>137</v>
      </c>
      <c r="G104">
        <v>1.8879420713990899E-2</v>
      </c>
    </row>
    <row r="105" spans="1:7" x14ac:dyDescent="0.45">
      <c r="A105" t="s">
        <v>138</v>
      </c>
      <c r="G105">
        <v>1.8827397709481901E-3</v>
      </c>
    </row>
    <row r="106" spans="1:7" x14ac:dyDescent="0.45">
      <c r="A106" t="s">
        <v>139</v>
      </c>
      <c r="G106">
        <v>2.87924262983386E-2</v>
      </c>
    </row>
    <row r="107" spans="1:7" x14ac:dyDescent="0.45">
      <c r="A107" t="s">
        <v>140</v>
      </c>
      <c r="G107">
        <v>2.3914660420872098E-2</v>
      </c>
    </row>
    <row r="108" spans="1:7" x14ac:dyDescent="0.45">
      <c r="A108" t="s">
        <v>141</v>
      </c>
      <c r="G108">
        <v>5.9737549207950099E-4</v>
      </c>
    </row>
    <row r="109" spans="1:7" x14ac:dyDescent="0.45">
      <c r="A109" t="s">
        <v>142</v>
      </c>
      <c r="G109">
        <v>2.1122467639986299E-3</v>
      </c>
    </row>
    <row r="110" spans="1:7" x14ac:dyDescent="0.45">
      <c r="A110" t="s">
        <v>143</v>
      </c>
      <c r="G110">
        <v>2.2067092646523801E-3</v>
      </c>
    </row>
    <row r="111" spans="1:7" x14ac:dyDescent="0.45">
      <c r="A111" t="s">
        <v>144</v>
      </c>
      <c r="G111">
        <v>3.0092840692809201E-3</v>
      </c>
    </row>
    <row r="112" spans="1:7" x14ac:dyDescent="0.45">
      <c r="G112">
        <v>2.2067092646523801E-3</v>
      </c>
    </row>
    <row r="113" spans="1:7" x14ac:dyDescent="0.45">
      <c r="G113">
        <v>3.00928406928093E-3</v>
      </c>
    </row>
    <row r="115" spans="1:7" x14ac:dyDescent="0.45">
      <c r="A115" t="s">
        <v>145</v>
      </c>
    </row>
    <row r="116" spans="1:7" x14ac:dyDescent="0.45">
      <c r="A116" t="s">
        <v>135</v>
      </c>
    </row>
    <row r="117" spans="1:7" x14ac:dyDescent="0.45">
      <c r="A117" t="s">
        <v>136</v>
      </c>
    </row>
    <row r="118" spans="1:7" x14ac:dyDescent="0.45">
      <c r="A118" t="s">
        <v>137</v>
      </c>
    </row>
    <row r="119" spans="1:7" x14ac:dyDescent="0.45">
      <c r="A119" t="s">
        <v>138</v>
      </c>
    </row>
    <row r="120" spans="1:7" x14ac:dyDescent="0.45">
      <c r="A120" t="s">
        <v>139</v>
      </c>
    </row>
    <row r="121" spans="1:7" x14ac:dyDescent="0.45">
      <c r="A121" t="s">
        <v>140</v>
      </c>
    </row>
    <row r="122" spans="1:7" x14ac:dyDescent="0.45">
      <c r="A122" t="s">
        <v>141</v>
      </c>
    </row>
    <row r="123" spans="1:7" x14ac:dyDescent="0.45">
      <c r="A123" t="s">
        <v>142</v>
      </c>
    </row>
    <row r="124" spans="1:7" x14ac:dyDescent="0.45">
      <c r="A124" t="s">
        <v>143</v>
      </c>
    </row>
    <row r="125" spans="1:7" x14ac:dyDescent="0.45">
      <c r="A125" t="s">
        <v>144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F1FD3-B2EA-47D8-8289-181102FFB202}">
  <dimension ref="A1:Q120"/>
  <sheetViews>
    <sheetView tabSelected="1" topLeftCell="A25" workbookViewId="0">
      <pane xSplit="5" topLeftCell="F1" activePane="topRight" state="frozen"/>
      <selection pane="topRight" activeCell="I25" sqref="I25"/>
    </sheetView>
  </sheetViews>
  <sheetFormatPr defaultRowHeight="14.25" x14ac:dyDescent="0.45"/>
  <cols>
    <col min="1" max="1" width="34" bestFit="1" customWidth="1"/>
    <col min="2" max="4" width="10.59765625" bestFit="1" customWidth="1"/>
    <col min="6" max="6" width="9.59765625" bestFit="1" customWidth="1"/>
    <col min="7" max="7" width="11.265625" bestFit="1" customWidth="1"/>
    <col min="8" max="8" width="9.59765625" bestFit="1" customWidth="1"/>
    <col min="9" max="9" width="11.59765625" bestFit="1" customWidth="1"/>
    <col min="10" max="10" width="19.265625" bestFit="1" customWidth="1"/>
    <col min="11" max="11" width="8.86328125" bestFit="1" customWidth="1"/>
    <col min="12" max="12" width="12" customWidth="1"/>
    <col min="13" max="13" width="8.59765625" bestFit="1" customWidth="1"/>
    <col min="14" max="14" width="20.3984375" bestFit="1" customWidth="1"/>
    <col min="15" max="15" width="8.86328125" bestFit="1" customWidth="1"/>
    <col min="16" max="16" width="19.73046875" bestFit="1" customWidth="1"/>
  </cols>
  <sheetData>
    <row r="1" spans="1:17" x14ac:dyDescent="0.45">
      <c r="A1" s="3" t="s">
        <v>9</v>
      </c>
      <c r="B1" t="s">
        <v>1</v>
      </c>
      <c r="C1" t="s">
        <v>2</v>
      </c>
      <c r="D1" t="s">
        <v>3</v>
      </c>
      <c r="E1" t="s">
        <v>4</v>
      </c>
      <c r="F1" t="s">
        <v>101</v>
      </c>
      <c r="G1" t="s">
        <v>96</v>
      </c>
      <c r="H1" t="s">
        <v>100</v>
      </c>
      <c r="I1" t="s">
        <v>98</v>
      </c>
    </row>
    <row r="2" spans="1:17" x14ac:dyDescent="0.45">
      <c r="A2" s="3" t="s">
        <v>102</v>
      </c>
      <c r="B2" s="5">
        <v>4.18</v>
      </c>
      <c r="C2" s="5">
        <v>4.25</v>
      </c>
      <c r="D2" s="5">
        <v>4.4000000000000004</v>
      </c>
      <c r="E2" s="5"/>
      <c r="F2" s="7">
        <v>4.3560379999999999</v>
      </c>
      <c r="G2" s="7">
        <v>4.3431040000000003</v>
      </c>
      <c r="H2" s="7">
        <v>4.446752</v>
      </c>
      <c r="I2" s="7">
        <v>4.4479959999999998</v>
      </c>
    </row>
    <row r="3" spans="1:17" x14ac:dyDescent="0.45">
      <c r="A3" s="2" t="s">
        <v>103</v>
      </c>
      <c r="B3" s="11">
        <v>76.199342317179202</v>
      </c>
      <c r="C3" s="11">
        <v>81.6755958466794</v>
      </c>
      <c r="D3" s="11">
        <v>95.8176681297751</v>
      </c>
      <c r="E3" s="11"/>
      <c r="F3" s="11">
        <v>88.363290000000006</v>
      </c>
      <c r="G3" s="11">
        <v>87.021850000000001</v>
      </c>
      <c r="H3" s="11">
        <v>95.268410000000003</v>
      </c>
      <c r="I3" s="11">
        <v>94.898679999999999</v>
      </c>
    </row>
    <row r="4" spans="1:17" x14ac:dyDescent="0.45">
      <c r="A4" s="3" t="s">
        <v>102</v>
      </c>
      <c r="B4" s="7">
        <v>6.7353411324117101</v>
      </c>
      <c r="C4" s="7">
        <v>6.8087892040920996</v>
      </c>
      <c r="D4" s="7">
        <v>6.9569716524626903</v>
      </c>
      <c r="E4" s="5" t="s">
        <v>5</v>
      </c>
      <c r="F4" s="7">
        <v>6.9138851704013504</v>
      </c>
      <c r="G4" s="7">
        <v>6.900944</v>
      </c>
      <c r="H4" s="7">
        <v>7.0045990731029297</v>
      </c>
      <c r="I4" s="7">
        <v>7.0058428095211696</v>
      </c>
    </row>
    <row r="5" spans="1:17" x14ac:dyDescent="0.45">
      <c r="A5" s="2" t="s">
        <v>104</v>
      </c>
      <c r="B5" s="7">
        <v>983.58110967545804</v>
      </c>
      <c r="C5" s="7">
        <v>1054.26859079468</v>
      </c>
      <c r="D5" s="7">
        <v>1236.81445951463</v>
      </c>
      <c r="E5" s="5"/>
      <c r="F5" s="7">
        <v>1140.5930000000001</v>
      </c>
      <c r="G5" s="7">
        <v>1123.278</v>
      </c>
      <c r="H5" s="7">
        <v>1229.7249999999999</v>
      </c>
      <c r="I5" s="1">
        <v>1224.952</v>
      </c>
      <c r="J5" s="9"/>
      <c r="K5" s="9"/>
      <c r="L5" s="9"/>
      <c r="M5" s="9"/>
      <c r="N5" s="9"/>
      <c r="O5" s="9"/>
      <c r="P5" s="9"/>
      <c r="Q5" s="6"/>
    </row>
    <row r="6" spans="1:17" x14ac:dyDescent="0.45">
      <c r="A6" s="2"/>
      <c r="B6" s="5"/>
      <c r="C6" s="5"/>
      <c r="D6" s="5"/>
      <c r="E6" s="5"/>
      <c r="F6" s="7"/>
      <c r="G6" s="7"/>
      <c r="H6" s="7"/>
      <c r="I6" s="7"/>
      <c r="J6" s="9"/>
      <c r="K6" s="9"/>
      <c r="L6" s="9"/>
      <c r="M6" s="9"/>
      <c r="N6" s="9"/>
      <c r="O6" s="9"/>
      <c r="P6" s="9"/>
      <c r="Q6" s="6"/>
    </row>
    <row r="7" spans="1:17" x14ac:dyDescent="0.45">
      <c r="A7" s="3" t="s">
        <v>7</v>
      </c>
      <c r="B7" s="5"/>
      <c r="C7" s="5"/>
      <c r="D7" s="5"/>
      <c r="E7" s="5"/>
      <c r="F7" s="7"/>
      <c r="G7" s="7"/>
      <c r="H7" s="7"/>
      <c r="I7" s="7"/>
      <c r="J7" s="9"/>
      <c r="K7" s="9"/>
      <c r="L7" s="9"/>
      <c r="M7" s="9"/>
      <c r="N7" s="9"/>
      <c r="O7" s="9"/>
      <c r="P7" s="9"/>
      <c r="Q7" s="6"/>
    </row>
    <row r="8" spans="1:17" x14ac:dyDescent="0.45">
      <c r="A8" s="2" t="s">
        <v>8</v>
      </c>
      <c r="B8" s="5">
        <v>0.05</v>
      </c>
      <c r="C8" s="5">
        <v>0.06</v>
      </c>
      <c r="D8" s="5" t="s">
        <v>36</v>
      </c>
      <c r="E8" s="5">
        <v>0.06</v>
      </c>
      <c r="F8" s="14">
        <v>0.14991907404339699</v>
      </c>
      <c r="G8" s="14">
        <v>0.14621187344893399</v>
      </c>
      <c r="H8" s="14">
        <v>0.15493331769159499</v>
      </c>
      <c r="I8" s="14">
        <v>0.15478353110502799</v>
      </c>
      <c r="J8" s="9"/>
      <c r="K8" s="9"/>
      <c r="L8" s="9"/>
      <c r="M8" s="9"/>
      <c r="N8" s="9"/>
      <c r="O8" s="9"/>
      <c r="P8" s="9"/>
      <c r="Q8" s="6"/>
    </row>
    <row r="9" spans="1:17" x14ac:dyDescent="0.45">
      <c r="A9" s="2">
        <v>3</v>
      </c>
      <c r="B9" s="5">
        <v>0.08</v>
      </c>
      <c r="C9" s="5" t="s">
        <v>38</v>
      </c>
      <c r="D9" s="5">
        <v>0.09</v>
      </c>
      <c r="E9" s="5">
        <v>0.09</v>
      </c>
      <c r="F9" s="7">
        <v>0.14479493270135699</v>
      </c>
      <c r="G9" s="7">
        <v>0.13785054155729801</v>
      </c>
      <c r="H9" s="7">
        <v>0.14504392740143399</v>
      </c>
      <c r="I9" s="7">
        <v>0.13760678797137901</v>
      </c>
      <c r="J9" s="9"/>
      <c r="K9" s="9"/>
      <c r="L9" s="9"/>
      <c r="M9" s="9"/>
      <c r="N9" s="9"/>
      <c r="O9" s="9"/>
      <c r="P9" s="9"/>
      <c r="Q9" s="6"/>
    </row>
    <row r="10" spans="1:17" x14ac:dyDescent="0.45">
      <c r="A10" s="2">
        <v>4</v>
      </c>
      <c r="B10" s="5">
        <v>0.16</v>
      </c>
      <c r="C10" s="5" t="s">
        <v>40</v>
      </c>
      <c r="D10" s="5">
        <v>0.19</v>
      </c>
      <c r="E10" s="5">
        <v>0.2</v>
      </c>
      <c r="F10" s="7">
        <v>0.226214067677766</v>
      </c>
      <c r="G10" s="7">
        <v>0.228027080455944</v>
      </c>
      <c r="H10" s="7">
        <v>0.23444152910003199</v>
      </c>
      <c r="I10" s="7">
        <v>0.23634187852862801</v>
      </c>
      <c r="J10" s="9"/>
      <c r="K10" s="9"/>
      <c r="L10" s="9"/>
      <c r="M10" s="9"/>
      <c r="N10" s="9"/>
      <c r="O10" s="9"/>
      <c r="P10" s="9"/>
      <c r="Q10" s="6"/>
    </row>
    <row r="11" spans="1:17" x14ac:dyDescent="0.45">
      <c r="A11" s="2">
        <v>5</v>
      </c>
      <c r="B11" s="5">
        <v>0.19</v>
      </c>
      <c r="C11" s="5" t="s">
        <v>41</v>
      </c>
      <c r="D11" s="5">
        <v>0.21</v>
      </c>
      <c r="E11" s="5">
        <v>0.21</v>
      </c>
      <c r="F11" s="7">
        <v>0.19658014358245099</v>
      </c>
      <c r="G11" s="7">
        <v>0.195966742487555</v>
      </c>
      <c r="H11" s="7">
        <v>0.198845427388748</v>
      </c>
      <c r="I11" s="7">
        <v>0.196240346904897</v>
      </c>
      <c r="J11" s="9"/>
      <c r="K11" s="9"/>
      <c r="L11" s="9"/>
      <c r="M11" s="9"/>
      <c r="N11" s="9"/>
      <c r="O11" s="9"/>
      <c r="P11" s="9"/>
      <c r="Q11" s="6"/>
    </row>
    <row r="12" spans="1:17" x14ac:dyDescent="0.45">
      <c r="A12" s="2"/>
      <c r="B12" s="5"/>
      <c r="C12" s="5"/>
      <c r="D12" s="5"/>
      <c r="E12" s="5"/>
      <c r="F12" s="7"/>
      <c r="G12" s="7"/>
      <c r="H12" s="7"/>
      <c r="I12" s="7"/>
      <c r="J12" s="12"/>
      <c r="K12" s="9"/>
      <c r="L12" s="9"/>
      <c r="M12" s="9"/>
      <c r="N12" s="9"/>
      <c r="O12" s="9"/>
      <c r="P12" s="9"/>
      <c r="Q12" s="6"/>
    </row>
    <row r="13" spans="1:17" x14ac:dyDescent="0.45">
      <c r="A13" s="3" t="s">
        <v>10</v>
      </c>
      <c r="B13" s="5"/>
      <c r="C13" s="5"/>
      <c r="D13" s="5"/>
      <c r="E13" s="5"/>
      <c r="F13" s="7"/>
      <c r="G13" s="7"/>
      <c r="H13" s="7"/>
      <c r="I13" s="7"/>
      <c r="J13" s="9"/>
      <c r="K13" s="9"/>
      <c r="L13" s="9"/>
      <c r="M13" s="9"/>
      <c r="N13" s="9"/>
      <c r="O13" s="9"/>
      <c r="P13" s="9"/>
      <c r="Q13" s="6"/>
    </row>
    <row r="14" spans="1:17" x14ac:dyDescent="0.45">
      <c r="A14" s="2" t="s">
        <v>11</v>
      </c>
      <c r="B14" s="5">
        <v>0.05</v>
      </c>
      <c r="C14" s="5">
        <v>0.06</v>
      </c>
      <c r="D14" s="5" t="s">
        <v>42</v>
      </c>
      <c r="E14" s="5">
        <v>0.06</v>
      </c>
      <c r="F14" s="7">
        <v>0.150396878802462</v>
      </c>
      <c r="G14" s="7">
        <v>0.14621187344893399</v>
      </c>
      <c r="H14" s="7">
        <v>0.16597330154036599</v>
      </c>
      <c r="I14" s="7">
        <v>0.172491006017435</v>
      </c>
      <c r="J14" s="9"/>
      <c r="K14" s="9"/>
      <c r="L14" s="9"/>
      <c r="M14" s="9"/>
      <c r="N14" s="9"/>
      <c r="O14" s="9"/>
      <c r="P14" s="9"/>
      <c r="Q14" s="6"/>
    </row>
    <row r="15" spans="1:17" x14ac:dyDescent="0.45">
      <c r="A15" s="2" t="s">
        <v>16</v>
      </c>
      <c r="B15" s="5">
        <v>0.08</v>
      </c>
      <c r="C15" s="5" t="s">
        <v>43</v>
      </c>
      <c r="D15" s="5">
        <v>0.1</v>
      </c>
      <c r="E15" s="5">
        <v>0.1</v>
      </c>
      <c r="F15" s="7">
        <v>0.14479493270135699</v>
      </c>
      <c r="G15" s="7">
        <v>0.13785054155729801</v>
      </c>
      <c r="H15" s="7">
        <v>0.145645159811401</v>
      </c>
      <c r="I15" s="7">
        <v>0.13823787494638601</v>
      </c>
      <c r="J15" s="9"/>
      <c r="K15" s="9"/>
      <c r="L15" s="9"/>
      <c r="M15" s="9"/>
      <c r="N15" s="9"/>
      <c r="O15" s="9"/>
      <c r="P15" s="9"/>
      <c r="Q15" s="6"/>
    </row>
    <row r="16" spans="1:17" x14ac:dyDescent="0.45">
      <c r="A16" s="2" t="s">
        <v>15</v>
      </c>
      <c r="B16" s="5">
        <v>0.17</v>
      </c>
      <c r="C16" s="5" t="s">
        <v>44</v>
      </c>
      <c r="D16" s="5">
        <v>0.2</v>
      </c>
      <c r="E16" s="5">
        <v>0.21</v>
      </c>
      <c r="F16" s="7">
        <v>0.226214067677766</v>
      </c>
      <c r="G16" s="7">
        <v>0.228027080455944</v>
      </c>
      <c r="H16" s="7">
        <v>0.23444152910003199</v>
      </c>
      <c r="I16" s="7">
        <v>0.23634187852862801</v>
      </c>
      <c r="J16" s="9"/>
      <c r="K16" s="9"/>
      <c r="L16" s="9"/>
      <c r="M16" s="9"/>
      <c r="N16" s="9"/>
      <c r="O16" s="9"/>
      <c r="P16" s="9"/>
      <c r="Q16" s="6"/>
    </row>
    <row r="17" spans="1:17" x14ac:dyDescent="0.45">
      <c r="A17" s="2" t="s">
        <v>17</v>
      </c>
      <c r="B17" s="5">
        <v>0.2</v>
      </c>
      <c r="C17" s="5" t="s">
        <v>41</v>
      </c>
      <c r="D17" s="5">
        <v>0.21</v>
      </c>
      <c r="E17" s="5">
        <v>0.21</v>
      </c>
      <c r="F17" s="7">
        <v>0.19658014358245099</v>
      </c>
      <c r="G17" s="7">
        <v>0.195966742487555</v>
      </c>
      <c r="H17" s="7">
        <v>0.198845427388748</v>
      </c>
      <c r="I17" s="7">
        <v>0.196240346904897</v>
      </c>
      <c r="J17" s="9"/>
      <c r="K17" s="9"/>
      <c r="L17" s="9"/>
      <c r="M17" s="9"/>
      <c r="N17" s="9"/>
      <c r="O17" s="9"/>
      <c r="P17" s="9"/>
      <c r="Q17" s="6"/>
    </row>
    <row r="18" spans="1:17" x14ac:dyDescent="0.45">
      <c r="A18" s="2"/>
      <c r="B18" s="5"/>
      <c r="C18" s="5"/>
      <c r="D18" s="5"/>
      <c r="E18" s="5"/>
      <c r="F18" s="7"/>
      <c r="G18" s="7"/>
      <c r="H18" s="7"/>
      <c r="I18" s="7"/>
      <c r="J18" s="9"/>
      <c r="K18" s="9"/>
      <c r="L18" s="9"/>
      <c r="M18" s="9"/>
      <c r="N18" s="9"/>
      <c r="O18" s="9"/>
      <c r="P18" s="9"/>
      <c r="Q18" s="6"/>
    </row>
    <row r="19" spans="1:17" x14ac:dyDescent="0.45">
      <c r="A19" s="3" t="s">
        <v>12</v>
      </c>
      <c r="B19" s="5"/>
      <c r="C19" s="5"/>
      <c r="D19" s="5"/>
      <c r="E19" s="5"/>
      <c r="F19" s="7"/>
      <c r="G19" s="7"/>
      <c r="H19" s="7"/>
      <c r="I19" s="7"/>
      <c r="J19" s="9"/>
      <c r="K19" s="9"/>
      <c r="L19" s="9"/>
      <c r="M19" s="9"/>
      <c r="N19" s="9"/>
      <c r="O19" s="9"/>
      <c r="P19" s="9"/>
      <c r="Q19" s="6"/>
    </row>
    <row r="20" spans="1:17" x14ac:dyDescent="0.45">
      <c r="A20" s="2" t="s">
        <v>13</v>
      </c>
      <c r="B20" s="5">
        <v>0.38</v>
      </c>
      <c r="C20" s="5">
        <v>0.35</v>
      </c>
      <c r="D20" s="5" t="s">
        <v>45</v>
      </c>
      <c r="E20" s="5">
        <v>0.33</v>
      </c>
      <c r="F20" s="7">
        <v>0.304836391777422</v>
      </c>
      <c r="G20" s="7">
        <v>0.30661620068746898</v>
      </c>
      <c r="H20" s="7">
        <v>0.295387573291025</v>
      </c>
      <c r="I20" s="7">
        <v>0.29982327536620601</v>
      </c>
      <c r="J20" s="9"/>
      <c r="K20" s="9"/>
      <c r="L20" s="9"/>
      <c r="M20" s="9"/>
      <c r="N20" s="9"/>
      <c r="O20" s="9"/>
      <c r="P20" s="9"/>
      <c r="Q20" s="6"/>
    </row>
    <row r="21" spans="1:17" x14ac:dyDescent="0.45">
      <c r="A21" s="2" t="s">
        <v>14</v>
      </c>
      <c r="B21" s="5">
        <v>0.16</v>
      </c>
      <c r="C21" s="5">
        <v>0.16</v>
      </c>
      <c r="D21" s="5" t="s">
        <v>46</v>
      </c>
      <c r="E21" s="5">
        <v>0.16</v>
      </c>
      <c r="F21" s="7">
        <v>0.18280970632437499</v>
      </c>
      <c r="G21" s="7">
        <v>0.187847510325308</v>
      </c>
      <c r="H21" s="7">
        <v>0.15868110711278699</v>
      </c>
      <c r="I21" s="7">
        <v>0.168234290516663</v>
      </c>
      <c r="J21" s="9"/>
      <c r="K21" s="9"/>
      <c r="L21" s="9"/>
      <c r="M21" s="9"/>
      <c r="N21" s="9"/>
      <c r="O21" s="9"/>
      <c r="P21" s="9"/>
      <c r="Q21" s="6"/>
    </row>
    <row r="22" spans="1:17" x14ac:dyDescent="0.45">
      <c r="A22" s="2" t="s">
        <v>18</v>
      </c>
      <c r="B22" s="5">
        <v>0.15</v>
      </c>
      <c r="C22" s="5">
        <v>0.15</v>
      </c>
      <c r="D22" s="5" t="s">
        <v>47</v>
      </c>
      <c r="E22" s="5">
        <v>0.15</v>
      </c>
      <c r="F22" s="7">
        <v>0.15824316193600799</v>
      </c>
      <c r="G22" s="7">
        <v>0.152174512856944</v>
      </c>
      <c r="H22" s="7">
        <v>0.14707194918527799</v>
      </c>
      <c r="I22" s="7">
        <v>0.163759799842047</v>
      </c>
      <c r="J22" s="9"/>
      <c r="K22" s="9"/>
      <c r="L22" s="9"/>
      <c r="M22" s="9"/>
      <c r="N22" s="9"/>
      <c r="O22" s="9"/>
      <c r="P22" s="9"/>
      <c r="Q22" s="6"/>
    </row>
    <row r="23" spans="1:17" x14ac:dyDescent="0.45">
      <c r="A23" s="2" t="s">
        <v>19</v>
      </c>
      <c r="B23" s="5">
        <v>0.17</v>
      </c>
      <c r="C23" s="5">
        <v>0.19</v>
      </c>
      <c r="D23" s="5" t="s">
        <v>44</v>
      </c>
      <c r="E23" s="5">
        <v>0.2</v>
      </c>
      <c r="F23" s="7">
        <v>0.188678875915155</v>
      </c>
      <c r="G23" s="7">
        <v>0.18727039062454401</v>
      </c>
      <c r="H23" s="7">
        <v>0.21798672863271701</v>
      </c>
      <c r="I23" s="7">
        <v>0.197060377161695</v>
      </c>
      <c r="J23" s="9"/>
      <c r="K23" s="9"/>
      <c r="L23" s="9"/>
      <c r="M23" s="9"/>
      <c r="N23" s="9"/>
      <c r="O23" s="9"/>
      <c r="P23" s="9"/>
      <c r="Q23" s="6"/>
    </row>
    <row r="24" spans="1:17" x14ac:dyDescent="0.45">
      <c r="A24" s="2" t="s">
        <v>20</v>
      </c>
      <c r="B24" s="5">
        <v>0.1</v>
      </c>
      <c r="C24" s="5">
        <v>0.11</v>
      </c>
      <c r="D24" s="5" t="s">
        <v>48</v>
      </c>
      <c r="E24" s="5">
        <v>0.11</v>
      </c>
      <c r="F24" s="7">
        <v>0.116034987694086</v>
      </c>
      <c r="G24" s="7">
        <v>0.11642452841767401</v>
      </c>
      <c r="H24" s="7">
        <v>0.12935437362049099</v>
      </c>
      <c r="I24" s="7">
        <v>0.12876380753313699</v>
      </c>
      <c r="J24" s="9"/>
      <c r="K24" s="9"/>
      <c r="L24" s="9"/>
      <c r="M24" s="9"/>
      <c r="N24" s="9"/>
      <c r="O24" s="9"/>
      <c r="P24" s="9"/>
      <c r="Q24" s="6"/>
    </row>
    <row r="25" spans="1:17" x14ac:dyDescent="0.45">
      <c r="A25" s="2"/>
      <c r="B25" s="5"/>
      <c r="C25" s="5"/>
      <c r="D25" s="5"/>
      <c r="E25" s="5"/>
      <c r="F25" s="7"/>
      <c r="G25" s="7"/>
      <c r="H25" s="7"/>
      <c r="I25" s="7"/>
      <c r="J25" s="9"/>
      <c r="K25" s="9"/>
      <c r="L25" s="9"/>
      <c r="M25" s="9"/>
      <c r="N25" s="9"/>
      <c r="O25" s="9"/>
      <c r="P25" s="9"/>
      <c r="Q25" s="6"/>
    </row>
    <row r="26" spans="1:17" x14ac:dyDescent="0.45">
      <c r="A26" s="3" t="s">
        <v>21</v>
      </c>
      <c r="B26" s="5"/>
      <c r="C26" s="5"/>
      <c r="D26" s="5"/>
      <c r="E26" s="5"/>
      <c r="F26" s="7"/>
      <c r="G26" s="7"/>
      <c r="H26" s="7"/>
      <c r="I26" s="7"/>
      <c r="J26" s="9"/>
      <c r="K26" s="9"/>
      <c r="L26" s="9"/>
      <c r="M26" s="9"/>
      <c r="N26" s="9"/>
      <c r="O26" s="9"/>
      <c r="P26" s="9"/>
      <c r="Q26" s="6"/>
    </row>
    <row r="27" spans="1:17" x14ac:dyDescent="0.45">
      <c r="A27" s="2" t="s">
        <v>13</v>
      </c>
      <c r="F27" s="7">
        <v>0.304836391777422</v>
      </c>
      <c r="G27" s="7">
        <v>0.30661620068746898</v>
      </c>
      <c r="H27" s="7">
        <v>0.29538797001321299</v>
      </c>
      <c r="I27" s="7">
        <v>0.29982327536620601</v>
      </c>
      <c r="J27" s="9"/>
      <c r="K27" s="9"/>
      <c r="L27" s="9"/>
      <c r="M27" s="9"/>
      <c r="N27" s="9"/>
      <c r="O27" s="9"/>
      <c r="P27" s="9"/>
      <c r="Q27" s="6"/>
    </row>
    <row r="28" spans="1:17" x14ac:dyDescent="0.45">
      <c r="A28" s="2" t="s">
        <v>14</v>
      </c>
      <c r="B28" s="5">
        <v>0.16</v>
      </c>
      <c r="C28" s="5">
        <v>0.17</v>
      </c>
      <c r="D28" s="5" t="s">
        <v>49</v>
      </c>
      <c r="E28" s="5">
        <v>0.17</v>
      </c>
      <c r="F28" s="7">
        <v>0.18280970632437499</v>
      </c>
      <c r="G28" s="7">
        <v>0.187847510325308</v>
      </c>
      <c r="H28" s="7">
        <v>0.158681025446445</v>
      </c>
      <c r="I28" s="7">
        <v>0.168234290516663</v>
      </c>
      <c r="J28" s="9"/>
      <c r="K28" s="9"/>
      <c r="L28" s="9"/>
      <c r="M28" s="9"/>
      <c r="N28" s="9"/>
      <c r="O28" s="9"/>
      <c r="P28" s="9"/>
      <c r="Q28" s="6"/>
    </row>
    <row r="29" spans="1:17" x14ac:dyDescent="0.45">
      <c r="A29" s="2" t="s">
        <v>18</v>
      </c>
      <c r="B29" s="5">
        <v>0.15</v>
      </c>
      <c r="C29" s="5">
        <v>0.15</v>
      </c>
      <c r="D29" s="5" t="s">
        <v>47</v>
      </c>
      <c r="E29" s="5">
        <v>0.16</v>
      </c>
      <c r="F29" s="7">
        <v>0.15824316193600799</v>
      </c>
      <c r="G29" s="7">
        <v>0.152174512856944</v>
      </c>
      <c r="H29" s="7">
        <v>0.147072233224608</v>
      </c>
      <c r="I29" s="7">
        <v>0.163759799842047</v>
      </c>
      <c r="J29" s="9"/>
      <c r="K29" s="9"/>
      <c r="L29" s="9"/>
      <c r="M29" s="9"/>
      <c r="N29" s="9"/>
      <c r="O29" s="9"/>
      <c r="P29" s="9"/>
      <c r="Q29" s="6"/>
    </row>
    <row r="30" spans="1:17" x14ac:dyDescent="0.45">
      <c r="A30" s="2" t="s">
        <v>19</v>
      </c>
      <c r="B30" s="5">
        <v>0.18</v>
      </c>
      <c r="C30" s="5">
        <v>0.19</v>
      </c>
      <c r="D30" s="5" t="s">
        <v>44</v>
      </c>
      <c r="E30" s="5">
        <v>0.2</v>
      </c>
      <c r="F30" s="7">
        <v>0.188678875915155</v>
      </c>
      <c r="G30" s="7">
        <v>0.18727039062454401</v>
      </c>
      <c r="H30" s="7">
        <v>0.21798630577486899</v>
      </c>
      <c r="I30" s="7">
        <v>0.197060377161695</v>
      </c>
      <c r="J30" s="9"/>
      <c r="K30" s="9"/>
      <c r="L30" s="9"/>
      <c r="M30" s="9"/>
      <c r="N30" s="9"/>
      <c r="O30" s="9"/>
      <c r="P30" s="9"/>
      <c r="Q30" s="6"/>
    </row>
    <row r="31" spans="1:17" x14ac:dyDescent="0.45">
      <c r="A31" s="2" t="s">
        <v>20</v>
      </c>
      <c r="B31" s="5">
        <v>0.1</v>
      </c>
      <c r="C31" s="5">
        <v>0.11</v>
      </c>
      <c r="D31" s="5" t="s">
        <v>48</v>
      </c>
      <c r="E31" s="5">
        <v>0.11</v>
      </c>
      <c r="F31" s="7">
        <v>0.116034987694086</v>
      </c>
      <c r="G31" s="7">
        <v>0.11642452841767401</v>
      </c>
      <c r="H31" s="7">
        <v>0.12935421675637601</v>
      </c>
      <c r="I31" s="7">
        <v>0.12876380753313699</v>
      </c>
      <c r="J31" s="9"/>
      <c r="K31" s="9"/>
      <c r="L31" s="9"/>
      <c r="M31" s="9"/>
      <c r="N31" s="9"/>
      <c r="O31" s="9"/>
      <c r="P31" s="9"/>
      <c r="Q31" s="6"/>
    </row>
    <row r="32" spans="1:17" x14ac:dyDescent="0.45">
      <c r="A32" s="2"/>
      <c r="B32" s="5"/>
      <c r="C32" s="5"/>
      <c r="D32" s="5"/>
      <c r="E32" s="5"/>
      <c r="F32" s="7"/>
      <c r="G32" s="7"/>
      <c r="H32" s="7"/>
      <c r="I32" s="7"/>
      <c r="J32" s="9"/>
      <c r="K32" s="9"/>
      <c r="L32" s="9"/>
      <c r="M32" s="9"/>
      <c r="N32" s="9"/>
      <c r="O32" s="9"/>
      <c r="P32" s="9"/>
      <c r="Q32" s="6"/>
    </row>
    <row r="33" spans="1:17" x14ac:dyDescent="0.45">
      <c r="A33" s="3" t="s">
        <v>22</v>
      </c>
      <c r="B33" s="5"/>
      <c r="C33" s="5"/>
      <c r="D33" s="5"/>
      <c r="E33" s="5"/>
      <c r="F33" s="7"/>
      <c r="G33" s="7"/>
      <c r="H33" s="7"/>
      <c r="I33" s="7"/>
      <c r="J33" s="9"/>
      <c r="K33" s="9"/>
      <c r="L33" s="9"/>
      <c r="M33" s="9"/>
      <c r="N33" s="9"/>
      <c r="O33" s="9"/>
      <c r="P33" s="9"/>
      <c r="Q33" s="6"/>
    </row>
    <row r="34" spans="1:17" x14ac:dyDescent="0.45">
      <c r="A34" s="2" t="s">
        <v>23</v>
      </c>
      <c r="B34" s="5">
        <v>0.84</v>
      </c>
      <c r="C34" s="5">
        <v>0.84</v>
      </c>
      <c r="D34" s="5" t="s">
        <v>50</v>
      </c>
      <c r="E34" s="5">
        <v>0.83</v>
      </c>
      <c r="F34" s="7">
        <v>0.83480391293906098</v>
      </c>
      <c r="G34" s="7">
        <v>0.83668365660102295</v>
      </c>
      <c r="H34" s="7">
        <v>0.83879287353354304</v>
      </c>
      <c r="I34" s="7">
        <v>0.83902862440602299</v>
      </c>
      <c r="J34" s="9"/>
      <c r="K34" s="9"/>
      <c r="L34" s="9"/>
      <c r="M34" s="9"/>
      <c r="N34" s="9"/>
      <c r="O34" s="9"/>
      <c r="P34" s="9"/>
      <c r="Q34" s="6"/>
    </row>
    <row r="35" spans="1:17" x14ac:dyDescent="0.45">
      <c r="A35" s="2" t="s">
        <v>24</v>
      </c>
      <c r="B35" s="5">
        <v>0.82</v>
      </c>
      <c r="C35" s="5">
        <v>0.82</v>
      </c>
      <c r="D35" s="5" t="s">
        <v>51</v>
      </c>
      <c r="E35" s="5">
        <v>0.81</v>
      </c>
      <c r="F35" s="7">
        <v>0.83480314757956098</v>
      </c>
      <c r="G35" s="7">
        <v>0.83668365660102295</v>
      </c>
      <c r="H35" s="7">
        <v>0.84182511439349195</v>
      </c>
      <c r="I35" s="7">
        <v>0.84473375802745299</v>
      </c>
      <c r="J35" s="9"/>
      <c r="K35" s="9"/>
      <c r="L35" s="9"/>
      <c r="M35" s="9"/>
      <c r="N35" s="9"/>
      <c r="O35" s="9"/>
      <c r="P35" s="9"/>
      <c r="Q35" s="6"/>
    </row>
    <row r="36" spans="1:17" x14ac:dyDescent="0.45">
      <c r="A36" s="2" t="s">
        <v>25</v>
      </c>
      <c r="B36" s="5">
        <v>0.71</v>
      </c>
      <c r="C36" s="5">
        <v>0.73</v>
      </c>
      <c r="D36" s="5" t="s">
        <v>53</v>
      </c>
      <c r="E36" s="5">
        <v>0.76</v>
      </c>
      <c r="F36" s="7">
        <f>1-0.23143104</f>
        <v>0.76856895999999997</v>
      </c>
      <c r="G36" s="7">
        <f>1-0.22967958</f>
        <v>0.77032042000000001</v>
      </c>
      <c r="H36" s="7">
        <v>0.81612364271641402</v>
      </c>
      <c r="I36" s="7">
        <v>0.836415207842647</v>
      </c>
      <c r="J36" s="9"/>
      <c r="K36" s="9"/>
      <c r="L36" s="9"/>
      <c r="M36" s="9"/>
      <c r="N36" s="9"/>
      <c r="O36" s="9"/>
      <c r="P36" s="9"/>
      <c r="Q36" s="6"/>
    </row>
    <row r="37" spans="1:17" x14ac:dyDescent="0.45">
      <c r="A37" s="2"/>
      <c r="B37" s="5"/>
      <c r="C37" s="5"/>
      <c r="D37" s="5"/>
      <c r="E37" s="5"/>
      <c r="F37" s="7"/>
      <c r="G37" s="7"/>
      <c r="H37" s="7"/>
      <c r="I37" s="7"/>
      <c r="J37" s="9"/>
      <c r="K37" s="9"/>
      <c r="L37" s="9"/>
      <c r="M37" s="9"/>
      <c r="N37" s="9"/>
      <c r="O37" s="9"/>
      <c r="P37" s="9"/>
      <c r="Q37" s="6"/>
    </row>
    <row r="38" spans="1:17" x14ac:dyDescent="0.45">
      <c r="A38" s="3" t="s">
        <v>26</v>
      </c>
      <c r="B38" s="5"/>
      <c r="C38" s="5"/>
      <c r="D38" s="5"/>
      <c r="E38" s="5"/>
      <c r="F38" s="7"/>
      <c r="G38" s="7"/>
      <c r="H38" s="7"/>
      <c r="I38" s="7"/>
      <c r="J38" s="9"/>
      <c r="K38" s="9"/>
      <c r="L38" s="9"/>
      <c r="M38" s="9"/>
      <c r="N38" s="9"/>
      <c r="O38" s="9"/>
      <c r="P38" s="9"/>
      <c r="Q38" s="6"/>
    </row>
    <row r="39" spans="1:17" x14ac:dyDescent="0.45">
      <c r="A39" s="2" t="s">
        <v>27</v>
      </c>
      <c r="B39" s="5">
        <v>0.56000000000000005</v>
      </c>
      <c r="C39" s="5">
        <v>0.52</v>
      </c>
      <c r="D39" s="5" t="s">
        <v>54</v>
      </c>
      <c r="E39" s="5">
        <v>0.57999999999999996</v>
      </c>
      <c r="F39" s="7">
        <v>0.51769737543815697</v>
      </c>
      <c r="G39" s="7">
        <v>0.52537694475878705</v>
      </c>
      <c r="H39" s="7">
        <v>0.52964492094789195</v>
      </c>
      <c r="I39" s="7">
        <v>0.51447933293112902</v>
      </c>
      <c r="J39" s="9"/>
      <c r="K39" s="9"/>
      <c r="L39" s="9"/>
      <c r="M39" s="9"/>
      <c r="N39" s="9"/>
      <c r="O39" s="9"/>
      <c r="P39" s="9"/>
      <c r="Q39" s="6"/>
    </row>
    <row r="40" spans="1:17" x14ac:dyDescent="0.45">
      <c r="A40" s="2" t="s">
        <v>28</v>
      </c>
      <c r="B40" s="5">
        <v>0.54</v>
      </c>
      <c r="C40" s="5">
        <v>0.51</v>
      </c>
      <c r="D40" s="5" t="s">
        <v>56</v>
      </c>
      <c r="E40" s="5">
        <v>0.55000000000000004</v>
      </c>
      <c r="F40" s="7">
        <v>0.51769737543815697</v>
      </c>
      <c r="G40" s="7">
        <v>0.52561073061168995</v>
      </c>
      <c r="H40" s="7">
        <v>0.53116198413356996</v>
      </c>
      <c r="I40" s="7">
        <v>0.515115648609489</v>
      </c>
      <c r="J40" s="9"/>
      <c r="K40" s="9"/>
      <c r="L40" s="9"/>
      <c r="M40" s="9"/>
      <c r="N40" s="9"/>
      <c r="O40" s="9"/>
      <c r="P40" s="9"/>
      <c r="Q40" s="6"/>
    </row>
    <row r="41" spans="1:17" x14ac:dyDescent="0.45">
      <c r="A41" s="2" t="s">
        <v>29</v>
      </c>
      <c r="B41" s="5">
        <v>0.03</v>
      </c>
      <c r="C41" s="5">
        <v>0.03</v>
      </c>
      <c r="D41" s="5" t="s">
        <v>57</v>
      </c>
      <c r="E41" s="5">
        <v>0.04</v>
      </c>
      <c r="F41" s="7">
        <f>0.17363526+0.14078322</f>
        <v>0.31441848</v>
      </c>
      <c r="G41" s="7">
        <v>0.31567991459989297</v>
      </c>
      <c r="H41" s="7">
        <v>0.32015698306741502</v>
      </c>
      <c r="I41" s="7">
        <v>0.33741409415673901</v>
      </c>
      <c r="J41" s="9"/>
      <c r="K41" s="9"/>
      <c r="L41" s="9"/>
      <c r="M41" s="9"/>
      <c r="N41" s="9"/>
      <c r="O41" s="9"/>
      <c r="P41" s="9"/>
      <c r="Q41" s="6"/>
    </row>
    <row r="42" spans="1:17" x14ac:dyDescent="0.45">
      <c r="B42" s="5"/>
      <c r="C42" s="5"/>
      <c r="D42" s="5"/>
      <c r="E42" s="5"/>
      <c r="F42" s="7"/>
      <c r="G42" s="7"/>
      <c r="H42" s="7"/>
      <c r="I42" s="7"/>
      <c r="J42" s="9"/>
      <c r="K42" s="9"/>
      <c r="L42" s="9"/>
      <c r="M42" s="9"/>
      <c r="N42" s="9"/>
      <c r="O42" s="9"/>
      <c r="P42" s="9"/>
      <c r="Q42" s="6"/>
    </row>
    <row r="43" spans="1:17" x14ac:dyDescent="0.45">
      <c r="A43" s="3" t="s">
        <v>30</v>
      </c>
      <c r="B43" s="5"/>
      <c r="C43" s="5"/>
      <c r="D43" s="5"/>
      <c r="E43" s="5"/>
      <c r="F43" s="7"/>
      <c r="G43" s="7"/>
      <c r="H43" s="7"/>
      <c r="I43" s="7"/>
      <c r="J43" s="9"/>
      <c r="K43" s="9"/>
      <c r="L43" s="9"/>
      <c r="M43" s="9"/>
      <c r="N43" s="9"/>
      <c r="O43" s="9"/>
      <c r="P43" s="9"/>
      <c r="Q43" s="6"/>
    </row>
    <row r="44" spans="1:17" x14ac:dyDescent="0.45">
      <c r="A44" s="2" t="s">
        <v>58</v>
      </c>
      <c r="B44" s="5">
        <v>0.65</v>
      </c>
      <c r="C44" s="5">
        <v>0.62</v>
      </c>
      <c r="D44" s="5" t="s">
        <v>59</v>
      </c>
      <c r="E44" s="5">
        <v>0.62</v>
      </c>
      <c r="F44" s="7">
        <v>0.59998068901634505</v>
      </c>
      <c r="G44" s="7">
        <v>0.59610515789882801</v>
      </c>
      <c r="H44" s="7">
        <v>0.60910589373567303</v>
      </c>
      <c r="I44" s="7">
        <v>0.60298514519214796</v>
      </c>
      <c r="J44" s="9"/>
      <c r="K44" s="9"/>
      <c r="L44" s="9"/>
      <c r="M44" s="9"/>
      <c r="N44" s="9"/>
      <c r="O44" s="9"/>
      <c r="P44" s="9"/>
      <c r="Q44" s="6"/>
    </row>
    <row r="45" spans="1:17" x14ac:dyDescent="0.45">
      <c r="A45" s="2" t="s">
        <v>61</v>
      </c>
      <c r="B45" s="5">
        <v>0.15</v>
      </c>
      <c r="C45" s="5">
        <v>0.18</v>
      </c>
      <c r="D45" s="5" t="s">
        <v>41</v>
      </c>
      <c r="E45" s="5">
        <v>0.19</v>
      </c>
      <c r="F45" s="7">
        <v>0.21623316429827899</v>
      </c>
      <c r="G45" s="7">
        <v>0.22250675427886099</v>
      </c>
      <c r="H45" s="7">
        <v>0.20559041766628999</v>
      </c>
      <c r="I45" s="7">
        <v>0.20900009831305799</v>
      </c>
      <c r="J45" s="9"/>
      <c r="K45" s="9"/>
      <c r="L45" s="9"/>
      <c r="M45" s="9"/>
      <c r="N45" s="9"/>
      <c r="O45" s="9"/>
      <c r="P45" s="9"/>
      <c r="Q45" s="6"/>
    </row>
    <row r="46" spans="1:17" x14ac:dyDescent="0.45">
      <c r="A46" s="2" t="s">
        <v>62</v>
      </c>
      <c r="B46" s="5">
        <v>0.17</v>
      </c>
      <c r="C46" s="5">
        <v>0.2</v>
      </c>
      <c r="D46" s="5" t="s">
        <v>60</v>
      </c>
      <c r="E46" s="5">
        <v>0.21</v>
      </c>
      <c r="F46" s="7">
        <v>0.21655863575693199</v>
      </c>
      <c r="G46" s="7">
        <v>0.22294978993140899</v>
      </c>
      <c r="H46" s="7">
        <v>0.206720480659047</v>
      </c>
      <c r="I46" s="7">
        <v>0.210296944414364</v>
      </c>
      <c r="J46" s="9"/>
      <c r="K46" s="9"/>
      <c r="L46" s="9"/>
      <c r="M46" s="9"/>
      <c r="N46" s="9"/>
      <c r="O46" s="9"/>
      <c r="P46" s="9"/>
      <c r="Q46" s="6"/>
    </row>
    <row r="47" spans="1:17" x14ac:dyDescent="0.45">
      <c r="I47" s="7"/>
      <c r="J47" s="9"/>
      <c r="K47" s="9"/>
      <c r="L47" s="9"/>
      <c r="M47" s="9"/>
      <c r="N47" s="9"/>
      <c r="O47" s="9"/>
      <c r="P47" s="9"/>
      <c r="Q47" s="6"/>
    </row>
    <row r="48" spans="1:17" x14ac:dyDescent="0.45">
      <c r="A48" s="3" t="s">
        <v>106</v>
      </c>
      <c r="B48" s="7">
        <v>0.74680000000000002</v>
      </c>
      <c r="C48" s="7">
        <v>0.72950000000000004</v>
      </c>
      <c r="D48" s="7">
        <v>0.71430000000000005</v>
      </c>
      <c r="F48" s="7">
        <v>0.67426540000000001</v>
      </c>
      <c r="G48" s="7">
        <v>0.67429689999999998</v>
      </c>
      <c r="H48" s="7">
        <v>0.56793689999999997</v>
      </c>
      <c r="I48" s="7">
        <v>0.56716200000000005</v>
      </c>
      <c r="J48" s="9"/>
      <c r="K48" s="9"/>
      <c r="L48" s="9"/>
      <c r="M48" s="9"/>
      <c r="N48" s="9"/>
      <c r="O48" s="9"/>
      <c r="P48" s="9"/>
      <c r="Q48" s="6"/>
    </row>
    <row r="49" spans="1:17" x14ac:dyDescent="0.45">
      <c r="J49" s="9"/>
      <c r="K49" s="9"/>
      <c r="L49" s="9"/>
      <c r="M49" s="9"/>
      <c r="N49" s="9"/>
      <c r="O49" s="9"/>
      <c r="P49" s="9"/>
      <c r="Q49" s="6"/>
    </row>
    <row r="50" spans="1:17" x14ac:dyDescent="0.45">
      <c r="A50" s="3" t="s">
        <v>107</v>
      </c>
      <c r="J50" s="9"/>
      <c r="K50" s="9"/>
      <c r="L50" s="9"/>
      <c r="M50" s="9"/>
      <c r="N50" s="9"/>
      <c r="O50" s="9"/>
      <c r="P50" s="9"/>
      <c r="Q50" s="6"/>
    </row>
    <row r="51" spans="1:17" x14ac:dyDescent="0.45">
      <c r="A51" s="13" t="s">
        <v>108</v>
      </c>
      <c r="B51" s="5">
        <v>-0.22</v>
      </c>
      <c r="C51" s="5">
        <v>-0.1</v>
      </c>
      <c r="D51" s="5">
        <v>0.42</v>
      </c>
      <c r="E51" s="5">
        <v>0.02</v>
      </c>
      <c r="F51" s="7">
        <v>3.0282239999999998E-2</v>
      </c>
      <c r="G51" s="7">
        <v>3.0282239999999998E-2</v>
      </c>
      <c r="H51" s="7">
        <v>7.9516799999999999E-2</v>
      </c>
      <c r="I51" s="7">
        <v>7.9516799999999999E-2</v>
      </c>
      <c r="J51" s="9"/>
      <c r="K51" s="9"/>
      <c r="L51" s="9"/>
      <c r="M51" s="9"/>
      <c r="N51" s="9"/>
      <c r="O51" s="9"/>
      <c r="P51" s="9"/>
      <c r="Q51" s="6"/>
    </row>
    <row r="52" spans="1:17" x14ac:dyDescent="0.45">
      <c r="A52" s="13" t="s">
        <v>112</v>
      </c>
      <c r="B52" s="5">
        <v>0.27</v>
      </c>
      <c r="C52" s="5">
        <v>0.21</v>
      </c>
      <c r="D52" s="5">
        <v>0.38</v>
      </c>
      <c r="E52" s="5">
        <v>0.22</v>
      </c>
      <c r="F52" s="7">
        <v>0.44952510000000001</v>
      </c>
      <c r="G52" s="7">
        <v>0.44952510000000001</v>
      </c>
      <c r="H52" s="7">
        <v>0.45340180000000002</v>
      </c>
      <c r="I52" s="7">
        <v>0.45340180000000002</v>
      </c>
      <c r="J52" s="9"/>
      <c r="K52" s="9"/>
      <c r="L52" s="9"/>
      <c r="M52" s="9"/>
      <c r="N52" s="9"/>
      <c r="O52" s="9"/>
      <c r="P52" s="9"/>
      <c r="Q52" s="6"/>
    </row>
    <row r="53" spans="1:17" x14ac:dyDescent="0.45">
      <c r="A53" s="13" t="s">
        <v>109</v>
      </c>
      <c r="B53" s="5">
        <v>-0.3</v>
      </c>
      <c r="C53" s="5">
        <v>0.26</v>
      </c>
      <c r="D53" s="5">
        <v>-0.62</v>
      </c>
      <c r="E53" s="5">
        <v>-7.0000000000000007E-2</v>
      </c>
      <c r="F53" s="7">
        <v>-8.4403950000000005E-2</v>
      </c>
      <c r="G53" s="7">
        <v>-8.4403950000000005E-2</v>
      </c>
      <c r="H53" s="7">
        <v>0.15073395000000001</v>
      </c>
      <c r="I53" s="7">
        <v>0.15073395000000001</v>
      </c>
      <c r="J53" s="9"/>
      <c r="K53" s="9"/>
      <c r="L53" s="9"/>
      <c r="M53" s="9"/>
      <c r="N53" s="9"/>
      <c r="O53" s="9"/>
      <c r="P53" s="9"/>
      <c r="Q53" s="6"/>
    </row>
    <row r="54" spans="1:17" x14ac:dyDescent="0.45">
      <c r="A54" s="13" t="s">
        <v>113</v>
      </c>
      <c r="B54" s="5">
        <v>0.23</v>
      </c>
      <c r="C54" s="5">
        <v>0.43</v>
      </c>
      <c r="D54" s="5">
        <v>0.51</v>
      </c>
      <c r="E54" s="5">
        <v>0.26</v>
      </c>
      <c r="F54" s="7">
        <v>2.6019977999999999</v>
      </c>
      <c r="G54" s="7">
        <v>2.6019977999999999</v>
      </c>
      <c r="H54" s="7">
        <v>4.3101016999999997</v>
      </c>
      <c r="I54" s="7">
        <v>4.3101016999999997</v>
      </c>
      <c r="J54" s="9"/>
      <c r="K54" s="9"/>
      <c r="L54" s="9"/>
      <c r="M54" s="9"/>
      <c r="N54" s="9"/>
      <c r="O54" s="9"/>
      <c r="P54" s="9"/>
      <c r="Q54" s="6"/>
    </row>
    <row r="55" spans="1:17" x14ac:dyDescent="0.45">
      <c r="A55" s="13" t="s">
        <v>110</v>
      </c>
      <c r="B55" s="5">
        <v>0.3</v>
      </c>
      <c r="C55" s="5">
        <v>-0.3</v>
      </c>
      <c r="D55" s="5">
        <v>-0.22</v>
      </c>
      <c r="E55" s="5">
        <v>0.63</v>
      </c>
      <c r="F55" s="7">
        <v>0.15515608</v>
      </c>
      <c r="G55" s="7">
        <v>0.15515608</v>
      </c>
      <c r="H55" s="7">
        <v>-0.22</v>
      </c>
      <c r="I55" s="7">
        <v>-0.22</v>
      </c>
      <c r="J55" s="9"/>
      <c r="K55" s="9"/>
      <c r="L55" s="9"/>
      <c r="M55" s="9"/>
      <c r="N55" s="9"/>
      <c r="O55" s="9"/>
      <c r="P55" s="9"/>
      <c r="Q55" s="6"/>
    </row>
    <row r="56" spans="1:17" x14ac:dyDescent="0.45">
      <c r="A56" s="13" t="s">
        <v>114</v>
      </c>
      <c r="B56" s="5">
        <v>0.43</v>
      </c>
      <c r="C56" s="5">
        <v>0.22</v>
      </c>
      <c r="D56" s="5">
        <v>0.28999999999999998</v>
      </c>
      <c r="E56" s="5">
        <v>1.1499999999999999</v>
      </c>
      <c r="F56" s="7">
        <v>2.0271728000000002</v>
      </c>
      <c r="G56" s="7">
        <v>2.0271728000000002</v>
      </c>
      <c r="H56" s="7">
        <v>0.95162089999999999</v>
      </c>
      <c r="I56" s="7">
        <v>0.95162089999999999</v>
      </c>
      <c r="J56" s="6"/>
      <c r="K56" s="6"/>
      <c r="L56" s="6"/>
      <c r="M56" s="6"/>
      <c r="N56" s="6"/>
      <c r="O56" s="9"/>
      <c r="P56" s="9"/>
      <c r="Q56" s="6"/>
    </row>
    <row r="57" spans="1:17" x14ac:dyDescent="0.45">
      <c r="A57" s="13" t="s">
        <v>111</v>
      </c>
      <c r="B57" s="5">
        <v>-0.21</v>
      </c>
      <c r="C57" s="5">
        <v>-0.14000000000000001</v>
      </c>
      <c r="D57" s="5">
        <v>-0.15</v>
      </c>
      <c r="E57" s="5">
        <v>0.34</v>
      </c>
      <c r="F57" s="7">
        <v>-0.15506754</v>
      </c>
      <c r="G57" s="7">
        <v>-0.15506754</v>
      </c>
      <c r="H57" s="7">
        <v>7.688043E-2</v>
      </c>
      <c r="I57" s="7">
        <v>7.688043E-2</v>
      </c>
      <c r="J57" s="6"/>
      <c r="K57" s="6"/>
      <c r="L57" s="6"/>
      <c r="M57" s="6"/>
      <c r="N57" s="6"/>
      <c r="O57" s="6"/>
      <c r="P57" s="6"/>
      <c r="Q57" s="6"/>
    </row>
    <row r="58" spans="1:17" x14ac:dyDescent="0.45">
      <c r="A58" s="13" t="s">
        <v>115</v>
      </c>
      <c r="B58" s="5">
        <v>0.35</v>
      </c>
      <c r="C58" s="5">
        <v>0.43</v>
      </c>
      <c r="D58" s="5">
        <v>0.17</v>
      </c>
      <c r="E58" s="5">
        <v>0.34</v>
      </c>
      <c r="F58" s="7">
        <v>1.5023960999999999</v>
      </c>
      <c r="G58" s="7">
        <v>1.5023960999999999</v>
      </c>
      <c r="H58" s="7">
        <v>1.9905105999999999</v>
      </c>
      <c r="I58" s="7">
        <v>1.9905105999999999</v>
      </c>
      <c r="J58" s="6"/>
      <c r="K58" s="6"/>
      <c r="L58" s="6"/>
      <c r="M58" s="6"/>
      <c r="N58" s="6"/>
      <c r="O58" s="6"/>
      <c r="P58" s="6"/>
      <c r="Q58" s="6"/>
    </row>
    <row r="59" spans="1:17" x14ac:dyDescent="0.45">
      <c r="J59" s="6"/>
      <c r="K59" s="6"/>
      <c r="L59" s="6"/>
      <c r="M59" s="6"/>
      <c r="N59" s="6"/>
      <c r="O59" s="6"/>
      <c r="P59" s="6"/>
      <c r="Q59" s="6"/>
    </row>
    <row r="60" spans="1:17" x14ac:dyDescent="0.45">
      <c r="J60" s="6"/>
      <c r="K60" s="6"/>
      <c r="L60" s="6"/>
      <c r="M60" s="6"/>
      <c r="N60" s="6"/>
      <c r="O60" s="6"/>
      <c r="P60" s="6"/>
      <c r="Q60" s="6"/>
    </row>
    <row r="61" spans="1:17" x14ac:dyDescent="0.45">
      <c r="J61" s="6"/>
      <c r="K61" s="6"/>
      <c r="L61" s="6"/>
      <c r="M61" s="6"/>
      <c r="N61" s="6"/>
      <c r="O61" s="6"/>
      <c r="P61" s="6"/>
      <c r="Q61" s="6"/>
    </row>
    <row r="62" spans="1:17" x14ac:dyDescent="0.45">
      <c r="J62" s="6"/>
      <c r="K62" s="6"/>
      <c r="L62" s="6"/>
      <c r="M62" s="6"/>
      <c r="N62" s="6"/>
      <c r="O62" s="6"/>
      <c r="P62" s="6"/>
      <c r="Q62" s="6"/>
    </row>
    <row r="63" spans="1:17" x14ac:dyDescent="0.45">
      <c r="J63" s="6"/>
      <c r="K63" s="6"/>
      <c r="L63" s="6"/>
      <c r="M63" s="6"/>
      <c r="N63" s="6"/>
      <c r="O63" s="6"/>
      <c r="P63" s="6"/>
      <c r="Q63" s="6"/>
    </row>
    <row r="64" spans="1:17" x14ac:dyDescent="0.45">
      <c r="J64" s="6"/>
      <c r="K64" s="6"/>
      <c r="L64" s="6"/>
      <c r="M64" s="6"/>
      <c r="N64" s="6"/>
      <c r="O64" s="6"/>
      <c r="P64" s="6"/>
      <c r="Q64" s="6"/>
    </row>
    <row r="65" spans="10:17" x14ac:dyDescent="0.45">
      <c r="J65" s="6"/>
      <c r="K65" s="6"/>
      <c r="L65" s="6"/>
      <c r="M65" s="6"/>
      <c r="N65" s="6"/>
      <c r="O65" s="6"/>
      <c r="P65" s="6"/>
      <c r="Q65" s="6"/>
    </row>
    <row r="66" spans="10:17" x14ac:dyDescent="0.45">
      <c r="J66" s="6"/>
      <c r="K66" s="6"/>
      <c r="L66" s="6"/>
      <c r="M66" s="6"/>
      <c r="N66" s="6"/>
      <c r="O66" s="6"/>
      <c r="P66" s="6"/>
      <c r="Q66" s="6"/>
    </row>
    <row r="67" spans="10:17" x14ac:dyDescent="0.45">
      <c r="J67" s="6"/>
      <c r="K67" s="6"/>
      <c r="L67" s="6"/>
      <c r="M67" s="6"/>
      <c r="N67" s="6"/>
      <c r="O67" s="6"/>
      <c r="P67" s="6"/>
      <c r="Q67" s="6"/>
    </row>
    <row r="68" spans="10:17" x14ac:dyDescent="0.45">
      <c r="J68" s="6"/>
      <c r="K68" s="6"/>
      <c r="L68" s="6"/>
      <c r="M68" s="6"/>
      <c r="N68" s="6"/>
      <c r="O68" s="6"/>
      <c r="P68" s="6"/>
      <c r="Q68" s="6"/>
    </row>
    <row r="69" spans="10:17" x14ac:dyDescent="0.45">
      <c r="J69" s="6"/>
      <c r="K69" s="6"/>
      <c r="L69" s="6"/>
      <c r="M69" s="6"/>
      <c r="N69" s="6"/>
      <c r="O69" s="6"/>
      <c r="P69" s="6"/>
      <c r="Q69" s="6"/>
    </row>
    <row r="70" spans="10:17" x14ac:dyDescent="0.45">
      <c r="J70" s="6"/>
      <c r="K70" s="6"/>
      <c r="L70" s="6"/>
      <c r="M70" s="6"/>
      <c r="N70" s="6"/>
      <c r="O70" s="6"/>
      <c r="P70" s="6"/>
      <c r="Q70" s="6"/>
    </row>
    <row r="71" spans="10:17" x14ac:dyDescent="0.45">
      <c r="J71" s="6"/>
      <c r="K71" s="6"/>
      <c r="L71" s="6"/>
      <c r="M71" s="6"/>
      <c r="N71" s="6"/>
      <c r="O71" s="6"/>
      <c r="P71" s="6"/>
      <c r="Q71" s="6"/>
    </row>
    <row r="72" spans="10:17" x14ac:dyDescent="0.45">
      <c r="J72" s="6"/>
      <c r="K72" s="6"/>
      <c r="L72" s="6"/>
      <c r="M72" s="6"/>
      <c r="N72" s="6"/>
      <c r="O72" s="6"/>
      <c r="P72" s="6"/>
      <c r="Q72" s="6"/>
    </row>
    <row r="73" spans="10:17" x14ac:dyDescent="0.45">
      <c r="J73" s="6"/>
      <c r="K73" s="6"/>
      <c r="L73" s="6"/>
      <c r="M73" s="6"/>
      <c r="N73" s="6"/>
      <c r="O73" s="6"/>
      <c r="P73" s="6"/>
      <c r="Q73" s="6"/>
    </row>
    <row r="74" spans="10:17" x14ac:dyDescent="0.45">
      <c r="J74" s="6"/>
      <c r="K74" s="6"/>
      <c r="L74" s="6"/>
      <c r="M74" s="6"/>
      <c r="N74" s="6"/>
      <c r="O74" s="6"/>
      <c r="P74" s="6"/>
      <c r="Q74" s="6"/>
    </row>
    <row r="75" spans="10:17" x14ac:dyDescent="0.45">
      <c r="J75" s="6"/>
      <c r="K75" s="6"/>
      <c r="L75" s="6"/>
      <c r="M75" s="6"/>
      <c r="N75" s="6"/>
      <c r="O75" s="6"/>
      <c r="P75" s="6"/>
      <c r="Q75" s="6"/>
    </row>
    <row r="76" spans="10:17" x14ac:dyDescent="0.45">
      <c r="J76" s="6"/>
      <c r="K76" s="6"/>
      <c r="L76" s="6"/>
      <c r="M76" s="6"/>
      <c r="N76" s="6"/>
      <c r="O76" s="6"/>
      <c r="P76" s="6"/>
      <c r="Q76" s="6"/>
    </row>
    <row r="77" spans="10:17" x14ac:dyDescent="0.45">
      <c r="J77" s="6"/>
      <c r="K77" s="6"/>
      <c r="L77" s="6"/>
      <c r="M77" s="6"/>
      <c r="N77" s="6"/>
      <c r="O77" s="6"/>
      <c r="P77" s="6"/>
      <c r="Q77" s="6"/>
    </row>
    <row r="78" spans="10:17" x14ac:dyDescent="0.45">
      <c r="J78" s="6"/>
      <c r="K78" s="6"/>
      <c r="L78" s="6"/>
      <c r="M78" s="6"/>
      <c r="N78" s="6"/>
      <c r="O78" s="6"/>
      <c r="P78" s="6"/>
      <c r="Q78" s="6"/>
    </row>
    <row r="79" spans="10:17" x14ac:dyDescent="0.45">
      <c r="J79" s="6"/>
      <c r="K79" s="6"/>
      <c r="L79" s="6"/>
      <c r="M79" s="6"/>
      <c r="N79" s="6"/>
      <c r="O79" s="6"/>
      <c r="P79" s="6"/>
      <c r="Q79" s="6"/>
    </row>
    <row r="80" spans="10:17" x14ac:dyDescent="0.45">
      <c r="J80" s="6"/>
      <c r="K80" s="6"/>
      <c r="L80" s="6"/>
      <c r="M80" s="6"/>
      <c r="N80" s="6"/>
      <c r="O80" s="6"/>
      <c r="P80" s="6"/>
      <c r="Q80" s="6"/>
    </row>
    <row r="81" spans="10:17" x14ac:dyDescent="0.45">
      <c r="J81" s="6"/>
      <c r="K81" s="6"/>
      <c r="L81" s="6"/>
      <c r="M81" s="6"/>
      <c r="N81" s="6"/>
      <c r="O81" s="6"/>
      <c r="P81" s="6"/>
      <c r="Q81" s="6"/>
    </row>
    <row r="82" spans="10:17" x14ac:dyDescent="0.45">
      <c r="J82" s="6"/>
      <c r="K82" s="6"/>
      <c r="L82" s="6"/>
      <c r="M82" s="6"/>
      <c r="N82" s="6"/>
      <c r="O82" s="6"/>
      <c r="P82" s="6"/>
      <c r="Q82" s="6"/>
    </row>
    <row r="83" spans="10:17" x14ac:dyDescent="0.45">
      <c r="J83" s="6"/>
      <c r="K83" s="6"/>
      <c r="L83" s="6"/>
      <c r="M83" s="6"/>
      <c r="N83" s="6"/>
      <c r="O83" s="6"/>
      <c r="P83" s="6"/>
      <c r="Q83" s="6"/>
    </row>
    <row r="84" spans="10:17" x14ac:dyDescent="0.45">
      <c r="J84" s="6"/>
      <c r="K84" s="6"/>
      <c r="L84" s="6"/>
      <c r="M84" s="6"/>
      <c r="N84" s="6"/>
      <c r="O84" s="6"/>
      <c r="P84" s="6"/>
      <c r="Q84" s="6"/>
    </row>
    <row r="85" spans="10:17" x14ac:dyDescent="0.45">
      <c r="J85" s="6"/>
      <c r="K85" s="6"/>
      <c r="L85" s="6"/>
      <c r="M85" s="6"/>
      <c r="N85" s="6"/>
      <c r="O85" s="6"/>
      <c r="P85" s="6"/>
      <c r="Q85" s="6"/>
    </row>
    <row r="86" spans="10:17" x14ac:dyDescent="0.45">
      <c r="J86" s="6"/>
      <c r="K86" s="6"/>
      <c r="L86" s="6"/>
      <c r="M86" s="6"/>
      <c r="N86" s="6"/>
      <c r="O86" s="6"/>
      <c r="P86" s="6"/>
      <c r="Q86" s="6"/>
    </row>
    <row r="87" spans="10:17" x14ac:dyDescent="0.45">
      <c r="J87" s="6"/>
      <c r="K87" s="6"/>
      <c r="L87" s="6"/>
      <c r="M87" s="6"/>
      <c r="N87" s="6"/>
      <c r="O87" s="6"/>
      <c r="P87" s="6"/>
      <c r="Q87" s="6"/>
    </row>
    <row r="88" spans="10:17" x14ac:dyDescent="0.45">
      <c r="J88" s="6"/>
      <c r="K88" s="6"/>
      <c r="L88" s="6"/>
      <c r="M88" s="6"/>
      <c r="N88" s="6"/>
      <c r="O88" s="6"/>
      <c r="P88" s="6"/>
      <c r="Q88" s="6"/>
    </row>
    <row r="89" spans="10:17" x14ac:dyDescent="0.45">
      <c r="J89" s="6"/>
      <c r="K89" s="6"/>
      <c r="L89" s="6"/>
      <c r="M89" s="6"/>
      <c r="N89" s="6"/>
      <c r="O89" s="6"/>
      <c r="P89" s="6"/>
      <c r="Q89" s="6"/>
    </row>
    <row r="90" spans="10:17" x14ac:dyDescent="0.45">
      <c r="J90" s="6"/>
      <c r="K90" s="6"/>
      <c r="L90" s="6"/>
      <c r="M90" s="6"/>
      <c r="N90" s="6"/>
      <c r="O90" s="6"/>
      <c r="P90" s="6"/>
      <c r="Q90" s="6"/>
    </row>
    <row r="91" spans="10:17" x14ac:dyDescent="0.45">
      <c r="J91" s="6"/>
      <c r="K91" s="6"/>
      <c r="L91" s="6"/>
      <c r="M91" s="6"/>
      <c r="N91" s="6"/>
      <c r="O91" s="6"/>
      <c r="P91" s="6"/>
      <c r="Q91" s="6"/>
    </row>
    <row r="92" spans="10:17" x14ac:dyDescent="0.45">
      <c r="J92" s="6"/>
      <c r="K92" s="6"/>
      <c r="L92" s="6"/>
      <c r="M92" s="6"/>
      <c r="N92" s="6"/>
      <c r="O92" s="6"/>
      <c r="P92" s="6"/>
      <c r="Q92" s="6"/>
    </row>
    <row r="93" spans="10:17" x14ac:dyDescent="0.45">
      <c r="J93" s="6"/>
      <c r="K93" s="6"/>
      <c r="L93" s="6"/>
      <c r="M93" s="6"/>
      <c r="N93" s="6"/>
      <c r="O93" s="6"/>
      <c r="P93" s="6"/>
      <c r="Q93" s="6"/>
    </row>
    <row r="94" spans="10:17" x14ac:dyDescent="0.45">
      <c r="J94" s="6"/>
      <c r="K94" s="6"/>
      <c r="L94" s="6"/>
      <c r="M94" s="6"/>
      <c r="N94" s="6"/>
      <c r="O94" s="6"/>
      <c r="P94" s="6"/>
      <c r="Q94" s="6"/>
    </row>
    <row r="95" spans="10:17" x14ac:dyDescent="0.45">
      <c r="J95" s="6"/>
      <c r="K95" s="6"/>
      <c r="L95" s="6"/>
      <c r="M95" s="6"/>
      <c r="N95" s="6"/>
      <c r="O95" s="6"/>
      <c r="P95" s="6"/>
      <c r="Q95" s="6"/>
    </row>
    <row r="96" spans="10:17" x14ac:dyDescent="0.45">
      <c r="J96" s="6"/>
      <c r="K96" s="6"/>
      <c r="L96" s="6"/>
      <c r="M96" s="6"/>
      <c r="N96" s="6"/>
      <c r="O96" s="6"/>
      <c r="P96" s="6"/>
      <c r="Q96" s="6"/>
    </row>
    <row r="97" spans="10:17" x14ac:dyDescent="0.45">
      <c r="J97" s="6"/>
      <c r="K97" s="6"/>
      <c r="L97" s="6"/>
      <c r="M97" s="6"/>
      <c r="N97" s="6"/>
      <c r="O97" s="6"/>
      <c r="P97" s="6"/>
      <c r="Q97" s="6"/>
    </row>
    <row r="98" spans="10:17" x14ac:dyDescent="0.45">
      <c r="J98" s="6"/>
      <c r="K98" s="6"/>
      <c r="L98" s="6"/>
      <c r="M98" s="6"/>
      <c r="N98" s="6"/>
      <c r="O98" s="6"/>
      <c r="P98" s="6"/>
      <c r="Q98" s="6"/>
    </row>
    <row r="99" spans="10:17" x14ac:dyDescent="0.45">
      <c r="J99" s="6"/>
      <c r="K99" s="6"/>
      <c r="L99" s="6"/>
      <c r="M99" s="6"/>
      <c r="N99" s="6"/>
      <c r="O99" s="6"/>
      <c r="P99" s="6"/>
      <c r="Q99" s="6"/>
    </row>
    <row r="100" spans="10:17" x14ac:dyDescent="0.45">
      <c r="J100" s="6"/>
      <c r="K100" s="6"/>
      <c r="L100" s="6"/>
      <c r="M100" s="6"/>
      <c r="N100" s="6"/>
      <c r="O100" s="6"/>
      <c r="P100" s="6"/>
      <c r="Q100" s="6"/>
    </row>
    <row r="101" spans="10:17" x14ac:dyDescent="0.45">
      <c r="J101" s="6"/>
      <c r="K101" s="6"/>
      <c r="L101" s="6"/>
      <c r="M101" s="6"/>
      <c r="N101" s="6"/>
      <c r="O101" s="6"/>
      <c r="P101" s="6"/>
      <c r="Q101" s="6"/>
    </row>
    <row r="102" spans="10:17" x14ac:dyDescent="0.45">
      <c r="J102" s="6"/>
      <c r="K102" s="6"/>
      <c r="L102" s="6"/>
      <c r="M102" s="6"/>
      <c r="N102" s="6"/>
      <c r="O102" s="6"/>
      <c r="P102" s="6"/>
      <c r="Q102" s="6"/>
    </row>
    <row r="103" spans="10:17" x14ac:dyDescent="0.45">
      <c r="J103" s="6"/>
      <c r="K103" s="6"/>
      <c r="L103" s="6"/>
      <c r="M103" s="6"/>
      <c r="N103" s="6"/>
      <c r="O103" s="6"/>
      <c r="P103" s="6"/>
      <c r="Q103" s="6"/>
    </row>
    <row r="104" spans="10:17" x14ac:dyDescent="0.45">
      <c r="J104" s="6"/>
      <c r="K104" s="6"/>
      <c r="L104" s="6"/>
      <c r="M104" s="6"/>
      <c r="N104" s="6"/>
      <c r="O104" s="6"/>
      <c r="P104" s="6"/>
      <c r="Q104" s="6"/>
    </row>
    <row r="105" spans="10:17" x14ac:dyDescent="0.45">
      <c r="J105" s="6"/>
      <c r="K105" s="6"/>
      <c r="L105" s="6"/>
      <c r="M105" s="6"/>
      <c r="N105" s="6"/>
      <c r="O105" s="6"/>
      <c r="P105" s="6"/>
      <c r="Q105" s="6"/>
    </row>
    <row r="106" spans="10:17" x14ac:dyDescent="0.45">
      <c r="J106" s="6"/>
      <c r="K106" s="6"/>
      <c r="L106" s="6"/>
      <c r="M106" s="6"/>
      <c r="N106" s="6"/>
      <c r="O106" s="6"/>
      <c r="P106" s="6"/>
      <c r="Q106" s="6"/>
    </row>
    <row r="107" spans="10:17" x14ac:dyDescent="0.45">
      <c r="J107" s="6"/>
      <c r="K107" s="6"/>
      <c r="L107" s="6"/>
      <c r="M107" s="6"/>
      <c r="N107" s="6"/>
      <c r="O107" s="6"/>
      <c r="P107" s="6"/>
      <c r="Q107" s="6"/>
    </row>
    <row r="108" spans="10:17" x14ac:dyDescent="0.45">
      <c r="J108" s="6"/>
      <c r="K108" s="6"/>
      <c r="L108" s="6"/>
      <c r="M108" s="6"/>
      <c r="N108" s="6"/>
      <c r="O108" s="6"/>
      <c r="P108" s="6"/>
      <c r="Q108" s="6"/>
    </row>
    <row r="109" spans="10:17" x14ac:dyDescent="0.45">
      <c r="J109" s="6"/>
      <c r="K109" s="6"/>
      <c r="L109" s="6"/>
      <c r="M109" s="6"/>
      <c r="N109" s="6"/>
      <c r="O109" s="6"/>
      <c r="P109" s="6"/>
      <c r="Q109" s="6"/>
    </row>
    <row r="110" spans="10:17" x14ac:dyDescent="0.45">
      <c r="J110" s="6"/>
      <c r="K110" s="6"/>
      <c r="L110" s="6"/>
      <c r="M110" s="6"/>
      <c r="N110" s="6"/>
      <c r="O110" s="6"/>
      <c r="P110" s="6"/>
      <c r="Q110" s="6"/>
    </row>
    <row r="111" spans="10:17" x14ac:dyDescent="0.45">
      <c r="J111" s="6"/>
      <c r="K111" s="6"/>
      <c r="L111" s="6"/>
      <c r="M111" s="6"/>
      <c r="N111" s="6"/>
      <c r="O111" s="6"/>
      <c r="P111" s="6"/>
      <c r="Q111" s="6"/>
    </row>
    <row r="112" spans="10:17" x14ac:dyDescent="0.45">
      <c r="J112" s="6"/>
      <c r="K112" s="6"/>
      <c r="L112" s="6"/>
      <c r="M112" s="6"/>
      <c r="N112" s="6"/>
      <c r="O112" s="6"/>
      <c r="P112" s="6"/>
      <c r="Q112" s="6"/>
    </row>
    <row r="113" spans="10:17" x14ac:dyDescent="0.45">
      <c r="J113" s="6"/>
      <c r="K113" s="6"/>
      <c r="L113" s="6"/>
      <c r="M113" s="6"/>
      <c r="N113" s="6"/>
      <c r="O113" s="6"/>
      <c r="P113" s="6"/>
      <c r="Q113" s="6"/>
    </row>
    <row r="114" spans="10:17" x14ac:dyDescent="0.45">
      <c r="J114" s="6"/>
      <c r="K114" s="6"/>
      <c r="L114" s="6"/>
      <c r="M114" s="6"/>
      <c r="N114" s="6"/>
      <c r="O114" s="6"/>
      <c r="P114" s="6"/>
      <c r="Q114" s="6"/>
    </row>
    <row r="115" spans="10:17" x14ac:dyDescent="0.45">
      <c r="J115" s="6"/>
      <c r="K115" s="6"/>
      <c r="L115" s="6"/>
      <c r="M115" s="6"/>
      <c r="N115" s="6"/>
      <c r="O115" s="6"/>
      <c r="P115" s="6"/>
      <c r="Q115" s="6"/>
    </row>
    <row r="116" spans="10:17" x14ac:dyDescent="0.45">
      <c r="J116" s="6"/>
      <c r="K116" s="6"/>
      <c r="L116" s="6"/>
      <c r="M116" s="6"/>
      <c r="N116" s="6"/>
      <c r="O116" s="6"/>
      <c r="P116" s="6"/>
      <c r="Q116" s="6"/>
    </row>
    <row r="117" spans="10:17" x14ac:dyDescent="0.45">
      <c r="J117" s="6"/>
      <c r="K117" s="6"/>
      <c r="L117" s="6"/>
      <c r="M117" s="6"/>
      <c r="N117" s="6"/>
      <c r="O117" s="6"/>
      <c r="P117" s="6"/>
      <c r="Q117" s="6"/>
    </row>
    <row r="118" spans="10:17" x14ac:dyDescent="0.45">
      <c r="J118" s="6"/>
      <c r="K118" s="6"/>
      <c r="L118" s="6"/>
      <c r="M118" s="6"/>
      <c r="N118" s="6"/>
      <c r="O118" s="6"/>
      <c r="P118" s="6"/>
      <c r="Q118" s="6"/>
    </row>
    <row r="119" spans="10:17" x14ac:dyDescent="0.45">
      <c r="J119" s="6"/>
      <c r="K119" s="6"/>
      <c r="L119" s="6"/>
      <c r="M119" s="6"/>
      <c r="N119" s="6"/>
      <c r="O119" s="6"/>
      <c r="P119" s="6"/>
      <c r="Q119" s="6"/>
    </row>
    <row r="120" spans="10:17" x14ac:dyDescent="0.45">
      <c r="J120" s="6"/>
      <c r="K120" s="6"/>
      <c r="L120" s="6"/>
      <c r="M120" s="6"/>
      <c r="N120" s="6"/>
      <c r="O120" s="6"/>
      <c r="P120" s="6"/>
      <c r="Q120" s="6"/>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DA3B3-5BDF-4737-9E94-232C6BF0AC52}">
  <dimension ref="A1"/>
  <sheetViews>
    <sheetView workbookViewId="0"/>
  </sheetViews>
  <sheetFormatPr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0BF2A-AD73-4D21-AECC-BCD9D4DA26E9}">
  <dimension ref="A1:E39"/>
  <sheetViews>
    <sheetView topLeftCell="A7" workbookViewId="0">
      <selection activeCell="B37" sqref="B37:E39"/>
    </sheetView>
  </sheetViews>
  <sheetFormatPr defaultRowHeight="14.25" x14ac:dyDescent="0.45"/>
  <cols>
    <col min="1" max="1" width="30.59765625" bestFit="1" customWidth="1"/>
    <col min="2" max="2" width="11.1328125" bestFit="1" customWidth="1"/>
    <col min="3" max="5" width="5.265625" bestFit="1" customWidth="1"/>
  </cols>
  <sheetData>
    <row r="1" spans="1:5" x14ac:dyDescent="0.45">
      <c r="A1" t="s">
        <v>0</v>
      </c>
      <c r="B1" t="s">
        <v>34</v>
      </c>
      <c r="C1" t="s">
        <v>63</v>
      </c>
      <c r="D1" t="s">
        <v>64</v>
      </c>
      <c r="E1" t="s">
        <v>65</v>
      </c>
    </row>
    <row r="2" spans="1:5" x14ac:dyDescent="0.45">
      <c r="A2" s="4" t="s">
        <v>6</v>
      </c>
      <c r="B2">
        <v>4.5</v>
      </c>
      <c r="C2">
        <v>4.6100000000000003</v>
      </c>
      <c r="D2">
        <v>4.74</v>
      </c>
      <c r="E2" s="4" t="s">
        <v>66</v>
      </c>
    </row>
    <row r="3" spans="1:5" x14ac:dyDescent="0.45">
      <c r="A3" s="4" t="s">
        <v>31</v>
      </c>
      <c r="E3" s="4" t="s">
        <v>35</v>
      </c>
    </row>
    <row r="4" spans="1:5" x14ac:dyDescent="0.45">
      <c r="A4" s="4" t="s">
        <v>8</v>
      </c>
      <c r="B4">
        <v>7.0000000000000007E-2</v>
      </c>
      <c r="C4">
        <v>0.08</v>
      </c>
      <c r="D4">
        <v>0.08</v>
      </c>
      <c r="E4" s="4" t="s">
        <v>38</v>
      </c>
    </row>
    <row r="5" spans="1:5" x14ac:dyDescent="0.45">
      <c r="A5" s="4" t="s">
        <v>37</v>
      </c>
      <c r="B5">
        <v>0.1</v>
      </c>
      <c r="C5">
        <v>0.11</v>
      </c>
      <c r="D5">
        <v>0.12</v>
      </c>
      <c r="E5" s="4" t="s">
        <v>67</v>
      </c>
    </row>
    <row r="6" spans="1:5" x14ac:dyDescent="0.45">
      <c r="A6" s="4" t="s">
        <v>39</v>
      </c>
      <c r="B6">
        <v>0.22</v>
      </c>
      <c r="C6">
        <v>0.24</v>
      </c>
      <c r="D6">
        <v>0.24</v>
      </c>
      <c r="E6" s="4" t="s">
        <v>68</v>
      </c>
    </row>
    <row r="7" spans="1:5" x14ac:dyDescent="0.45">
      <c r="A7" s="4" t="s">
        <v>69</v>
      </c>
      <c r="B7">
        <v>0.21</v>
      </c>
      <c r="C7">
        <v>0.2</v>
      </c>
      <c r="D7">
        <v>0.2</v>
      </c>
      <c r="E7" s="4" t="s">
        <v>70</v>
      </c>
    </row>
    <row r="8" spans="1:5" x14ac:dyDescent="0.45">
      <c r="A8" s="4" t="s">
        <v>10</v>
      </c>
      <c r="E8" s="4" t="s">
        <v>35</v>
      </c>
    </row>
    <row r="9" spans="1:5" x14ac:dyDescent="0.45">
      <c r="A9" s="4" t="s">
        <v>11</v>
      </c>
      <c r="B9">
        <v>0.06</v>
      </c>
      <c r="C9">
        <v>7.0000000000000007E-2</v>
      </c>
      <c r="D9">
        <v>0.08</v>
      </c>
      <c r="E9" s="4" t="s">
        <v>71</v>
      </c>
    </row>
    <row r="10" spans="1:5" x14ac:dyDescent="0.45">
      <c r="A10" s="4" t="s">
        <v>16</v>
      </c>
      <c r="B10">
        <v>0.09</v>
      </c>
      <c r="C10">
        <v>0.1</v>
      </c>
      <c r="D10">
        <v>0.11</v>
      </c>
      <c r="E10" s="4" t="s">
        <v>72</v>
      </c>
    </row>
    <row r="11" spans="1:5" x14ac:dyDescent="0.45">
      <c r="A11" s="4" t="s">
        <v>15</v>
      </c>
      <c r="B11">
        <v>0.2</v>
      </c>
      <c r="C11">
        <v>0.23</v>
      </c>
      <c r="D11">
        <v>0.23</v>
      </c>
      <c r="E11" s="4" t="s">
        <v>73</v>
      </c>
    </row>
    <row r="12" spans="1:5" x14ac:dyDescent="0.45">
      <c r="A12" s="4" t="s">
        <v>74</v>
      </c>
      <c r="B12">
        <v>0.21</v>
      </c>
      <c r="C12">
        <v>0.21</v>
      </c>
      <c r="D12">
        <v>0.2</v>
      </c>
      <c r="E12" s="4" t="s">
        <v>35</v>
      </c>
    </row>
    <row r="13" spans="1:5" x14ac:dyDescent="0.45">
      <c r="A13" s="4" t="s">
        <v>12</v>
      </c>
      <c r="E13" s="4" t="s">
        <v>35</v>
      </c>
    </row>
    <row r="14" spans="1:5" x14ac:dyDescent="0.45">
      <c r="A14" s="4" t="s">
        <v>13</v>
      </c>
      <c r="B14">
        <v>0.31</v>
      </c>
      <c r="C14">
        <v>0.28999999999999998</v>
      </c>
      <c r="D14">
        <v>0.27</v>
      </c>
      <c r="E14" s="4" t="s">
        <v>75</v>
      </c>
    </row>
    <row r="15" spans="1:5" x14ac:dyDescent="0.45">
      <c r="A15" s="4" t="s">
        <v>14</v>
      </c>
      <c r="B15">
        <v>0.19</v>
      </c>
      <c r="C15">
        <v>0.18</v>
      </c>
      <c r="D15">
        <v>0.18</v>
      </c>
      <c r="E15" s="4" t="s">
        <v>76</v>
      </c>
    </row>
    <row r="16" spans="1:5" x14ac:dyDescent="0.45">
      <c r="A16" s="4" t="s">
        <v>18</v>
      </c>
      <c r="B16">
        <v>0.17</v>
      </c>
      <c r="C16">
        <v>0.17</v>
      </c>
      <c r="D16">
        <v>0.17</v>
      </c>
      <c r="E16" s="4" t="s">
        <v>77</v>
      </c>
    </row>
    <row r="17" spans="1:5" x14ac:dyDescent="0.45">
      <c r="A17" s="4" t="s">
        <v>19</v>
      </c>
      <c r="B17">
        <v>0.2</v>
      </c>
      <c r="C17">
        <v>0.2</v>
      </c>
      <c r="D17">
        <v>0.21</v>
      </c>
      <c r="E17" s="4" t="s">
        <v>78</v>
      </c>
    </row>
    <row r="18" spans="1:5" x14ac:dyDescent="0.45">
      <c r="A18" s="4" t="s">
        <v>20</v>
      </c>
      <c r="B18">
        <v>0.1</v>
      </c>
      <c r="C18">
        <v>0.11</v>
      </c>
      <c r="D18">
        <v>0.11</v>
      </c>
      <c r="E18" s="4" t="s">
        <v>72</v>
      </c>
    </row>
    <row r="19" spans="1:5" x14ac:dyDescent="0.45">
      <c r="A19" s="4" t="s">
        <v>21</v>
      </c>
      <c r="E19" s="4" t="s">
        <v>35</v>
      </c>
    </row>
    <row r="20" spans="1:5" x14ac:dyDescent="0.45">
      <c r="A20" s="4" t="s">
        <v>13</v>
      </c>
      <c r="B20">
        <v>0.33</v>
      </c>
      <c r="C20">
        <v>0.3</v>
      </c>
      <c r="D20">
        <v>0.28999999999999998</v>
      </c>
      <c r="E20" s="4" t="s">
        <v>79</v>
      </c>
    </row>
    <row r="21" spans="1:5" x14ac:dyDescent="0.45">
      <c r="A21" s="4" t="s">
        <v>14</v>
      </c>
      <c r="B21">
        <v>0.17</v>
      </c>
      <c r="C21">
        <v>0.17</v>
      </c>
      <c r="D21">
        <v>0.17</v>
      </c>
      <c r="E21" s="4" t="s">
        <v>77</v>
      </c>
    </row>
    <row r="22" spans="1:5" x14ac:dyDescent="0.45">
      <c r="A22" s="4" t="s">
        <v>18</v>
      </c>
      <c r="B22">
        <v>0.16</v>
      </c>
      <c r="C22">
        <v>0.17</v>
      </c>
      <c r="D22">
        <v>0.17</v>
      </c>
      <c r="E22" s="4" t="s">
        <v>77</v>
      </c>
    </row>
    <row r="23" spans="1:5" x14ac:dyDescent="0.45">
      <c r="A23" s="4" t="s">
        <v>19</v>
      </c>
      <c r="B23">
        <v>0.19</v>
      </c>
      <c r="C23">
        <v>0.2</v>
      </c>
      <c r="D23">
        <v>0.2</v>
      </c>
      <c r="E23" s="4" t="s">
        <v>80</v>
      </c>
    </row>
    <row r="24" spans="1:5" x14ac:dyDescent="0.45">
      <c r="A24" s="4" t="s">
        <v>20</v>
      </c>
      <c r="B24">
        <v>0.1</v>
      </c>
      <c r="C24">
        <v>0.11</v>
      </c>
      <c r="D24">
        <v>0.11</v>
      </c>
      <c r="E24" s="4" t="s">
        <v>72</v>
      </c>
    </row>
    <row r="25" spans="1:5" x14ac:dyDescent="0.45">
      <c r="A25" s="4" t="s">
        <v>32</v>
      </c>
      <c r="E25" s="4" t="s">
        <v>35</v>
      </c>
    </row>
    <row r="26" spans="1:5" x14ac:dyDescent="0.45">
      <c r="A26" s="4" t="s">
        <v>23</v>
      </c>
      <c r="B26">
        <v>0.78</v>
      </c>
      <c r="C26">
        <v>0.78</v>
      </c>
      <c r="D26">
        <v>0.77</v>
      </c>
      <c r="E26" s="4" t="s">
        <v>81</v>
      </c>
    </row>
    <row r="27" spans="1:5" x14ac:dyDescent="0.45">
      <c r="A27" s="4" t="s">
        <v>24</v>
      </c>
      <c r="B27">
        <v>0.81</v>
      </c>
      <c r="C27">
        <v>0.81</v>
      </c>
      <c r="D27">
        <v>0.81</v>
      </c>
      <c r="E27" s="4" t="s">
        <v>82</v>
      </c>
    </row>
    <row r="28" spans="1:5" x14ac:dyDescent="0.45">
      <c r="A28" s="4" t="s">
        <v>52</v>
      </c>
      <c r="B28">
        <v>0.63</v>
      </c>
      <c r="C28">
        <v>0.65</v>
      </c>
      <c r="D28">
        <v>0.67</v>
      </c>
      <c r="E28" s="4" t="s">
        <v>83</v>
      </c>
    </row>
    <row r="29" spans="1:5" x14ac:dyDescent="0.45">
      <c r="A29" s="4" t="s">
        <v>26</v>
      </c>
      <c r="E29" s="4" t="s">
        <v>35</v>
      </c>
    </row>
    <row r="30" spans="1:5" x14ac:dyDescent="0.45">
      <c r="A30" s="4" t="s">
        <v>27</v>
      </c>
      <c r="B30">
        <v>0.43</v>
      </c>
      <c r="C30">
        <v>0.42</v>
      </c>
      <c r="D30">
        <v>0.41</v>
      </c>
      <c r="E30" s="4" t="s">
        <v>84</v>
      </c>
    </row>
    <row r="31" spans="1:5" x14ac:dyDescent="0.45">
      <c r="A31" s="4" t="s">
        <v>55</v>
      </c>
      <c r="B31">
        <v>0.48</v>
      </c>
      <c r="C31">
        <v>0.45</v>
      </c>
      <c r="D31">
        <v>0.46</v>
      </c>
      <c r="E31" s="4" t="s">
        <v>85</v>
      </c>
    </row>
    <row r="32" spans="1:5" x14ac:dyDescent="0.45">
      <c r="A32" s="4" t="s">
        <v>86</v>
      </c>
      <c r="B32">
        <v>0.12</v>
      </c>
      <c r="C32">
        <v>0.14000000000000001</v>
      </c>
      <c r="D32">
        <v>0.13</v>
      </c>
      <c r="E32" s="4" t="s">
        <v>87</v>
      </c>
    </row>
    <row r="33" spans="1:5" x14ac:dyDescent="0.45">
      <c r="A33" s="4" t="s">
        <v>88</v>
      </c>
      <c r="B33">
        <v>0.04</v>
      </c>
      <c r="C33">
        <v>0.06</v>
      </c>
      <c r="D33">
        <v>0.05</v>
      </c>
      <c r="E33" s="4" t="s">
        <v>36</v>
      </c>
    </row>
    <row r="34" spans="1:5" x14ac:dyDescent="0.45">
      <c r="A34" s="4" t="s">
        <v>89</v>
      </c>
      <c r="B34">
        <v>0.39</v>
      </c>
      <c r="C34">
        <v>0.37</v>
      </c>
      <c r="D34">
        <v>0.4</v>
      </c>
      <c r="E34" s="4" t="s">
        <v>90</v>
      </c>
    </row>
    <row r="35" spans="1:5" x14ac:dyDescent="0.45">
      <c r="A35" s="4" t="s">
        <v>91</v>
      </c>
      <c r="B35">
        <v>0.2</v>
      </c>
      <c r="C35">
        <v>0.19</v>
      </c>
      <c r="D35">
        <v>0.21</v>
      </c>
      <c r="E35" s="4" t="s">
        <v>92</v>
      </c>
    </row>
    <row r="36" spans="1:5" x14ac:dyDescent="0.45">
      <c r="A36" s="4" t="s">
        <v>33</v>
      </c>
      <c r="E36" s="4" t="s">
        <v>35</v>
      </c>
    </row>
    <row r="37" spans="1:5" x14ac:dyDescent="0.45">
      <c r="A37" s="4" t="s">
        <v>58</v>
      </c>
      <c r="B37">
        <v>0.06</v>
      </c>
      <c r="C37">
        <v>0.06</v>
      </c>
      <c r="D37">
        <v>0.06</v>
      </c>
      <c r="E37" s="4" t="s">
        <v>36</v>
      </c>
    </row>
    <row r="38" spans="1:5" x14ac:dyDescent="0.45">
      <c r="A38" s="4" t="s">
        <v>61</v>
      </c>
      <c r="B38">
        <v>0.31</v>
      </c>
      <c r="C38">
        <v>0.31</v>
      </c>
      <c r="D38">
        <v>0.31</v>
      </c>
      <c r="E38" s="4" t="s">
        <v>93</v>
      </c>
    </row>
    <row r="39" spans="1:5" x14ac:dyDescent="0.45">
      <c r="A39" s="4" t="s">
        <v>62</v>
      </c>
      <c r="B39">
        <v>0.24</v>
      </c>
      <c r="C39">
        <v>0.25</v>
      </c>
      <c r="D39">
        <v>0.26</v>
      </c>
      <c r="E39" s="4" t="s">
        <v>75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63F9E-DF02-406D-8B12-BC4B0E0F8AA8}">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2A2AA46843F6545B8057261059D3BAF" ma:contentTypeVersion="9" ma:contentTypeDescription="Create a new document." ma:contentTypeScope="" ma:versionID="377e4b3e57f4d9d1eba0d8e8c6b5ef1f">
  <xsd:schema xmlns:xsd="http://www.w3.org/2001/XMLSchema" xmlns:xs="http://www.w3.org/2001/XMLSchema" xmlns:p="http://schemas.microsoft.com/office/2006/metadata/properties" xmlns:ns3="d5c3b7fc-2530-42fd-8a9a-1e66c3d5ac34" targetNamespace="http://schemas.microsoft.com/office/2006/metadata/properties" ma:root="true" ma:fieldsID="c51a9d7a94c0cc57bec4dd7e8d2625d5" ns3:_="">
    <xsd:import namespace="d5c3b7fc-2530-42fd-8a9a-1e66c3d5ac3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c3b7fc-2530-42fd-8a9a-1e66c3d5ac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34A073E5-C53F-4F77-8060-3FF64169F5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c3b7fc-2530-42fd-8a9a-1e66c3d5ac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F54F8AE-B4F8-45E0-8B5F-6180D1662F61}">
  <ds:schemaRefs>
    <ds:schemaRef ds:uri="http://schemas.microsoft.com/sharepoint/v3/contenttype/forms"/>
  </ds:schemaRefs>
</ds:datastoreItem>
</file>

<file path=customXml/itemProps3.xml><?xml version="1.0" encoding="utf-8"?>
<ds:datastoreItem xmlns:ds="http://schemas.openxmlformats.org/officeDocument/2006/customXml" ds:itemID="{1BA974F1-A01D-4B58-BF7D-A285F58BFCBF}">
  <ds:schemaRefs>
    <ds:schemaRef ds:uri="http://purl.org/dc/terms/"/>
    <ds:schemaRef ds:uri="http://purl.org/dc/dcmitype/"/>
    <ds:schemaRef ds:uri="http://schemas.microsoft.com/office/2006/documentManagement/types"/>
    <ds:schemaRef ds:uri="http://schemas.microsoft.com/office/infopath/2007/PartnerControls"/>
    <ds:schemaRef ds:uri="http://www.w3.org/XML/1998/namespace"/>
    <ds:schemaRef ds:uri="http://purl.org/dc/elements/1.1/"/>
    <ds:schemaRef ds:uri="d5c3b7fc-2530-42fd-8a9a-1e66c3d5ac34"/>
    <ds:schemaRef ds:uri="http://schemas.openxmlformats.org/package/2006/metadata/core-properties"/>
    <ds:schemaRef ds:uri="http://schemas.microsoft.com/office/2006/metadata/properties"/>
  </ds:schemaRefs>
</ds:datastoreItem>
</file>

<file path=customXml/itemProps4.xml><?xml version="1.0" encoding="utf-8"?>
<ds:datastoreItem xmlns:ds="http://schemas.openxmlformats.org/officeDocument/2006/customXml" ds:itemID="{69833FFA-3459-4384-BF79-1E5E9C5E23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Urban</vt:lpstr>
      <vt:lpstr>Rural</vt:lpstr>
      <vt:lpstr>Sheet1</vt:lpstr>
      <vt:lpstr>Sheet7</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Ifeanyi Nzegwu Edochie</dc:creator>
  <cp:lastModifiedBy>Ifeanyi Nzegwu Edochie</cp:lastModifiedBy>
  <dcterms:created xsi:type="dcterms:W3CDTF">2020-01-31T14:41:45Z</dcterms:created>
  <dcterms:modified xsi:type="dcterms:W3CDTF">2020-04-15T14:48:06Z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0x01010092A2AA46843F6545B8057261059D3BAF</vt:lpwstr>
  </property>
</Properties>
</file>