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所有商品" sheetId="1" r:id="rId1"/>
    <sheet name="商品价格" sheetId="2" r:id="rId2"/>
  </sheets>
  <calcPr calcId="162913" concurrentCalc="0"/>
</workbook>
</file>

<file path=xl/calcChain.xml><?xml version="1.0" encoding="utf-8"?>
<calcChain xmlns="http://schemas.openxmlformats.org/spreadsheetml/2006/main">
  <c r="G24" i="1" l="1"/>
  <c r="G32" i="1"/>
  <c r="G30" i="1"/>
  <c r="G29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39" i="1"/>
  <c r="G38" i="1"/>
  <c r="G37" i="1"/>
  <c r="G14" i="1"/>
  <c r="G22" i="1"/>
  <c r="G23" i="1"/>
  <c r="G25" i="1"/>
  <c r="G26" i="1"/>
  <c r="G27" i="1"/>
  <c r="G28" i="1"/>
  <c r="G33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0" i="1"/>
  <c r="G21" i="1"/>
  <c r="G31" i="1"/>
  <c r="G34" i="1"/>
  <c r="G35" i="1"/>
  <c r="G36" i="1"/>
  <c r="J2" i="1"/>
</calcChain>
</file>

<file path=xl/sharedStrings.xml><?xml version="1.0" encoding="utf-8"?>
<sst xmlns="http://schemas.openxmlformats.org/spreadsheetml/2006/main" count="135" uniqueCount="88">
  <si>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</si>
  <si>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</si>
  <si>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</si>
  <si>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</si>
  <si>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</si>
  <si>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</si>
  <si>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</si>
  <si>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</si>
  <si>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</si>
  <si>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</si>
  <si>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</si>
  <si>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</si>
  <si>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</si>
  <si>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</si>
  <si>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</si>
  <si>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</si>
  <si>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</si>
  <si>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</si>
  <si>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</si>
  <si>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</si>
  <si>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</si>
  <si>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</si>
  <si>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</si>
  <si>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</si>
  <si>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</si>
  <si>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</si>
  <si>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</si>
  <si>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灯带、配灯带接头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</si>
  <si>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</si>
  <si>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</si>
  <si>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</si>
  <si>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</si>
  <si>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</si>
  <si>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</si>
  <si>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</si>
  <si>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</si>
  <si>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</si>
  <si>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</si>
  <si>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</si>
  <si>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</si>
  <si>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花洒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</si>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</sst>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H39" totalsRowShown="0">
  <autoFilter ref="A1:H39"/>
  <tableColumns count="8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1">
      <calculatedColumnFormula>表1[[#This Row],[单价]]*表1[[#This Row],[数量]]</calculatedColumnFormula>
    </tableColumn>
    <tableColumn id="8" name="列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547460617444&amp;_u=t2dmg8j2611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12" sqref="J12"/>
    </sheetView>
  </sheetViews>
  <sheetFormatPr defaultRowHeight="13.5" x14ac:dyDescent="0.15"/>
  <cols>
    <col min="3" max="3" width="17.25" bestFit="1" customWidth="1"/>
  </cols>
  <sheetData>
    <row r="1" spans="1:10" x14ac:dyDescent="0.15">
      <c r="A1" t="s">
        <v>0</v>
      </c>
      <c r="B1" t="s">
        <v>13</v>
      </c>
      <c r="C1" t="s">
        <v>2</v>
      </c>
      <c r="D1" t="s">
        <v>66</v>
      </c>
      <c r="E1" t="s">
        <v>3</v>
      </c>
      <c r="F1" t="s">
        <v>4</v>
      </c>
      <c r="G1" t="s">
        <v>1</v>
      </c>
      <c r="H1" t="s">
        <v>74</v>
      </c>
    </row>
    <row r="2" spans="1:10" x14ac:dyDescent="0.15">
      <c r="A2">
        <v>1</v>
      </c>
      <c r="B2" t="s">
        <v>14</v>
      </c>
      <c r="C2" t="s">
        <v>5</v>
      </c>
      <c r="F2">
        <v>1</v>
      </c>
      <c r="G2">
        <f>表1[[#This Row],[单价]]*表1[[#This Row],[数量]]</f>
        <v>0</v>
      </c>
      <c r="H2" s="1"/>
      <c r="J2">
        <f>SUM(表1[价格])</f>
        <v>10059.32</v>
      </c>
    </row>
    <row r="3" spans="1:10" x14ac:dyDescent="0.15">
      <c r="A3">
        <v>2</v>
      </c>
      <c r="B3" t="s">
        <v>14</v>
      </c>
      <c r="C3" t="s">
        <v>6</v>
      </c>
      <c r="F3">
        <v>1</v>
      </c>
      <c r="G3">
        <f>表1[[#This Row],[单价]]*表1[[#This Row],[数量]]</f>
        <v>0</v>
      </c>
      <c r="H3" s="1"/>
    </row>
    <row r="4" spans="1:10" x14ac:dyDescent="0.15">
      <c r="A4">
        <v>3</v>
      </c>
      <c r="B4" t="s">
        <v>14</v>
      </c>
      <c r="C4" t="s">
        <v>7</v>
      </c>
      <c r="F4">
        <v>1</v>
      </c>
      <c r="G4">
        <f>表1[[#This Row],[单价]]*表1[[#This Row],[数量]]</f>
        <v>0</v>
      </c>
      <c r="H4" s="1"/>
    </row>
    <row r="5" spans="1:10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</row>
    <row r="6" spans="1:10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</row>
    <row r="7" spans="1:10" x14ac:dyDescent="0.15">
      <c r="B7" t="s">
        <v>14</v>
      </c>
      <c r="C7" t="s">
        <v>18</v>
      </c>
      <c r="F7">
        <v>1</v>
      </c>
      <c r="G7">
        <f>表1[[#This Row],[单价]]*表1[[#This Row],[数量]]</f>
        <v>0</v>
      </c>
      <c r="H7" s="1"/>
    </row>
    <row r="8" spans="1:10" x14ac:dyDescent="0.15">
      <c r="B8" t="s">
        <v>14</v>
      </c>
      <c r="C8" t="s">
        <v>34</v>
      </c>
      <c r="F8">
        <v>1</v>
      </c>
      <c r="G8">
        <f>表1[[#This Row],[单价]]*表1[[#This Row],[数量]]</f>
        <v>0</v>
      </c>
      <c r="H8" s="1"/>
    </row>
    <row r="9" spans="1:10" x14ac:dyDescent="0.15">
      <c r="B9" t="s">
        <v>15</v>
      </c>
      <c r="C9" t="s">
        <v>10</v>
      </c>
      <c r="D9" t="s">
        <v>67</v>
      </c>
      <c r="E9">
        <v>71</v>
      </c>
      <c r="F9">
        <v>2</v>
      </c>
      <c r="G9">
        <f>表1[[#This Row],[单价]]*表1[[#This Row],[数量]]</f>
        <v>142</v>
      </c>
      <c r="H9" s="1"/>
    </row>
    <row r="10" spans="1:10" x14ac:dyDescent="0.15">
      <c r="B10" t="s">
        <v>15</v>
      </c>
      <c r="C10" t="s">
        <v>11</v>
      </c>
      <c r="D10" t="s">
        <v>68</v>
      </c>
      <c r="E10">
        <v>205</v>
      </c>
      <c r="F10">
        <v>2</v>
      </c>
      <c r="G10">
        <f>表1[[#This Row],[单价]]*表1[[#This Row],[数量]]</f>
        <v>410</v>
      </c>
      <c r="H10" s="1"/>
    </row>
    <row r="11" spans="1:10" x14ac:dyDescent="0.15">
      <c r="B11" t="s">
        <v>15</v>
      </c>
      <c r="C11" t="s">
        <v>12</v>
      </c>
      <c r="D11" t="s">
        <v>68</v>
      </c>
      <c r="E11">
        <v>400</v>
      </c>
      <c r="F11">
        <v>2</v>
      </c>
      <c r="G11">
        <f>表1[[#This Row],[单价]]*表1[[#This Row],[数量]]</f>
        <v>800</v>
      </c>
      <c r="H11" s="1"/>
    </row>
    <row r="12" spans="1:10" x14ac:dyDescent="0.15">
      <c r="B12" t="s">
        <v>60</v>
      </c>
      <c r="C12" t="s">
        <v>61</v>
      </c>
      <c r="D12" t="s">
        <v>69</v>
      </c>
      <c r="E12">
        <v>83.66</v>
      </c>
      <c r="F12">
        <v>2</v>
      </c>
      <c r="G12" s="1">
        <f>表1[[#This Row],[单价]]*表1[[#This Row],[数量]]</f>
        <v>167.32</v>
      </c>
      <c r="H12" s="1"/>
    </row>
    <row r="13" spans="1:10" x14ac:dyDescent="0.15">
      <c r="B13" t="s">
        <v>16</v>
      </c>
      <c r="C13" t="s">
        <v>17</v>
      </c>
      <c r="D13" t="s">
        <v>67</v>
      </c>
      <c r="E13">
        <v>179</v>
      </c>
      <c r="F13">
        <v>1</v>
      </c>
      <c r="G13">
        <f>表1[[#This Row],[单价]]*表1[[#This Row],[数量]]</f>
        <v>179</v>
      </c>
      <c r="H13" s="1"/>
    </row>
    <row r="14" spans="1:10" x14ac:dyDescent="0.15">
      <c r="B14" t="s">
        <v>16</v>
      </c>
      <c r="C14" t="s">
        <v>39</v>
      </c>
      <c r="E14">
        <v>19</v>
      </c>
      <c r="F14">
        <v>1</v>
      </c>
      <c r="G14" s="1">
        <f>表1[[#This Row],[单价]]*表1[[#This Row],[数量]]</f>
        <v>19</v>
      </c>
      <c r="H14" s="1"/>
    </row>
    <row r="15" spans="1:10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</row>
    <row r="16" spans="1:10" x14ac:dyDescent="0.15">
      <c r="B16" t="s">
        <v>60</v>
      </c>
      <c r="C16" t="s">
        <v>65</v>
      </c>
      <c r="D16" t="s">
        <v>68</v>
      </c>
      <c r="E16">
        <v>881</v>
      </c>
      <c r="F16">
        <v>1</v>
      </c>
      <c r="G16" s="1">
        <f>表1[[#This Row],[单价]]*表1[[#This Row],[数量]]</f>
        <v>881</v>
      </c>
      <c r="H16" s="1"/>
    </row>
    <row r="17" spans="2:8" x14ac:dyDescent="0.15">
      <c r="B17" t="s">
        <v>21</v>
      </c>
      <c r="C17" t="s">
        <v>20</v>
      </c>
      <c r="F17">
        <v>39</v>
      </c>
      <c r="G17">
        <f>表1[[#This Row],[单价]]*表1[[#This Row],[数量]]</f>
        <v>0</v>
      </c>
      <c r="H17" s="1"/>
    </row>
    <row r="18" spans="2:8" x14ac:dyDescent="0.15">
      <c r="B18" t="s">
        <v>21</v>
      </c>
      <c r="C18" t="s">
        <v>22</v>
      </c>
      <c r="F18">
        <v>10</v>
      </c>
      <c r="G18">
        <f>表1[[#This Row],[单价]]*表1[[#This Row],[数量]]</f>
        <v>0</v>
      </c>
      <c r="H18" s="1"/>
    </row>
    <row r="19" spans="2:8" x14ac:dyDescent="0.15">
      <c r="B19" t="s">
        <v>21</v>
      </c>
      <c r="C19" t="s">
        <v>23</v>
      </c>
      <c r="F19">
        <v>7</v>
      </c>
      <c r="G19">
        <f>表1[[#This Row],[单价]]*表1[[#This Row],[数量]]</f>
        <v>0</v>
      </c>
      <c r="H19" s="1"/>
    </row>
    <row r="20" spans="2:8" x14ac:dyDescent="0.15">
      <c r="B20" t="s">
        <v>24</v>
      </c>
      <c r="C20" t="s">
        <v>25</v>
      </c>
      <c r="F20">
        <v>1</v>
      </c>
      <c r="G20">
        <f>表1[[#This Row],[单价]]*表1[[#This Row],[数量]]</f>
        <v>0</v>
      </c>
      <c r="H20" s="1"/>
    </row>
    <row r="21" spans="2:8" x14ac:dyDescent="0.15">
      <c r="B21" t="s">
        <v>26</v>
      </c>
      <c r="C21" t="s">
        <v>27</v>
      </c>
      <c r="F21">
        <v>4</v>
      </c>
      <c r="G21">
        <f>表1[[#This Row],[单价]]*表1[[#This Row],[数量]]</f>
        <v>0</v>
      </c>
      <c r="H21" s="1"/>
    </row>
    <row r="22" spans="2:8" x14ac:dyDescent="0.15">
      <c r="B22" t="s">
        <v>26</v>
      </c>
      <c r="C22" t="s">
        <v>28</v>
      </c>
      <c r="F22">
        <v>1</v>
      </c>
      <c r="G22">
        <f>表1[[#This Row],[单价]]*表1[[#This Row],[数量]]</f>
        <v>0</v>
      </c>
      <c r="H22" s="1"/>
    </row>
    <row r="23" spans="2:8" x14ac:dyDescent="0.15">
      <c r="B23" t="s">
        <v>26</v>
      </c>
      <c r="C23" t="s">
        <v>29</v>
      </c>
      <c r="F23">
        <v>1</v>
      </c>
      <c r="G23">
        <f>表1[[#This Row],[单价]]*表1[[#This Row],[数量]]</f>
        <v>0</v>
      </c>
      <c r="H23" s="1"/>
    </row>
    <row r="24" spans="2:8" x14ac:dyDescent="0.15">
      <c r="B24" t="s">
        <v>83</v>
      </c>
      <c r="C24" t="s">
        <v>87</v>
      </c>
      <c r="E24">
        <v>188</v>
      </c>
      <c r="F24">
        <v>1</v>
      </c>
      <c r="G24" s="1">
        <f>表1[[#This Row],[单价]]*表1[[#This Row],[数量]]</f>
        <v>188</v>
      </c>
      <c r="H24" s="1"/>
    </row>
    <row r="25" spans="2:8" x14ac:dyDescent="0.15">
      <c r="B25" t="s">
        <v>80</v>
      </c>
      <c r="C25" t="s">
        <v>86</v>
      </c>
      <c r="E25">
        <v>1672</v>
      </c>
      <c r="F25">
        <v>1</v>
      </c>
      <c r="G25">
        <f>表1[[#This Row],[单价]]*表1[[#This Row],[数量]]</f>
        <v>1672</v>
      </c>
      <c r="H25" s="2" t="s">
        <v>75</v>
      </c>
    </row>
    <row r="26" spans="2:8" x14ac:dyDescent="0.15">
      <c r="B26" t="s">
        <v>26</v>
      </c>
      <c r="C26" t="s">
        <v>30</v>
      </c>
      <c r="F26">
        <v>1</v>
      </c>
      <c r="G26">
        <f>表1[[#This Row],[单价]]*表1[[#This Row],[数量]]</f>
        <v>0</v>
      </c>
      <c r="H26" s="1"/>
    </row>
    <row r="27" spans="2:8" x14ac:dyDescent="0.15">
      <c r="B27" t="s">
        <v>26</v>
      </c>
      <c r="C27" t="s">
        <v>31</v>
      </c>
      <c r="E27">
        <v>178</v>
      </c>
      <c r="F27">
        <v>3</v>
      </c>
      <c r="G27">
        <f>表1[[#This Row],[单价]]*表1[[#This Row],[数量]]</f>
        <v>534</v>
      </c>
      <c r="H27" s="1"/>
    </row>
    <row r="28" spans="2:8" x14ac:dyDescent="0.15">
      <c r="B28" t="s">
        <v>26</v>
      </c>
      <c r="C28" t="s">
        <v>32</v>
      </c>
      <c r="F28">
        <v>1</v>
      </c>
      <c r="G28">
        <f>表1[[#This Row],[单价]]*表1[[#This Row],[数量]]</f>
        <v>0</v>
      </c>
      <c r="H28" s="1"/>
    </row>
    <row r="29" spans="2:8" x14ac:dyDescent="0.15">
      <c r="B29" t="s">
        <v>26</v>
      </c>
      <c r="C29" t="s">
        <v>76</v>
      </c>
      <c r="D29" t="s">
        <v>77</v>
      </c>
      <c r="E29">
        <v>657</v>
      </c>
      <c r="F29">
        <v>4</v>
      </c>
      <c r="G29" s="1">
        <f>表1[[#This Row],[单价]]*表1[[#This Row],[数量]]</f>
        <v>2628</v>
      </c>
      <c r="H29" s="2" t="s">
        <v>78</v>
      </c>
    </row>
    <row r="30" spans="2:8" x14ac:dyDescent="0.15">
      <c r="B30" t="s">
        <v>79</v>
      </c>
      <c r="C30" t="s">
        <v>81</v>
      </c>
      <c r="E30">
        <v>530</v>
      </c>
      <c r="F30">
        <v>1</v>
      </c>
      <c r="G30" s="1">
        <f>表1[[#This Row],[单价]]*表1[[#This Row],[数量]]</f>
        <v>530</v>
      </c>
      <c r="H30" s="2" t="s">
        <v>82</v>
      </c>
    </row>
    <row r="31" spans="2:8" x14ac:dyDescent="0.15">
      <c r="B31" t="s">
        <v>21</v>
      </c>
      <c r="C31" t="s">
        <v>33</v>
      </c>
      <c r="F31">
        <v>3</v>
      </c>
      <c r="G31">
        <f>表1[[#This Row],[单价]]*表1[[#This Row],[数量]]</f>
        <v>0</v>
      </c>
      <c r="H31" s="1"/>
    </row>
    <row r="32" spans="2:8" x14ac:dyDescent="0.15">
      <c r="B32" t="s">
        <v>83</v>
      </c>
      <c r="C32" t="s">
        <v>84</v>
      </c>
      <c r="D32" t="s">
        <v>85</v>
      </c>
      <c r="E32">
        <v>1909</v>
      </c>
      <c r="F32">
        <v>1</v>
      </c>
      <c r="G32" s="1">
        <f>表1[[#This Row],[单价]]*表1[[#This Row],[数量]]</f>
        <v>1909</v>
      </c>
      <c r="H32" s="1"/>
    </row>
    <row r="33" spans="2:8" x14ac:dyDescent="0.15">
      <c r="B33" t="s">
        <v>26</v>
      </c>
      <c r="C33" t="s">
        <v>35</v>
      </c>
      <c r="F33">
        <v>1</v>
      </c>
      <c r="G33">
        <f>表1[[#This Row],[单价]]*表1[[#This Row],[数量]]</f>
        <v>0</v>
      </c>
      <c r="H33" s="1"/>
    </row>
    <row r="34" spans="2:8" x14ac:dyDescent="0.15">
      <c r="B34" t="s">
        <v>21</v>
      </c>
      <c r="C34" t="s">
        <v>36</v>
      </c>
      <c r="F34">
        <v>1</v>
      </c>
      <c r="G34">
        <f>表1[[#This Row],[单价]]*表1[[#This Row],[数量]]</f>
        <v>0</v>
      </c>
      <c r="H34" s="1"/>
    </row>
    <row r="35" spans="2:8" x14ac:dyDescent="0.15">
      <c r="B35" t="s">
        <v>21</v>
      </c>
      <c r="C35" t="s">
        <v>37</v>
      </c>
      <c r="F35">
        <v>4</v>
      </c>
      <c r="G35">
        <f>表1[[#This Row],[单价]]*表1[[#This Row],[数量]]</f>
        <v>0</v>
      </c>
      <c r="H35" s="1"/>
    </row>
    <row r="36" spans="2:8" x14ac:dyDescent="0.15">
      <c r="B36" t="s">
        <v>21</v>
      </c>
      <c r="C36" t="s">
        <v>38</v>
      </c>
      <c r="F36">
        <v>1</v>
      </c>
      <c r="G36">
        <f>表1[[#This Row],[单价]]*表1[[#This Row],[数量]]</f>
        <v>0</v>
      </c>
      <c r="H36" s="1"/>
    </row>
    <row r="37" spans="2:8" x14ac:dyDescent="0.15">
      <c r="B37" t="s">
        <v>16</v>
      </c>
      <c r="C37" t="s">
        <v>40</v>
      </c>
      <c r="F37">
        <v>1</v>
      </c>
      <c r="G37" s="1">
        <f>表1[[#This Row],[单价]]*表1[[#This Row],[数量]]</f>
        <v>0</v>
      </c>
      <c r="H37" s="1"/>
    </row>
    <row r="38" spans="2:8" x14ac:dyDescent="0.15">
      <c r="B38" t="s">
        <v>24</v>
      </c>
      <c r="C38" t="s">
        <v>41</v>
      </c>
      <c r="F38">
        <v>1</v>
      </c>
      <c r="G38" s="1">
        <f>表1[[#This Row],[单价]]*表1[[#This Row],[数量]]</f>
        <v>0</v>
      </c>
      <c r="H38" s="1"/>
    </row>
    <row r="39" spans="2:8" x14ac:dyDescent="0.15">
      <c r="B39" t="s">
        <v>21</v>
      </c>
      <c r="C39" t="s">
        <v>42</v>
      </c>
      <c r="F39">
        <v>8</v>
      </c>
      <c r="G39" s="1">
        <f>表1[[#This Row],[单价]]*表1[[#This Row],[数量]]</f>
        <v>0</v>
      </c>
      <c r="H39" s="1"/>
    </row>
  </sheetData>
  <phoneticPr fontId="1" type="noConversion"/>
  <hyperlinks>
    <hyperlink ref="H25" r:id="rId1"/>
    <hyperlink ref="H29" r:id="rId2"/>
    <hyperlink ref="H30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" sqref="M1"/>
    </sheetView>
  </sheetViews>
  <sheetFormatPr defaultRowHeight="13.5" x14ac:dyDescent="0.15"/>
  <sheetData>
    <row r="1" spans="1:13" x14ac:dyDescent="0.15">
      <c r="A1" t="s">
        <v>43</v>
      </c>
      <c r="B1" t="s">
        <v>44</v>
      </c>
      <c r="C1" t="s">
        <v>45</v>
      </c>
      <c r="D1" t="s">
        <v>49</v>
      </c>
      <c r="E1" t="s">
        <v>3</v>
      </c>
      <c r="F1" t="s">
        <v>4</v>
      </c>
      <c r="G1" t="s">
        <v>1</v>
      </c>
      <c r="H1" t="s">
        <v>54</v>
      </c>
      <c r="K1">
        <f>83*SQRT(2)</f>
        <v>117.3797256769669</v>
      </c>
      <c r="L1">
        <f>166*SQRT(2)</f>
        <v>234.7594513539338</v>
      </c>
      <c r="M1">
        <f>235-166</f>
        <v>69</v>
      </c>
    </row>
    <row r="2" spans="1:13" x14ac:dyDescent="0.15">
      <c r="A2">
        <v>60</v>
      </c>
      <c r="B2" t="s">
        <v>46</v>
      </c>
      <c r="C2" t="s">
        <v>47</v>
      </c>
      <c r="D2" t="s">
        <v>48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3" x14ac:dyDescent="0.15">
      <c r="A3">
        <v>60</v>
      </c>
      <c r="B3" t="s">
        <v>46</v>
      </c>
      <c r="C3" t="s">
        <v>47</v>
      </c>
      <c r="D3" t="s">
        <v>50</v>
      </c>
      <c r="E3">
        <v>400</v>
      </c>
      <c r="F3">
        <v>2</v>
      </c>
      <c r="G3">
        <f>表2[单价]*表2[数量]</f>
        <v>800</v>
      </c>
      <c r="K3">
        <f>235/0.25</f>
        <v>940</v>
      </c>
    </row>
    <row r="4" spans="1:13" x14ac:dyDescent="0.15">
      <c r="B4" t="s">
        <v>52</v>
      </c>
      <c r="C4" t="s">
        <v>58</v>
      </c>
      <c r="D4" t="s">
        <v>51</v>
      </c>
      <c r="E4">
        <v>71</v>
      </c>
      <c r="F4">
        <v>2</v>
      </c>
      <c r="G4">
        <f>表2[单价]*表2[数量]</f>
        <v>142</v>
      </c>
    </row>
    <row r="5" spans="1:13" x14ac:dyDescent="0.15">
      <c r="B5" t="s">
        <v>56</v>
      </c>
      <c r="C5" t="s">
        <v>55</v>
      </c>
      <c r="D5" t="s">
        <v>53</v>
      </c>
      <c r="E5">
        <v>83.66</v>
      </c>
      <c r="F5">
        <v>2</v>
      </c>
      <c r="G5">
        <f>表2[单价]*表2[数量]</f>
        <v>167.32</v>
      </c>
    </row>
    <row r="6" spans="1:13" x14ac:dyDescent="0.15">
      <c r="B6" t="s">
        <v>52</v>
      </c>
      <c r="C6" t="s">
        <v>57</v>
      </c>
      <c r="D6" t="s">
        <v>59</v>
      </c>
      <c r="E6">
        <v>179</v>
      </c>
      <c r="F6">
        <v>1</v>
      </c>
      <c r="G6">
        <f>表2[单价]*表2[数量]</f>
        <v>179</v>
      </c>
    </row>
    <row r="7" spans="1:13" x14ac:dyDescent="0.15">
      <c r="B7" t="s">
        <v>56</v>
      </c>
      <c r="C7" t="s">
        <v>64</v>
      </c>
      <c r="D7" t="s">
        <v>65</v>
      </c>
      <c r="E7">
        <v>881</v>
      </c>
      <c r="F7">
        <v>1</v>
      </c>
      <c r="G7">
        <f>表2[单价]*表2[数量]</f>
        <v>881</v>
      </c>
    </row>
    <row r="8" spans="1:13" x14ac:dyDescent="0.15">
      <c r="B8" t="s">
        <v>62</v>
      </c>
      <c r="D8" t="s">
        <v>63</v>
      </c>
      <c r="E8">
        <v>19</v>
      </c>
      <c r="F8">
        <v>1</v>
      </c>
      <c r="G8">
        <f>表2[单价]*表2[数量]</f>
        <v>19</v>
      </c>
    </row>
    <row r="9" spans="1:13" x14ac:dyDescent="0.15">
      <c r="G9">
        <f>SUBTOTAL(109,表2[价格])</f>
        <v>2598.3199999999997</v>
      </c>
    </row>
    <row r="11" spans="1:13" x14ac:dyDescent="0.15">
      <c r="B11" t="s">
        <v>44</v>
      </c>
      <c r="C11" t="s">
        <v>45</v>
      </c>
      <c r="D11" t="s">
        <v>49</v>
      </c>
      <c r="E11" t="s">
        <v>3</v>
      </c>
      <c r="F11" t="s">
        <v>4</v>
      </c>
      <c r="G11" t="s">
        <v>1</v>
      </c>
    </row>
    <row r="12" spans="1:13" x14ac:dyDescent="0.15">
      <c r="B12" t="s">
        <v>70</v>
      </c>
      <c r="C12" t="s">
        <v>71</v>
      </c>
      <c r="D12" t="s">
        <v>72</v>
      </c>
      <c r="E12">
        <v>179</v>
      </c>
      <c r="F12">
        <v>1</v>
      </c>
    </row>
    <row r="13" spans="1:13" x14ac:dyDescent="0.15">
      <c r="B13" t="s">
        <v>70</v>
      </c>
      <c r="C13" t="s">
        <v>71</v>
      </c>
      <c r="D13" t="s">
        <v>73</v>
      </c>
      <c r="E13">
        <v>118</v>
      </c>
      <c r="F1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所有商品</vt:lpstr>
      <vt:lpstr>商品价格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2017-11-09T10:11:42Z</dcterms:modified>
</cp:coreProperties>
</file>