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  <sheet name="Sheet2" sheetId="2" r:id="rId3"/>
  </sheet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N141" i="1"/>
  <c r="N140" i="1"/>
  <c r="M1" i="1" l="1"/>
</calcChain>
</file>

<file path=xl/sharedStrings.xml><?xml version="1.0" encoding="utf-8"?>
<sst xmlns="http://schemas.openxmlformats.org/spreadsheetml/2006/main" count="731" uniqueCount="431">
  <si>
    <t>设计费定金</t>
  </si>
  <si>
    <t>张成设计</t>
  </si>
  <si>
    <t>st工资卡</t>
  </si>
  <si>
    <t>张成设计公司，龙湖mocoA栋15-9</t>
  </si>
  <si>
    <t>NULL</t>
  </si>
  <si>
    <t>力诚定金</t>
  </si>
  <si>
    <t>力诚</t>
  </si>
  <si>
    <t>xx信用卡</t>
  </si>
  <si>
    <t>龙溪力诚店</t>
  </si>
  <si>
    <t>泰国代购乳胶枕</t>
  </si>
  <si>
    <t>不知名</t>
  </si>
  <si>
    <t>陈秀雯朋友代购</t>
  </si>
  <si>
    <t>风管机</t>
  </si>
  <si>
    <t>日立</t>
  </si>
  <si>
    <t>北滨路居然之家</t>
  </si>
  <si>
    <t>刘莹 18523782649</t>
  </si>
  <si>
    <t>大3P包铜管包打孔</t>
  </si>
  <si>
    <t>施工费定金</t>
  </si>
  <si>
    <t>琢信</t>
  </si>
  <si>
    <t>xx工资卡</t>
  </si>
  <si>
    <t>龙溪君巢酒店</t>
  </si>
  <si>
    <t>乳胶漆</t>
  </si>
  <si>
    <t>芬琳</t>
  </si>
  <si>
    <t>何 15310084755</t>
  </si>
  <si>
    <t>4+1</t>
  </si>
  <si>
    <t>房款补款</t>
  </si>
  <si>
    <t>世茂茂悦府</t>
  </si>
  <si>
    <t>4或5月份去拿补款发票；接房180天拿到房产证</t>
  </si>
  <si>
    <t>物业费</t>
  </si>
  <si>
    <t>3个月物业费预付款，未装修之前0.7，装修之前准备装修公司资质证明</t>
  </si>
  <si>
    <t>空调挂机</t>
  </si>
  <si>
    <t>格力-润享</t>
  </si>
  <si>
    <t>北滨路居然之家-购物狂家博会</t>
  </si>
  <si>
    <t>张克澜 023-88950698</t>
  </si>
  <si>
    <t>白色</t>
  </si>
  <si>
    <t>燃气灶</t>
  </si>
  <si>
    <t>方太-JA7G</t>
  </si>
  <si>
    <t>聚信美方太-购物狂家博会</t>
  </si>
  <si>
    <t>高军 18696651728</t>
  </si>
  <si>
    <t>抽油烟机</t>
  </si>
  <si>
    <t>方太-em05</t>
  </si>
  <si>
    <t>门</t>
  </si>
  <si>
    <t>TATA</t>
  </si>
  <si>
    <t>南红星-购物狂家博会</t>
  </si>
  <si>
    <t>阳娟 18523861708</t>
  </si>
  <si>
    <t>花洒</t>
  </si>
  <si>
    <t>摩恩</t>
  </si>
  <si>
    <t>百安居</t>
  </si>
  <si>
    <t xml:space="preserve">023-86369399 </t>
  </si>
  <si>
    <t>317033967 存放时间6.14</t>
  </si>
  <si>
    <t>淘菜盆+水龙头</t>
  </si>
  <si>
    <t>马桶</t>
  </si>
  <si>
    <t>TOTO</t>
  </si>
  <si>
    <t>317033968 存放时间6.14</t>
  </si>
  <si>
    <t>电视机</t>
  </si>
  <si>
    <t>索尼X8500D</t>
  </si>
  <si>
    <t>st年终奖</t>
  </si>
  <si>
    <t>苏宁易购红旗河沟</t>
  </si>
  <si>
    <t>门窗</t>
  </si>
  <si>
    <t>天东</t>
  </si>
  <si>
    <t>定金.3月11日去缴纳金额</t>
  </si>
  <si>
    <t>余款多退少补，商家欠款9450</t>
  </si>
  <si>
    <t>热水器</t>
  </si>
  <si>
    <t>能率</t>
  </si>
  <si>
    <t>xx建行信用卡</t>
  </si>
  <si>
    <t>北红星</t>
  </si>
  <si>
    <t>未含管子</t>
  </si>
  <si>
    <t>马桶安装三件套</t>
  </si>
  <si>
    <t>xx招行卡</t>
  </si>
  <si>
    <t>安装法兰和角阀，包括2角阀，1水管，1法兰</t>
  </si>
  <si>
    <t>百安居运费</t>
  </si>
  <si>
    <t>超过城区的运费</t>
  </si>
  <si>
    <t>实木地板</t>
  </si>
  <si>
    <t>安信</t>
  </si>
  <si>
    <t>唐世平13272728320</t>
  </si>
  <si>
    <t>实木地板定金,标价6.5折，特价95折</t>
  </si>
  <si>
    <t>强化地板</t>
  </si>
  <si>
    <t>德合家</t>
  </si>
  <si>
    <t>刘春旺15086651565</t>
  </si>
  <si>
    <t>强化地板定金</t>
  </si>
  <si>
    <t>淋浴隔断</t>
  </si>
  <si>
    <t>安华</t>
  </si>
  <si>
    <t>电话67396091</t>
  </si>
  <si>
    <t>提前3-5天电话通知</t>
  </si>
  <si>
    <t>沙发</t>
  </si>
  <si>
    <t>非同</t>
  </si>
  <si>
    <t>电话63085396</t>
  </si>
  <si>
    <t>315改色，改面料不加钱，6折优惠，整体设计出来之后带设计师来选款</t>
  </si>
  <si>
    <t>设计费二期款</t>
  </si>
  <si>
    <t>家具定金</t>
  </si>
  <si>
    <t>积成世家</t>
  </si>
  <si>
    <t>积成世家，龙湖moco2栋1514</t>
  </si>
  <si>
    <t>小谭15213541060</t>
  </si>
  <si>
    <t>升级百隆铰链,抽屉一个50</t>
  </si>
  <si>
    <t>电视罩</t>
  </si>
  <si>
    <t>淘宝</t>
  </si>
  <si>
    <t>设计费三期款</t>
  </si>
  <si>
    <t>装修押金</t>
  </si>
  <si>
    <t>茂悦府物业</t>
  </si>
  <si>
    <t>茂悦府物业4栋旁</t>
  </si>
  <si>
    <t>半年水电公摊</t>
  </si>
  <si>
    <t>物业费5-2号开始计</t>
  </si>
  <si>
    <t>装修施工一期款</t>
  </si>
  <si>
    <t>琢信装饰</t>
  </si>
  <si>
    <t>xx浦发步步高升</t>
  </si>
  <si>
    <t>前置过滤器</t>
  </si>
  <si>
    <t>BWT倍世</t>
  </si>
  <si>
    <t>xx招行信用卡</t>
  </si>
  <si>
    <t>睿家全球购</t>
  </si>
  <si>
    <t>反冲洗</t>
  </si>
  <si>
    <t>蹲便器+水箱</t>
  </si>
  <si>
    <t>恒洁</t>
  </si>
  <si>
    <t>260蹲便器+圆角矩形</t>
  </si>
  <si>
    <t>强电箱20回路</t>
  </si>
  <si>
    <t>西门子</t>
  </si>
  <si>
    <t>天猫西门子创科专卖店</t>
  </si>
  <si>
    <t>全屋瓷砖定金</t>
  </si>
  <si>
    <t>质然</t>
  </si>
  <si>
    <t>八益质然</t>
  </si>
  <si>
    <t>厨房水墨画砖31、主卫、次卫40、景观阳台25、六角砖4.5</t>
  </si>
  <si>
    <t>出渣费</t>
  </si>
  <si>
    <t>小区商家</t>
  </si>
  <si>
    <t>包全屋渣子除干净</t>
  </si>
  <si>
    <t>厨房、阳台封窗户</t>
  </si>
  <si>
    <t>小区门口商家</t>
  </si>
  <si>
    <t>世茂茂悦府小区门口</t>
  </si>
  <si>
    <t>总价2550，包拆装</t>
  </si>
  <si>
    <t>家具、窗帘定金</t>
  </si>
  <si>
    <t>力诚家、鸳鸯西部建材城</t>
  </si>
  <si>
    <t>包退定金，看中了椅子和部分窗帘</t>
  </si>
  <si>
    <t>千兆路由器</t>
  </si>
  <si>
    <t>华硕AC68U</t>
  </si>
  <si>
    <t>京东</t>
  </si>
  <si>
    <t>618特价</t>
  </si>
  <si>
    <t>开天然气</t>
  </si>
  <si>
    <t>重庆建工机电安装工程有限公司</t>
  </si>
  <si>
    <t>XX现金</t>
  </si>
  <si>
    <t>厂家上门安装</t>
  </si>
  <si>
    <t>身份证、入户证明、天然气</t>
  </si>
  <si>
    <t>施工二期款</t>
  </si>
  <si>
    <t>st公积金资金</t>
  </si>
  <si>
    <t>6月15日泥工进场</t>
  </si>
  <si>
    <t>天东门窗退款</t>
  </si>
  <si>
    <t>天东门窗</t>
  </si>
  <si>
    <t>XX招行卡</t>
  </si>
  <si>
    <t>已经下单生产</t>
  </si>
  <si>
    <t>瓷砖全款</t>
  </si>
  <si>
    <t>八益</t>
  </si>
  <si>
    <t>确认面积发货</t>
  </si>
  <si>
    <t>罗格朗逸景开关插座面板</t>
  </si>
  <si>
    <t>天猫罗格朗官方旗舰店</t>
  </si>
  <si>
    <t>XX信用卡</t>
  </si>
  <si>
    <t>通知之后2天发货</t>
  </si>
  <si>
    <t>西门子远景千兆2网口、1电视1千兆网口</t>
  </si>
  <si>
    <t>天猫西门子官方旗舰店</t>
  </si>
  <si>
    <t>618天猫购物节</t>
  </si>
  <si>
    <t>日立风管机支架</t>
  </si>
  <si>
    <t>金源路居然之家日立专卖店</t>
  </si>
  <si>
    <t>ST工资卡</t>
  </si>
  <si>
    <t>金源路居然之家</t>
  </si>
  <si>
    <t>安装时现场购买</t>
  </si>
  <si>
    <t>地漏</t>
  </si>
  <si>
    <t>潜水艇</t>
  </si>
  <si>
    <t>XX建行信用卡</t>
  </si>
  <si>
    <t>龙溪力诚</t>
  </si>
  <si>
    <t>石材</t>
  </si>
  <si>
    <t>未知</t>
  </si>
  <si>
    <t>龙溪</t>
  </si>
  <si>
    <t>定金，20170624下午3点量尺寸</t>
  </si>
  <si>
    <t>水龙头开关</t>
  </si>
  <si>
    <t>张勇代买</t>
  </si>
  <si>
    <t>勾缝剂</t>
  </si>
  <si>
    <t>百得</t>
  </si>
  <si>
    <t>全屋木门</t>
  </si>
  <si>
    <t>XX建行信用卡+XX招行卡</t>
  </si>
  <si>
    <t>南红星</t>
  </si>
  <si>
    <t>第二遍腻子打电话</t>
  </si>
  <si>
    <t>龙溪石材店</t>
  </si>
  <si>
    <t>已送货</t>
  </si>
  <si>
    <t>西门子ABB定金</t>
  </si>
  <si>
    <t>ABB</t>
  </si>
  <si>
    <t>大话团购</t>
  </si>
  <si>
    <t>方太烟囱</t>
  </si>
  <si>
    <t>方太售后</t>
  </si>
  <si>
    <t>家里</t>
  </si>
  <si>
    <t>已安装</t>
  </si>
  <si>
    <t>能率烟管</t>
  </si>
  <si>
    <t>格力挂机铜管</t>
  </si>
  <si>
    <t>格力</t>
  </si>
  <si>
    <t>门窗尾款</t>
  </si>
  <si>
    <t>小区门口科洛伦斯</t>
  </si>
  <si>
    <t>客厅造型定金</t>
  </si>
  <si>
    <t>佛山商家</t>
  </si>
  <si>
    <t>支付宝</t>
  </si>
  <si>
    <t>造型定金半价</t>
  </si>
  <si>
    <t>风暖</t>
  </si>
  <si>
    <t>松下FV-40BL1CW</t>
  </si>
  <si>
    <t>XX招行信用卡</t>
  </si>
  <si>
    <t>安装前电话通知，已提供排气管</t>
  </si>
  <si>
    <t>松下FV-30BU2CW</t>
  </si>
  <si>
    <t>电冰箱</t>
  </si>
  <si>
    <t>博世448L白色</t>
  </si>
  <si>
    <t>国美电器红旗河沟店</t>
  </si>
  <si>
    <t>原价7.5折</t>
  </si>
  <si>
    <t>洗衣机</t>
  </si>
  <si>
    <t>博世1200转</t>
  </si>
  <si>
    <t>窗台石定金</t>
  </si>
  <si>
    <t>楼下</t>
  </si>
  <si>
    <t>XX建行卡</t>
  </si>
  <si>
    <t>定金300，总价843，小花雅士白</t>
  </si>
  <si>
    <t>生活阳台晾衣杆</t>
  </si>
  <si>
    <t>PS4 pro</t>
  </si>
  <si>
    <t>国行</t>
  </si>
  <si>
    <t>观音桥赛博4楼</t>
  </si>
  <si>
    <t>已经帮忙备份，不能上可以打电话给他们</t>
  </si>
  <si>
    <t>仁王</t>
  </si>
  <si>
    <t>PS4游戏</t>
  </si>
  <si>
    <t>地平线</t>
  </si>
  <si>
    <t>高达G世纪</t>
  </si>
  <si>
    <t>客厅造型尾款</t>
  </si>
  <si>
    <t>客厅造型运费</t>
  </si>
  <si>
    <t>物流</t>
  </si>
  <si>
    <t>台下盆</t>
  </si>
  <si>
    <t>居然之家聚信店</t>
  </si>
  <si>
    <t>洗脸盆龙头</t>
  </si>
  <si>
    <t>装修施工三期款</t>
  </si>
  <si>
    <t>龙溪君巢酒店楼上</t>
  </si>
  <si>
    <t>定制家具</t>
  </si>
  <si>
    <t>床垫</t>
  </si>
  <si>
    <t>邓禄普</t>
  </si>
  <si>
    <t>滑门锁</t>
  </si>
  <si>
    <t>西玛</t>
  </si>
  <si>
    <t>墙纸</t>
  </si>
  <si>
    <t>梵华世家软装</t>
  </si>
  <si>
    <t>红旗河沟建玛特上面15-19</t>
  </si>
  <si>
    <t>面漆</t>
  </si>
  <si>
    <t>芬琳诺娃</t>
  </si>
  <si>
    <t>防水漆</t>
  </si>
  <si>
    <t>底漆面漆补漆</t>
  </si>
  <si>
    <t>转账</t>
  </si>
  <si>
    <t>面漆防水漆补漆</t>
  </si>
  <si>
    <t>强化地板尾款</t>
  </si>
  <si>
    <t>实木地板尾款</t>
  </si>
  <si>
    <t>商家退款现金</t>
  </si>
  <si>
    <t>现金</t>
  </si>
  <si>
    <t>实木地板退款</t>
  </si>
  <si>
    <t>商家退款微信</t>
  </si>
  <si>
    <t>微信转</t>
  </si>
  <si>
    <t>强化地板退款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</si>
  <si>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</si>
  <si>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</si>
  <si>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</si>
  <si>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</si>
  <si>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</si>
  <si>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</si>
  <si>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</si>
  <si>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</si>
  <si>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</si>
  <si>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</si>
  <si>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</si>
  <si>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dt_Id</t>
  </si>
  <si>
    <t>int</t>
  </si>
  <si>
    <t>Unchecked</t>
  </si>
  <si>
    <t>dt_Date</t>
  </si>
  <si>
    <t>datetime</t>
  </si>
  <si>
    <t>dt_Name</t>
  </si>
  <si>
    <t>nvarchar(MAX)</t>
  </si>
  <si>
    <t>dt_Brand</t>
  </si>
  <si>
    <t>dt_uPrice</t>
  </si>
  <si>
    <t>money</t>
  </si>
  <si>
    <t>dt_Num</t>
  </si>
  <si>
    <t>real</t>
  </si>
  <si>
    <t>dt_tPrice</t>
  </si>
  <si>
    <t>Checked</t>
  </si>
  <si>
    <t>dt_From</t>
  </si>
  <si>
    <t>dt_BuyAdd</t>
  </si>
  <si>
    <t>dt_Phone</t>
  </si>
  <si>
    <t>dt_Comments</t>
  </si>
  <si>
    <t>([dt_uPrice]*[dt_Num])</t>
    <phoneticPr fontId="1" type="noConversion"/>
  </si>
  <si>
    <t>列4</t>
    <phoneticPr fontId="1" type="noConversion"/>
  </si>
  <si>
    <t>德合家</t>
    <phoneticPr fontId="1" type="noConversion"/>
  </si>
  <si>
    <t>京东</t>
    <phoneticPr fontId="1" type="noConversion"/>
  </si>
  <si>
    <t xml:space="preserve">8套 原装进口 除菌烘干嵌入式家用洗碗机 SC73M810TI 
</t>
    <phoneticPr fontId="1" type="noConversion"/>
  </si>
  <si>
    <t>西门子（SIEMENS）</t>
    <phoneticPr fontId="1" type="noConversion"/>
  </si>
  <si>
    <t xml:space="preserve">电饼铛家用双面加热煎烤机LR-D3009 
</t>
    <phoneticPr fontId="1" type="noConversion"/>
  </si>
  <si>
    <t>利仁（Liven）</t>
    <phoneticPr fontId="1" type="noConversion"/>
  </si>
  <si>
    <t>XX招行信用卡</t>
    <phoneticPr fontId="1" type="noConversion"/>
  </si>
  <si>
    <t xml:space="preserve">地宝魔镜S（CEN540-LG）扫地机器人家用吸尘器全自动智能拖地机 </t>
    <phoneticPr fontId="1" type="noConversion"/>
  </si>
  <si>
    <t>科沃斯（Ecovacs）</t>
    <phoneticPr fontId="1" type="noConversion"/>
  </si>
  <si>
    <t xml:space="preserve">吸尘器 ZC405F 家用床铺除螨仪 紫外线杀菌 </t>
    <phoneticPr fontId="1" type="noConversion"/>
  </si>
  <si>
    <t>海尔（Haier）</t>
    <phoneticPr fontId="1" type="noConversion"/>
  </si>
  <si>
    <t xml:space="preserve">小马踢脚线定金
</t>
    <phoneticPr fontId="1" type="noConversion"/>
  </si>
  <si>
    <t>小马家</t>
    <phoneticPr fontId="1" type="noConversion"/>
  </si>
  <si>
    <t>踢脚线定金200</t>
    <phoneticPr fontId="1" type="noConversion"/>
  </si>
  <si>
    <t>甲醛测试仪</t>
    <phoneticPr fontId="1" type="noConversion"/>
  </si>
  <si>
    <t>检察官</t>
    <phoneticPr fontId="1" type="noConversion"/>
  </si>
  <si>
    <t>淘宝</t>
    <phoneticPr fontId="1" type="noConversion"/>
  </si>
  <si>
    <t>免漆洗衣柜</t>
    <phoneticPr fontId="1" type="noConversion"/>
  </si>
  <si>
    <t>欧尔勒</t>
    <phoneticPr fontId="1" type="noConversion"/>
  </si>
  <si>
    <t>凯恩国际</t>
    <phoneticPr fontId="1" type="noConversion"/>
  </si>
  <si>
    <t>江北红星美凯龙</t>
    <phoneticPr fontId="1" type="noConversion"/>
  </si>
  <si>
    <t>皮床</t>
    <phoneticPr fontId="1" type="noConversion"/>
  </si>
  <si>
    <t>蒙哥</t>
    <phoneticPr fontId="1" type="noConversion"/>
  </si>
  <si>
    <t>床定金</t>
    <phoneticPr fontId="1" type="noConversion"/>
  </si>
  <si>
    <t>非同</t>
    <phoneticPr fontId="1" type="noConversion"/>
  </si>
  <si>
    <t>非同沙发</t>
    <phoneticPr fontId="1" type="noConversion"/>
  </si>
  <si>
    <t>沙发尾款</t>
    <phoneticPr fontId="1" type="noConversion"/>
  </si>
  <si>
    <t>角阀</t>
    <phoneticPr fontId="1" type="noConversion"/>
  </si>
  <si>
    <t>潜水艇</t>
    <phoneticPr fontId="1" type="noConversion"/>
  </si>
  <si>
    <t>现金</t>
    <phoneticPr fontId="1" type="noConversion"/>
  </si>
  <si>
    <t>力诚</t>
    <phoneticPr fontId="1" type="noConversion"/>
  </si>
  <si>
    <t>龙溪力诚</t>
    <phoneticPr fontId="1" type="noConversion"/>
  </si>
  <si>
    <t>三通</t>
    <phoneticPr fontId="1" type="noConversion"/>
  </si>
  <si>
    <t>单人功能沙发</t>
    <phoneticPr fontId="1" type="noConversion"/>
  </si>
  <si>
    <t>芝华士</t>
    <phoneticPr fontId="1" type="noConversion"/>
  </si>
  <si>
    <t>XX建行信用卡</t>
    <phoneticPr fontId="1" type="noConversion"/>
  </si>
  <si>
    <t>卡贝</t>
    <phoneticPr fontId="1" type="noConversion"/>
  </si>
  <si>
    <t>卷纸架</t>
    <phoneticPr fontId="1" type="noConversion"/>
  </si>
  <si>
    <t>浴室三脚架</t>
    <phoneticPr fontId="1" type="noConversion"/>
  </si>
  <si>
    <t>锅盖架</t>
    <phoneticPr fontId="1" type="noConversion"/>
  </si>
  <si>
    <t>厨房刀架</t>
    <phoneticPr fontId="1" type="noConversion"/>
  </si>
  <si>
    <t>微波炉架</t>
    <phoneticPr fontId="1" type="noConversion"/>
  </si>
  <si>
    <t>马桶刷</t>
    <phoneticPr fontId="1" type="noConversion"/>
  </si>
  <si>
    <t>调味架</t>
    <phoneticPr fontId="1" type="noConversion"/>
  </si>
  <si>
    <t>欧蒙德</t>
    <phoneticPr fontId="1" type="noConversion"/>
  </si>
  <si>
    <t>帝郎</t>
    <phoneticPr fontId="1" type="noConversion"/>
  </si>
  <si>
    <t>筒灯6W 4000K</t>
    <phoneticPr fontId="1" type="noConversion"/>
  </si>
  <si>
    <t>雷士</t>
    <phoneticPr fontId="1" type="noConversion"/>
  </si>
  <si>
    <t>筒灯退货运费</t>
    <phoneticPr fontId="1" type="noConversion"/>
  </si>
  <si>
    <t>XX招行卡</t>
    <phoneticPr fontId="1" type="noConversion"/>
  </si>
  <si>
    <t>射灯</t>
    <phoneticPr fontId="1" type="noConversion"/>
  </si>
  <si>
    <t>天猫-芝华士旗舰店</t>
    <phoneticPr fontId="1" type="noConversion"/>
  </si>
  <si>
    <t>天猫—卡贝旗舰店</t>
    <phoneticPr fontId="1" type="noConversion"/>
  </si>
  <si>
    <t>淘宝-欧德蒙</t>
    <phoneticPr fontId="1" type="noConversion"/>
  </si>
  <si>
    <t>天猫—帝郎旗舰店</t>
    <phoneticPr fontId="1" type="noConversion"/>
  </si>
  <si>
    <t>天猫-雷士旗舰店</t>
    <phoneticPr fontId="1" type="noConversion"/>
  </si>
  <si>
    <t>老李五金</t>
    <phoneticPr fontId="1" type="noConversion"/>
  </si>
  <si>
    <t>飞雨花洒</t>
    <phoneticPr fontId="1" type="noConversion"/>
  </si>
  <si>
    <t>淘宝-老李家</t>
    <phoneticPr fontId="1" type="noConversion"/>
  </si>
  <si>
    <t>卧室斗柜</t>
    <phoneticPr fontId="1" type="noConversion"/>
  </si>
  <si>
    <t>室尚</t>
    <phoneticPr fontId="1" type="noConversion"/>
  </si>
  <si>
    <t>天猫—室尚旗舰店</t>
    <phoneticPr fontId="1" type="noConversion"/>
  </si>
  <si>
    <t>床头柜</t>
    <phoneticPr fontId="1" type="noConversion"/>
  </si>
  <si>
    <t>涪民家具店</t>
    <phoneticPr fontId="1" type="noConversion"/>
  </si>
  <si>
    <t>电视柜</t>
    <phoneticPr fontId="1" type="noConversion"/>
  </si>
  <si>
    <t>歌思宝</t>
    <phoneticPr fontId="1" type="noConversion"/>
  </si>
  <si>
    <t>天猫-歌思宝旗舰店</t>
    <phoneticPr fontId="1" type="noConversion"/>
  </si>
  <si>
    <t>粤府</t>
    <phoneticPr fontId="1" type="noConversion"/>
  </si>
  <si>
    <t>餐椅</t>
    <phoneticPr fontId="1" type="noConversion"/>
  </si>
  <si>
    <t>天猫-粤府旗舰店</t>
    <phoneticPr fontId="1" type="noConversion"/>
  </si>
  <si>
    <t>铁木艺馨</t>
    <phoneticPr fontId="1" type="noConversion"/>
  </si>
  <si>
    <t>边几</t>
    <phoneticPr fontId="1" type="noConversion"/>
  </si>
  <si>
    <t>方形双头射灯</t>
    <phoneticPr fontId="1" type="noConversion"/>
  </si>
  <si>
    <t>飞利浦</t>
    <phoneticPr fontId="1" type="noConversion"/>
  </si>
  <si>
    <t>天猫—轩适家居专营店</t>
    <phoneticPr fontId="1" type="noConversion"/>
  </si>
  <si>
    <t>天猫—德菲思家居专营店</t>
    <phoneticPr fontId="1" type="noConversion"/>
  </si>
  <si>
    <t>T5 1.2米</t>
    <phoneticPr fontId="1" type="noConversion"/>
  </si>
  <si>
    <t>T5 0.6米</t>
    <phoneticPr fontId="1" type="noConversion"/>
  </si>
  <si>
    <t>单色灯带</t>
    <phoneticPr fontId="1" type="noConversion"/>
  </si>
  <si>
    <t>单色灯带转换器</t>
    <phoneticPr fontId="1" type="noConversion"/>
  </si>
  <si>
    <t>三色灯带转换器</t>
    <phoneticPr fontId="1" type="noConversion"/>
  </si>
  <si>
    <t>三色筒灯6W</t>
    <phoneticPr fontId="1" type="noConversion"/>
  </si>
  <si>
    <t>三色灯带</t>
    <phoneticPr fontId="1" type="noConversion"/>
  </si>
  <si>
    <t>罗格朗补货</t>
    <phoneticPr fontId="1" type="noConversion"/>
  </si>
  <si>
    <t>罗格朗旗舰店</t>
    <phoneticPr fontId="1" type="noConversion"/>
  </si>
  <si>
    <t>天猫—罗格朗旗舰店</t>
    <phoneticPr fontId="1" type="noConversion"/>
  </si>
  <si>
    <t>厨房检修口</t>
    <phoneticPr fontId="1" type="noConversion"/>
  </si>
  <si>
    <t>天猫—米塔尔旗舰店</t>
    <phoneticPr fontId="1" type="noConversion"/>
  </si>
  <si>
    <t>米塔尔</t>
    <phoneticPr fontId="1" type="noConversion"/>
  </si>
  <si>
    <t>角阀、生料带、水龙头</t>
    <phoneticPr fontId="1" type="noConversion"/>
  </si>
  <si>
    <t>排水管</t>
    <phoneticPr fontId="1" type="noConversion"/>
  </si>
  <si>
    <t>玻璃胶</t>
    <phoneticPr fontId="1" type="noConversion"/>
  </si>
  <si>
    <t>百得</t>
    <phoneticPr fontId="1" type="noConversion"/>
  </si>
  <si>
    <t>玻璃钻</t>
    <phoneticPr fontId="1" type="noConversion"/>
  </si>
  <si>
    <t>无牌子</t>
    <phoneticPr fontId="1" type="noConversion"/>
  </si>
  <si>
    <t>门口小店</t>
    <phoneticPr fontId="1" type="noConversion"/>
  </si>
  <si>
    <t>ST工资卡</t>
    <phoneticPr fontId="1" type="noConversion"/>
  </si>
  <si>
    <t>窗帘</t>
    <phoneticPr fontId="1" type="noConversion"/>
  </si>
  <si>
    <t>力诚家、鸳鸯西部建材城</t>
    <phoneticPr fontId="1" type="noConversion"/>
  </si>
  <si>
    <t>高压管</t>
    <phoneticPr fontId="1" type="noConversion"/>
  </si>
  <si>
    <t>餐桌</t>
    <phoneticPr fontId="1" type="noConversion"/>
  </si>
  <si>
    <t>绿萝</t>
    <phoneticPr fontId="1" type="noConversion"/>
  </si>
  <si>
    <t>网店</t>
    <phoneticPr fontId="1" type="noConversion"/>
  </si>
  <si>
    <t>吊兰、虎皮兰</t>
    <phoneticPr fontId="1" type="noConversion"/>
  </si>
  <si>
    <t>人和花卉市场</t>
    <phoneticPr fontId="1" type="noConversion"/>
  </si>
  <si>
    <t>浴室挂件</t>
    <phoneticPr fontId="1" type="noConversion"/>
  </si>
  <si>
    <t>当代仿版</t>
    <phoneticPr fontId="1" type="noConversion"/>
  </si>
  <si>
    <t>镜前灯</t>
    <phoneticPr fontId="1" type="noConversion"/>
  </si>
  <si>
    <t>天猫—胜安装潢专营店</t>
    <phoneticPr fontId="1" type="noConversion"/>
  </si>
  <si>
    <t xml:space="preserve">天猫—沃嘉旗舰店 </t>
    <phoneticPr fontId="1" type="noConversion"/>
  </si>
  <si>
    <t>沃嘉</t>
    <phoneticPr fontId="1" type="noConversion"/>
  </si>
  <si>
    <t>餐厅吊灯</t>
    <phoneticPr fontId="1" type="noConversion"/>
  </si>
  <si>
    <t>沙发吊灯</t>
    <phoneticPr fontId="1" type="noConversion"/>
  </si>
  <si>
    <t>方太气管</t>
    <phoneticPr fontId="1" type="noConversion"/>
  </si>
  <si>
    <t>方太</t>
    <phoneticPr fontId="1" type="noConversion"/>
  </si>
  <si>
    <t>能率安装配件</t>
    <phoneticPr fontId="1" type="noConversion"/>
  </si>
  <si>
    <t>能率</t>
    <phoneticPr fontId="1" type="noConversion"/>
  </si>
  <si>
    <t>家中</t>
    <phoneticPr fontId="1" type="noConversion"/>
  </si>
  <si>
    <t>TOTO</t>
    <phoneticPr fontId="1" type="noConversion"/>
  </si>
  <si>
    <t>客厅展示柜最上层拉手没装</t>
    <phoneticPr fontId="1" type="noConversion"/>
  </si>
  <si>
    <t>穿衣镜没装</t>
    <phoneticPr fontId="1" type="noConversion"/>
  </si>
  <si>
    <t>主卫卫生间镜子没装</t>
    <phoneticPr fontId="1" type="noConversion"/>
  </si>
  <si>
    <t>书柜侧面增加小柜子（等待到货）</t>
    <phoneticPr fontId="1" type="noConversion"/>
  </si>
  <si>
    <t>书房衣柜2个门板（等待到货）</t>
    <phoneticPr fontId="1" type="noConversion"/>
  </si>
  <si>
    <t>次卧衣柜最左边的侧板未安装（现场有货，上次以为没有拿过来）</t>
    <phoneticPr fontId="1" type="noConversion"/>
  </si>
  <si>
    <t>生活阳台柜子背板没装，上次有说重新弄，还没有弄</t>
    <phoneticPr fontId="1" type="noConversion"/>
  </si>
  <si>
    <t>书柜下放电脑的小柜子没固定好（上次木工走的时候说下次弄）</t>
    <phoneticPr fontId="1" type="noConversion"/>
  </si>
  <si>
    <t>书房衣柜柜门拉手，抽屉拉手全部没装（说是门板到了以后一起装）</t>
    <phoneticPr fontId="1" type="noConversion"/>
  </si>
  <si>
    <t>次卧衣柜抽屉有跟螺丝打到外面去了（我们新发现的问题）</t>
    <phoneticPr fontId="1" type="noConversion"/>
  </si>
  <si>
    <t>衣通的胶条没密封</t>
    <phoneticPr fontId="1" type="noConversion"/>
  </si>
  <si>
    <t>书柜灯带</t>
    <phoneticPr fontId="1" type="noConversion"/>
  </si>
  <si>
    <t>生活阳台补洞</t>
    <phoneticPr fontId="1" type="noConversion"/>
  </si>
  <si>
    <t>踢脚线补缝</t>
    <phoneticPr fontId="1" type="noConversion"/>
  </si>
  <si>
    <t>餐厅灯、沙发灯</t>
    <phoneticPr fontId="1" type="noConversion"/>
  </si>
  <si>
    <t>厨房报警器弄出来</t>
    <phoneticPr fontId="1" type="noConversion"/>
  </si>
  <si>
    <t>主卫筒灯移位</t>
    <phoneticPr fontId="1" type="noConversion"/>
  </si>
  <si>
    <t>景观阳台补腻子</t>
    <phoneticPr fontId="1" type="noConversion"/>
  </si>
  <si>
    <t>厨房过滤器用管子接到下水里去</t>
    <phoneticPr fontId="1" type="noConversion"/>
  </si>
  <si>
    <t>厨房水龙头重力锤位置调整</t>
    <phoneticPr fontId="1" type="noConversion"/>
  </si>
  <si>
    <t>2个筒灯（次卫、主卧过道）</t>
    <phoneticPr fontId="1" type="noConversion"/>
  </si>
  <si>
    <t>4个开关面板（景观阳台，2个风暖，主卧三开双开关）</t>
    <phoneticPr fontId="1" type="noConversion"/>
  </si>
  <si>
    <t>5个卫生间五金（2个浴巾架，2个毛巾架，一个挂钩，次卫3个，主卫2个）</t>
    <phoneticPr fontId="1" type="noConversion"/>
  </si>
  <si>
    <t>网络AP安装（客厅1308GI，书房1300，主卧1300），交换机、路由器、光猫放入弱电箱</t>
    <phoneticPr fontId="1" type="noConversion"/>
  </si>
  <si>
    <t>次卧面板补缝</t>
    <phoneticPr fontId="1" type="noConversion"/>
  </si>
  <si>
    <t>部分开关面板有些歪</t>
    <phoneticPr fontId="1" type="noConversion"/>
  </si>
  <si>
    <t>两个卫生间镜前灯</t>
    <phoneticPr fontId="1" type="noConversion"/>
  </si>
  <si>
    <t>淘菜盆台面开孔小了</t>
    <phoneticPr fontId="1" type="noConversion"/>
  </si>
  <si>
    <t>洗碗机调整</t>
    <phoneticPr fontId="1" type="noConversion"/>
  </si>
  <si>
    <t>列2</t>
    <phoneticPr fontId="1" type="noConversion"/>
  </si>
  <si>
    <t>积成世家</t>
    <phoneticPr fontId="1" type="noConversion"/>
  </si>
  <si>
    <t>张勇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</si>
</sst>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0" formatCode="[$-F800]dddd\,\ mmmm\ dd\,\ yyyy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7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176" formatCode="[$-F800]dddd\,\ mmmm\ dd\,\ 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142" totalsRowShown="0">
  <autoFilter ref="A1:K142"/>
  <tableColumns count="11">
    <tableColumn id="1" name="列1"/>
    <tableColumn id="2" name="列2" dataDxfId="6"/>
    <tableColumn id="3" name="列3"/>
    <tableColumn id="4" name="列4"/>
    <tableColumn id="5" name="列5"/>
    <tableColumn id="6" name="列6"/>
    <tableColumn id="7" name="列7" dataDxfId="5">
      <calculatedColumnFormula>表1[[#This Row],[列5]]*表1[[#This Row],[列6]]</calculatedColumnFormula>
    </tableColumn>
    <tableColumn id="8" name="列8"/>
    <tableColumn id="9" name="列9"/>
    <tableColumn id="10" name="列10"/>
    <tableColumn id="11" name="列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B14" totalsRowShown="0" headerRowDxfId="4" dataDxfId="3">
  <autoFilter ref="A1:B14"/>
  <tableColumns count="2">
    <tableColumn id="2" name="列2" dataDxfId="1"/>
    <tableColumn id="1" name="积成世家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6:B32" totalsRowShown="0">
  <autoFilter ref="A16:B32"/>
  <tableColumns count="2">
    <tableColumn id="1" name="列1" dataDxfId="0"/>
    <tableColumn id="2" name="张勇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D13" totalsRowShown="0">
  <autoFilter ref="A1:D13"/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opLeftCell="A52" workbookViewId="0">
      <selection activeCell="F62" sqref="F62"/>
    </sheetView>
  </sheetViews>
  <sheetFormatPr defaultRowHeight="13.5" x14ac:dyDescent="0.15"/>
  <cols>
    <col min="2" max="2" width="15.625" bestFit="1" customWidth="1"/>
  </cols>
  <sheetData>
    <row r="1" spans="1:13" x14ac:dyDescent="0.15">
      <c r="A1" t="s">
        <v>249</v>
      </c>
      <c r="B1" s="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M1">
        <f>SUM(表1[列7])</f>
        <v>328627.29009999993</v>
      </c>
    </row>
    <row r="2" spans="1:13" x14ac:dyDescent="0.15">
      <c r="A2">
        <v>1</v>
      </c>
      <c r="B2" s="2">
        <v>42728.379662615742</v>
      </c>
      <c r="C2" t="s">
        <v>0</v>
      </c>
      <c r="D2" t="s">
        <v>1</v>
      </c>
      <c r="E2">
        <v>2000</v>
      </c>
      <c r="F2">
        <v>1</v>
      </c>
      <c r="G2">
        <f>表1[[#This Row],[列5]]*表1[[#This Row],[列6]]</f>
        <v>2000</v>
      </c>
      <c r="H2" t="s">
        <v>2</v>
      </c>
      <c r="I2" t="s">
        <v>3</v>
      </c>
      <c r="J2" t="s">
        <v>4</v>
      </c>
      <c r="K2" t="s">
        <v>4</v>
      </c>
    </row>
    <row r="3" spans="1:13" x14ac:dyDescent="0.15">
      <c r="A3">
        <v>2</v>
      </c>
      <c r="B3" s="2">
        <v>42728.630544826388</v>
      </c>
      <c r="C3" t="s">
        <v>5</v>
      </c>
      <c r="D3" t="s">
        <v>6</v>
      </c>
      <c r="E3">
        <v>300</v>
      </c>
      <c r="F3">
        <v>1</v>
      </c>
      <c r="G3">
        <f>表1[[#This Row],[列5]]*表1[[#This Row],[列6]]</f>
        <v>300</v>
      </c>
      <c r="H3" t="s">
        <v>7</v>
      </c>
      <c r="I3" t="s">
        <v>8</v>
      </c>
      <c r="J3" t="s">
        <v>4</v>
      </c>
      <c r="K3" t="s">
        <v>4</v>
      </c>
    </row>
    <row r="4" spans="1:13" x14ac:dyDescent="0.15">
      <c r="A4">
        <v>3</v>
      </c>
      <c r="B4" s="2">
        <v>42731.631070717594</v>
      </c>
      <c r="C4" t="s">
        <v>9</v>
      </c>
      <c r="D4" t="s">
        <v>10</v>
      </c>
      <c r="E4">
        <v>363</v>
      </c>
      <c r="F4">
        <v>1</v>
      </c>
      <c r="G4">
        <f>表1[[#This Row],[列5]]*表1[[#This Row],[列6]]</f>
        <v>363</v>
      </c>
      <c r="H4" t="s">
        <v>2</v>
      </c>
      <c r="I4" t="s">
        <v>11</v>
      </c>
      <c r="J4" t="s">
        <v>4</v>
      </c>
      <c r="K4" t="s">
        <v>4</v>
      </c>
    </row>
    <row r="5" spans="1:13" x14ac:dyDescent="0.15">
      <c r="A5">
        <v>4</v>
      </c>
      <c r="B5" s="2">
        <v>42733.975347534724</v>
      </c>
      <c r="C5" t="s">
        <v>12</v>
      </c>
      <c r="D5" t="s">
        <v>13</v>
      </c>
      <c r="E5">
        <v>7330</v>
      </c>
      <c r="F5">
        <v>1</v>
      </c>
      <c r="G5">
        <f>表1[[#This Row],[列5]]*表1[[#This Row],[列6]]</f>
        <v>7330</v>
      </c>
      <c r="H5" t="s">
        <v>2</v>
      </c>
      <c r="I5" t="s">
        <v>14</v>
      </c>
      <c r="J5" t="s">
        <v>15</v>
      </c>
      <c r="K5" t="s">
        <v>16</v>
      </c>
    </row>
    <row r="6" spans="1:13" x14ac:dyDescent="0.15">
      <c r="A6">
        <v>5</v>
      </c>
      <c r="B6" s="2">
        <v>42735.511084062498</v>
      </c>
      <c r="C6" t="s">
        <v>17</v>
      </c>
      <c r="D6" t="s">
        <v>18</v>
      </c>
      <c r="E6">
        <v>1000</v>
      </c>
      <c r="F6">
        <v>1</v>
      </c>
      <c r="G6">
        <f>表1[[#This Row],[列5]]*表1[[#This Row],[列6]]</f>
        <v>1000</v>
      </c>
      <c r="H6" t="s">
        <v>19</v>
      </c>
      <c r="I6" t="s">
        <v>20</v>
      </c>
      <c r="J6" t="s">
        <v>4</v>
      </c>
      <c r="K6" t="s">
        <v>4</v>
      </c>
    </row>
    <row r="7" spans="1:13" x14ac:dyDescent="0.15">
      <c r="A7">
        <v>6</v>
      </c>
      <c r="B7" s="2">
        <v>42735.595616435188</v>
      </c>
      <c r="C7" t="s">
        <v>21</v>
      </c>
      <c r="D7" t="s">
        <v>22</v>
      </c>
      <c r="E7">
        <v>1138</v>
      </c>
      <c r="F7">
        <v>6</v>
      </c>
      <c r="G7">
        <f>表1[[#This Row],[列5]]*表1[[#This Row],[列6]]</f>
        <v>6828</v>
      </c>
      <c r="H7" t="s">
        <v>19</v>
      </c>
      <c r="I7" t="s">
        <v>14</v>
      </c>
      <c r="J7" t="s">
        <v>23</v>
      </c>
      <c r="K7" t="s">
        <v>24</v>
      </c>
    </row>
    <row r="8" spans="1:13" x14ac:dyDescent="0.15">
      <c r="A8">
        <v>7</v>
      </c>
      <c r="B8" s="2">
        <v>42783.6875</v>
      </c>
      <c r="C8" t="s">
        <v>25</v>
      </c>
      <c r="D8" t="s">
        <v>26</v>
      </c>
      <c r="E8">
        <v>1986</v>
      </c>
      <c r="F8">
        <v>1</v>
      </c>
      <c r="G8">
        <f>表1[[#This Row],[列5]]*表1[[#This Row],[列6]]</f>
        <v>1986</v>
      </c>
      <c r="H8" t="s">
        <v>2</v>
      </c>
      <c r="I8" t="s">
        <v>26</v>
      </c>
      <c r="J8" t="s">
        <v>4</v>
      </c>
      <c r="K8" t="s">
        <v>27</v>
      </c>
    </row>
    <row r="9" spans="1:13" x14ac:dyDescent="0.15">
      <c r="A9">
        <v>8</v>
      </c>
      <c r="B9" s="2">
        <v>42783.6875</v>
      </c>
      <c r="C9" t="s">
        <v>28</v>
      </c>
      <c r="D9" t="s">
        <v>26</v>
      </c>
      <c r="E9">
        <v>322</v>
      </c>
      <c r="F9">
        <v>3</v>
      </c>
      <c r="G9">
        <f>表1[[#This Row],[列5]]*表1[[#This Row],[列6]]</f>
        <v>966</v>
      </c>
      <c r="H9" t="s">
        <v>7</v>
      </c>
      <c r="I9" t="s">
        <v>26</v>
      </c>
      <c r="J9" t="s">
        <v>4</v>
      </c>
      <c r="K9" t="s">
        <v>29</v>
      </c>
    </row>
    <row r="10" spans="1:13" x14ac:dyDescent="0.15">
      <c r="A10">
        <v>9</v>
      </c>
      <c r="B10" s="2">
        <v>42785.6875</v>
      </c>
      <c r="C10" t="s">
        <v>30</v>
      </c>
      <c r="D10" t="s">
        <v>31</v>
      </c>
      <c r="E10">
        <v>3375.6667000000002</v>
      </c>
      <c r="F10">
        <v>3</v>
      </c>
      <c r="G10">
        <f>表1[[#This Row],[列5]]*表1[[#This Row],[列6]]</f>
        <v>10127.000100000001</v>
      </c>
      <c r="H10" t="s">
        <v>19</v>
      </c>
      <c r="I10" t="s">
        <v>32</v>
      </c>
      <c r="J10" t="s">
        <v>33</v>
      </c>
      <c r="K10" t="s">
        <v>34</v>
      </c>
    </row>
    <row r="11" spans="1:13" x14ac:dyDescent="0.15">
      <c r="A11">
        <v>10</v>
      </c>
      <c r="B11" s="2">
        <v>42785.6875</v>
      </c>
      <c r="C11" t="s">
        <v>35</v>
      </c>
      <c r="D11" t="s">
        <v>36</v>
      </c>
      <c r="E11">
        <v>2680</v>
      </c>
      <c r="F11">
        <v>1</v>
      </c>
      <c r="G11">
        <f>表1[[#This Row],[列5]]*表1[[#This Row],[列6]]</f>
        <v>2680</v>
      </c>
      <c r="H11" t="s">
        <v>7</v>
      </c>
      <c r="I11" t="s">
        <v>37</v>
      </c>
      <c r="J11" t="s">
        <v>38</v>
      </c>
      <c r="K11" t="s">
        <v>4</v>
      </c>
    </row>
    <row r="12" spans="1:13" x14ac:dyDescent="0.15">
      <c r="A12">
        <v>11</v>
      </c>
      <c r="B12" s="2">
        <v>42785.6875</v>
      </c>
      <c r="C12" t="s">
        <v>39</v>
      </c>
      <c r="D12" t="s">
        <v>40</v>
      </c>
      <c r="E12">
        <v>2200</v>
      </c>
      <c r="F12">
        <v>1</v>
      </c>
      <c r="G12">
        <f>表1[[#This Row],[列5]]*表1[[#This Row],[列6]]</f>
        <v>2200</v>
      </c>
      <c r="H12" t="s">
        <v>7</v>
      </c>
      <c r="I12" t="s">
        <v>37</v>
      </c>
      <c r="J12" t="s">
        <v>38</v>
      </c>
      <c r="K12" t="s">
        <v>4</v>
      </c>
    </row>
    <row r="13" spans="1:13" x14ac:dyDescent="0.15">
      <c r="A13">
        <v>12</v>
      </c>
      <c r="B13" s="2">
        <v>42785.6875</v>
      </c>
      <c r="C13" t="s">
        <v>41</v>
      </c>
      <c r="D13" t="s">
        <v>42</v>
      </c>
      <c r="E13">
        <v>500</v>
      </c>
      <c r="F13">
        <v>1</v>
      </c>
      <c r="G13">
        <f>表1[[#This Row],[列5]]*表1[[#This Row],[列6]]</f>
        <v>500</v>
      </c>
      <c r="H13" t="s">
        <v>7</v>
      </c>
      <c r="I13" t="s">
        <v>43</v>
      </c>
      <c r="J13" t="s">
        <v>44</v>
      </c>
      <c r="K13" t="s">
        <v>4</v>
      </c>
    </row>
    <row r="14" spans="1:13" x14ac:dyDescent="0.15">
      <c r="A14">
        <v>13</v>
      </c>
      <c r="B14" s="2">
        <v>42792.708333333336</v>
      </c>
      <c r="C14" t="s">
        <v>45</v>
      </c>
      <c r="D14" t="s">
        <v>46</v>
      </c>
      <c r="E14">
        <v>1249</v>
      </c>
      <c r="F14">
        <v>1</v>
      </c>
      <c r="G14">
        <f>表1[[#This Row],[列5]]*表1[[#This Row],[列6]]</f>
        <v>1249</v>
      </c>
      <c r="H14" t="s">
        <v>19</v>
      </c>
      <c r="I14" t="s">
        <v>47</v>
      </c>
      <c r="J14" t="s">
        <v>48</v>
      </c>
      <c r="K14" t="s">
        <v>49</v>
      </c>
    </row>
    <row r="15" spans="1:13" x14ac:dyDescent="0.15">
      <c r="A15">
        <v>14</v>
      </c>
      <c r="B15" s="2">
        <v>42792.708333333336</v>
      </c>
      <c r="C15" t="s">
        <v>50</v>
      </c>
      <c r="D15" t="s">
        <v>46</v>
      </c>
      <c r="E15">
        <v>1549</v>
      </c>
      <c r="F15">
        <v>1</v>
      </c>
      <c r="G15">
        <f>表1[[#This Row],[列5]]*表1[[#This Row],[列6]]</f>
        <v>1549</v>
      </c>
      <c r="H15" t="s">
        <v>19</v>
      </c>
      <c r="I15" t="s">
        <v>47</v>
      </c>
      <c r="J15" t="s">
        <v>48</v>
      </c>
      <c r="K15" t="s">
        <v>49</v>
      </c>
    </row>
    <row r="16" spans="1:13" x14ac:dyDescent="0.15">
      <c r="A16">
        <v>15</v>
      </c>
      <c r="B16" s="2">
        <v>42792.708333333336</v>
      </c>
      <c r="C16" t="s">
        <v>51</v>
      </c>
      <c r="D16" t="s">
        <v>52</v>
      </c>
      <c r="E16">
        <v>1799</v>
      </c>
      <c r="F16">
        <v>1</v>
      </c>
      <c r="G16">
        <f>表1[[#This Row],[列5]]*表1[[#This Row],[列6]]</f>
        <v>1799</v>
      </c>
      <c r="H16" t="s">
        <v>19</v>
      </c>
      <c r="I16" t="s">
        <v>47</v>
      </c>
      <c r="J16" t="s">
        <v>48</v>
      </c>
      <c r="K16" t="s">
        <v>53</v>
      </c>
    </row>
    <row r="17" spans="1:11" x14ac:dyDescent="0.15">
      <c r="A17">
        <v>16</v>
      </c>
      <c r="B17" s="2">
        <v>42797.770833333336</v>
      </c>
      <c r="C17" t="s">
        <v>54</v>
      </c>
      <c r="D17" t="s">
        <v>55</v>
      </c>
      <c r="E17">
        <v>7400</v>
      </c>
      <c r="F17">
        <v>1</v>
      </c>
      <c r="G17">
        <f>表1[[#This Row],[列5]]*表1[[#This Row],[列6]]</f>
        <v>7400</v>
      </c>
      <c r="H17" t="s">
        <v>56</v>
      </c>
      <c r="I17" t="s">
        <v>57</v>
      </c>
      <c r="J17">
        <v>15523855888</v>
      </c>
      <c r="K17" t="s">
        <v>4</v>
      </c>
    </row>
    <row r="18" spans="1:11" x14ac:dyDescent="0.15">
      <c r="A18">
        <v>17</v>
      </c>
      <c r="B18" s="2">
        <v>42799.625</v>
      </c>
      <c r="C18" t="s">
        <v>58</v>
      </c>
      <c r="D18" t="s">
        <v>59</v>
      </c>
      <c r="E18">
        <v>500</v>
      </c>
      <c r="F18">
        <v>1</v>
      </c>
      <c r="G18">
        <f>表1[[#This Row],[列5]]*表1[[#This Row],[列6]]</f>
        <v>500</v>
      </c>
      <c r="H18" t="s">
        <v>7</v>
      </c>
      <c r="I18" t="s">
        <v>14</v>
      </c>
      <c r="J18">
        <v>15909305356</v>
      </c>
      <c r="K18" t="s">
        <v>60</v>
      </c>
    </row>
    <row r="19" spans="1:11" x14ac:dyDescent="0.15">
      <c r="A19">
        <v>18</v>
      </c>
      <c r="B19" s="2">
        <v>42805.5</v>
      </c>
      <c r="C19" t="s">
        <v>58</v>
      </c>
      <c r="D19" t="s">
        <v>59</v>
      </c>
      <c r="E19">
        <v>29500</v>
      </c>
      <c r="F19">
        <v>1</v>
      </c>
      <c r="G19">
        <f>表1[[#This Row],[列5]]*表1[[#This Row],[列6]]</f>
        <v>29500</v>
      </c>
      <c r="H19" t="s">
        <v>7</v>
      </c>
      <c r="I19" t="s">
        <v>14</v>
      </c>
      <c r="J19">
        <v>15909305356</v>
      </c>
      <c r="K19" t="s">
        <v>61</v>
      </c>
    </row>
    <row r="20" spans="1:11" x14ac:dyDescent="0.15">
      <c r="A20">
        <v>19</v>
      </c>
      <c r="B20" s="2">
        <v>42806.583333333336</v>
      </c>
      <c r="C20" t="s">
        <v>62</v>
      </c>
      <c r="D20" t="s">
        <v>63</v>
      </c>
      <c r="E20">
        <v>3800</v>
      </c>
      <c r="F20">
        <v>1</v>
      </c>
      <c r="G20">
        <f>表1[[#This Row],[列5]]*表1[[#This Row],[列6]]</f>
        <v>3800</v>
      </c>
      <c r="H20" t="s">
        <v>64</v>
      </c>
      <c r="I20" t="s">
        <v>65</v>
      </c>
      <c r="J20" t="s">
        <v>4</v>
      </c>
      <c r="K20" t="s">
        <v>66</v>
      </c>
    </row>
    <row r="21" spans="1:11" x14ac:dyDescent="0.15">
      <c r="A21">
        <v>20</v>
      </c>
      <c r="B21" s="2">
        <v>42809.708333333336</v>
      </c>
      <c r="C21" t="s">
        <v>67</v>
      </c>
      <c r="D21" t="s">
        <v>52</v>
      </c>
      <c r="E21">
        <v>58</v>
      </c>
      <c r="F21">
        <v>1</v>
      </c>
      <c r="G21">
        <f>表1[[#This Row],[列5]]*表1[[#This Row],[列6]]</f>
        <v>58</v>
      </c>
      <c r="H21" t="s">
        <v>68</v>
      </c>
      <c r="I21" t="s">
        <v>47</v>
      </c>
      <c r="J21" t="s">
        <v>48</v>
      </c>
      <c r="K21" t="s">
        <v>69</v>
      </c>
    </row>
    <row r="22" spans="1:11" x14ac:dyDescent="0.15">
      <c r="A22">
        <v>21</v>
      </c>
      <c r="B22" s="2">
        <v>42809.708333333336</v>
      </c>
      <c r="C22" t="s">
        <v>70</v>
      </c>
      <c r="D22" t="s">
        <v>47</v>
      </c>
      <c r="E22">
        <v>30</v>
      </c>
      <c r="F22">
        <v>1</v>
      </c>
      <c r="G22">
        <f>表1[[#This Row],[列5]]*表1[[#This Row],[列6]]</f>
        <v>30</v>
      </c>
      <c r="H22" t="s">
        <v>68</v>
      </c>
      <c r="I22" t="s">
        <v>47</v>
      </c>
      <c r="J22" t="s">
        <v>48</v>
      </c>
      <c r="K22" t="s">
        <v>71</v>
      </c>
    </row>
    <row r="23" spans="1:11" x14ac:dyDescent="0.15">
      <c r="A23">
        <v>22</v>
      </c>
      <c r="B23" s="2">
        <v>42813.541666666664</v>
      </c>
      <c r="C23" t="s">
        <v>72</v>
      </c>
      <c r="D23" t="s">
        <v>73</v>
      </c>
      <c r="E23">
        <v>2000</v>
      </c>
      <c r="F23">
        <v>1</v>
      </c>
      <c r="G23">
        <f>表1[[#This Row],[列5]]*表1[[#This Row],[列6]]</f>
        <v>2000</v>
      </c>
      <c r="H23" t="s">
        <v>68</v>
      </c>
      <c r="I23" t="s">
        <v>65</v>
      </c>
      <c r="J23" t="s">
        <v>74</v>
      </c>
      <c r="K23" t="s">
        <v>75</v>
      </c>
    </row>
    <row r="24" spans="1:11" x14ac:dyDescent="0.15">
      <c r="A24">
        <v>23</v>
      </c>
      <c r="B24" s="2">
        <v>42813.541666666664</v>
      </c>
      <c r="C24" t="s">
        <v>76</v>
      </c>
      <c r="D24" t="s">
        <v>77</v>
      </c>
      <c r="E24">
        <v>2000</v>
      </c>
      <c r="F24">
        <v>1</v>
      </c>
      <c r="G24">
        <f>表1[[#This Row],[列5]]*表1[[#This Row],[列6]]</f>
        <v>2000</v>
      </c>
      <c r="H24" t="s">
        <v>68</v>
      </c>
      <c r="I24" t="s">
        <v>65</v>
      </c>
      <c r="J24" t="s">
        <v>78</v>
      </c>
      <c r="K24" t="s">
        <v>79</v>
      </c>
    </row>
    <row r="25" spans="1:11" x14ac:dyDescent="0.15">
      <c r="A25">
        <v>24</v>
      </c>
      <c r="B25" s="2">
        <v>42813.583333333336</v>
      </c>
      <c r="C25" t="s">
        <v>80</v>
      </c>
      <c r="D25" t="s">
        <v>81</v>
      </c>
      <c r="E25">
        <v>2247</v>
      </c>
      <c r="F25">
        <v>1</v>
      </c>
      <c r="G25">
        <f>表1[[#This Row],[列5]]*表1[[#This Row],[列6]]</f>
        <v>2247</v>
      </c>
      <c r="H25" t="s">
        <v>68</v>
      </c>
      <c r="I25" t="s">
        <v>65</v>
      </c>
      <c r="J25" t="s">
        <v>82</v>
      </c>
      <c r="K25" t="s">
        <v>83</v>
      </c>
    </row>
    <row r="26" spans="1:11" x14ac:dyDescent="0.15">
      <c r="A26">
        <v>25</v>
      </c>
      <c r="B26" s="2">
        <v>42813.729166666664</v>
      </c>
      <c r="C26" t="s">
        <v>84</v>
      </c>
      <c r="D26" t="s">
        <v>85</v>
      </c>
      <c r="E26">
        <v>2000</v>
      </c>
      <c r="F26">
        <v>1</v>
      </c>
      <c r="G26">
        <f>表1[[#This Row],[列5]]*表1[[#This Row],[列6]]</f>
        <v>2000</v>
      </c>
      <c r="H26" t="s">
        <v>68</v>
      </c>
      <c r="I26" t="s">
        <v>65</v>
      </c>
      <c r="J26" t="s">
        <v>86</v>
      </c>
      <c r="K26" t="s">
        <v>87</v>
      </c>
    </row>
    <row r="27" spans="1:11" x14ac:dyDescent="0.15">
      <c r="A27">
        <v>26</v>
      </c>
      <c r="B27" s="2">
        <v>42818.587500000001</v>
      </c>
      <c r="C27" t="s">
        <v>88</v>
      </c>
      <c r="D27" t="s">
        <v>1</v>
      </c>
      <c r="E27">
        <v>4640</v>
      </c>
      <c r="F27">
        <v>1</v>
      </c>
      <c r="G27">
        <f>表1[[#This Row],[列5]]*表1[[#This Row],[列6]]</f>
        <v>4640</v>
      </c>
      <c r="H27" t="s">
        <v>68</v>
      </c>
      <c r="I27" t="s">
        <v>3</v>
      </c>
    </row>
    <row r="28" spans="1:11" x14ac:dyDescent="0.15">
      <c r="A28">
        <v>27</v>
      </c>
      <c r="B28" s="2">
        <v>42819.666666666664</v>
      </c>
      <c r="C28" t="s">
        <v>89</v>
      </c>
      <c r="D28" t="s">
        <v>90</v>
      </c>
      <c r="E28">
        <v>2000</v>
      </c>
      <c r="F28">
        <v>1</v>
      </c>
      <c r="G28">
        <f>表1[[#This Row],[列5]]*表1[[#This Row],[列6]]</f>
        <v>2000</v>
      </c>
      <c r="H28" t="s">
        <v>68</v>
      </c>
      <c r="I28" t="s">
        <v>91</v>
      </c>
      <c r="J28" t="s">
        <v>92</v>
      </c>
      <c r="K28" t="s">
        <v>93</v>
      </c>
    </row>
    <row r="29" spans="1:11" x14ac:dyDescent="0.15">
      <c r="A29">
        <v>28</v>
      </c>
      <c r="B29" s="2">
        <v>42820.587500000001</v>
      </c>
      <c r="C29" t="s">
        <v>94</v>
      </c>
      <c r="D29" t="s">
        <v>95</v>
      </c>
      <c r="E29">
        <v>31</v>
      </c>
      <c r="F29">
        <v>1</v>
      </c>
      <c r="G29">
        <f>表1[[#This Row],[列5]]*表1[[#This Row],[列6]]</f>
        <v>31</v>
      </c>
      <c r="H29" t="s">
        <v>7</v>
      </c>
      <c r="I29" t="s">
        <v>95</v>
      </c>
    </row>
    <row r="30" spans="1:11" x14ac:dyDescent="0.15">
      <c r="A30">
        <v>29</v>
      </c>
      <c r="B30" s="2">
        <v>42855.837500000001</v>
      </c>
      <c r="C30" t="s">
        <v>96</v>
      </c>
      <c r="D30" t="s">
        <v>1</v>
      </c>
      <c r="E30">
        <v>4640</v>
      </c>
      <c r="F30">
        <v>1</v>
      </c>
      <c r="G30">
        <f>表1[[#This Row],[列5]]*表1[[#This Row],[列6]]</f>
        <v>4640</v>
      </c>
      <c r="H30" t="s">
        <v>68</v>
      </c>
      <c r="I30" t="s">
        <v>3</v>
      </c>
    </row>
    <row r="31" spans="1:11" x14ac:dyDescent="0.15">
      <c r="A31">
        <v>30</v>
      </c>
      <c r="B31" s="2">
        <v>42857.617361111108</v>
      </c>
      <c r="C31" t="s">
        <v>97</v>
      </c>
      <c r="D31" t="s">
        <v>98</v>
      </c>
      <c r="E31">
        <v>2000</v>
      </c>
      <c r="F31">
        <v>1</v>
      </c>
      <c r="G31">
        <f>表1[[#This Row],[列5]]*表1[[#This Row],[列6]]</f>
        <v>2000</v>
      </c>
      <c r="H31" t="s">
        <v>7</v>
      </c>
      <c r="I31" t="s">
        <v>99</v>
      </c>
    </row>
    <row r="32" spans="1:11" x14ac:dyDescent="0.15">
      <c r="A32">
        <v>31</v>
      </c>
      <c r="B32" s="2">
        <v>42857.617361111108</v>
      </c>
      <c r="C32" t="s">
        <v>100</v>
      </c>
      <c r="D32" t="s">
        <v>98</v>
      </c>
      <c r="E32">
        <v>137</v>
      </c>
      <c r="F32">
        <v>1</v>
      </c>
      <c r="G32">
        <f>表1[[#This Row],[列5]]*表1[[#This Row],[列6]]</f>
        <v>137</v>
      </c>
      <c r="H32" t="s">
        <v>7</v>
      </c>
      <c r="I32" t="s">
        <v>99</v>
      </c>
      <c r="K32" t="s">
        <v>101</v>
      </c>
    </row>
    <row r="33" spans="1:11" x14ac:dyDescent="0.15">
      <c r="A33">
        <v>32</v>
      </c>
      <c r="B33" s="2">
        <v>42857.837500000001</v>
      </c>
      <c r="C33" t="s">
        <v>9</v>
      </c>
      <c r="D33" t="s">
        <v>10</v>
      </c>
      <c r="E33">
        <v>363</v>
      </c>
      <c r="F33">
        <v>1</v>
      </c>
      <c r="G33">
        <f>表1[[#This Row],[列5]]*表1[[#This Row],[列6]]</f>
        <v>363</v>
      </c>
      <c r="H33" t="s">
        <v>68</v>
      </c>
      <c r="I33" t="s">
        <v>11</v>
      </c>
    </row>
    <row r="34" spans="1:11" x14ac:dyDescent="0.15">
      <c r="A34">
        <v>33</v>
      </c>
      <c r="B34" s="2">
        <v>42858.861111111109</v>
      </c>
      <c r="C34" t="s">
        <v>102</v>
      </c>
      <c r="D34" t="s">
        <v>103</v>
      </c>
      <c r="E34">
        <v>18400</v>
      </c>
      <c r="F34">
        <v>1</v>
      </c>
      <c r="G34">
        <f>表1[[#This Row],[列5]]*表1[[#This Row],[列6]]</f>
        <v>18400</v>
      </c>
      <c r="H34" t="s">
        <v>104</v>
      </c>
      <c r="I34" t="s">
        <v>20</v>
      </c>
    </row>
    <row r="35" spans="1:11" x14ac:dyDescent="0.15">
      <c r="A35">
        <v>34</v>
      </c>
      <c r="B35" s="2">
        <v>42883.444444444445</v>
      </c>
      <c r="C35" t="s">
        <v>105</v>
      </c>
      <c r="D35" t="s">
        <v>106</v>
      </c>
      <c r="E35">
        <v>949.3</v>
      </c>
      <c r="F35">
        <v>1</v>
      </c>
      <c r="G35">
        <f>表1[[#This Row],[列5]]*表1[[#This Row],[列6]]</f>
        <v>949.3</v>
      </c>
      <c r="H35" t="s">
        <v>107</v>
      </c>
      <c r="I35" t="s">
        <v>108</v>
      </c>
      <c r="K35" t="s">
        <v>109</v>
      </c>
    </row>
    <row r="36" spans="1:11" x14ac:dyDescent="0.15">
      <c r="A36">
        <v>35</v>
      </c>
      <c r="B36" s="2">
        <v>42883.611111111109</v>
      </c>
      <c r="C36" t="s">
        <v>110</v>
      </c>
      <c r="D36" t="s">
        <v>111</v>
      </c>
      <c r="E36">
        <v>869</v>
      </c>
      <c r="F36">
        <v>1</v>
      </c>
      <c r="G36">
        <f>表1[[#This Row],[列5]]*表1[[#This Row],[列6]]</f>
        <v>869</v>
      </c>
      <c r="H36" t="s">
        <v>107</v>
      </c>
      <c r="I36" t="s">
        <v>65</v>
      </c>
      <c r="K36" t="s">
        <v>112</v>
      </c>
    </row>
    <row r="37" spans="1:11" x14ac:dyDescent="0.15">
      <c r="A37">
        <v>36</v>
      </c>
      <c r="B37" s="2">
        <v>42884.010416666664</v>
      </c>
      <c r="C37" t="s">
        <v>113</v>
      </c>
      <c r="D37" t="s">
        <v>114</v>
      </c>
      <c r="E37">
        <v>177.49</v>
      </c>
      <c r="F37">
        <v>1</v>
      </c>
      <c r="G37">
        <f>表1[[#This Row],[列5]]*表1[[#This Row],[列6]]</f>
        <v>177.49</v>
      </c>
      <c r="H37" t="s">
        <v>107</v>
      </c>
      <c r="I37" t="s">
        <v>115</v>
      </c>
    </row>
    <row r="38" spans="1:11" x14ac:dyDescent="0.15">
      <c r="A38">
        <v>37</v>
      </c>
      <c r="B38" s="2">
        <v>42884.777777777781</v>
      </c>
      <c r="C38" t="s">
        <v>116</v>
      </c>
      <c r="D38" t="s">
        <v>117</v>
      </c>
      <c r="E38">
        <v>3000</v>
      </c>
      <c r="F38">
        <v>1</v>
      </c>
      <c r="G38">
        <f>表1[[#This Row],[列5]]*表1[[#This Row],[列6]]</f>
        <v>3000</v>
      </c>
      <c r="H38" t="s">
        <v>68</v>
      </c>
      <c r="I38" t="s">
        <v>118</v>
      </c>
      <c r="K38" t="s">
        <v>119</v>
      </c>
    </row>
    <row r="39" spans="1:11" x14ac:dyDescent="0.15">
      <c r="A39">
        <v>38</v>
      </c>
      <c r="B39" s="2">
        <v>42886.861111111109</v>
      </c>
      <c r="C39" t="s">
        <v>120</v>
      </c>
      <c r="D39" t="s">
        <v>121</v>
      </c>
      <c r="E39">
        <v>1600</v>
      </c>
      <c r="F39">
        <v>1</v>
      </c>
      <c r="G39">
        <f>表1[[#This Row],[列5]]*表1[[#This Row],[列6]]</f>
        <v>1600</v>
      </c>
      <c r="H39" t="s">
        <v>68</v>
      </c>
      <c r="I39" t="s">
        <v>26</v>
      </c>
      <c r="K39" t="s">
        <v>122</v>
      </c>
    </row>
    <row r="40" spans="1:11" x14ac:dyDescent="0.15">
      <c r="A40">
        <v>39</v>
      </c>
      <c r="B40" s="2">
        <v>42889.486111111109</v>
      </c>
      <c r="C40" t="s">
        <v>123</v>
      </c>
      <c r="D40" t="s">
        <v>124</v>
      </c>
      <c r="E40">
        <v>550</v>
      </c>
      <c r="F40">
        <v>1</v>
      </c>
      <c r="G40">
        <f>表1[[#This Row],[列5]]*表1[[#This Row],[列6]]</f>
        <v>550</v>
      </c>
      <c r="H40" t="s">
        <v>68</v>
      </c>
      <c r="I40" t="s">
        <v>125</v>
      </c>
      <c r="K40" t="s">
        <v>126</v>
      </c>
    </row>
    <row r="41" spans="1:11" x14ac:dyDescent="0.15">
      <c r="A41">
        <v>40</v>
      </c>
      <c r="B41" s="2">
        <v>42889.611111111109</v>
      </c>
      <c r="C41" t="s">
        <v>127</v>
      </c>
      <c r="D41" t="s">
        <v>6</v>
      </c>
      <c r="E41">
        <v>1000</v>
      </c>
      <c r="F41">
        <v>1</v>
      </c>
      <c r="G41">
        <f>表1[[#This Row],[列5]]*表1[[#This Row],[列6]]</f>
        <v>1000</v>
      </c>
      <c r="H41" t="s">
        <v>107</v>
      </c>
      <c r="I41" t="s">
        <v>128</v>
      </c>
      <c r="K41" t="s">
        <v>129</v>
      </c>
    </row>
    <row r="42" spans="1:11" x14ac:dyDescent="0.15">
      <c r="A42">
        <v>41</v>
      </c>
      <c r="B42" s="2">
        <v>42895.444444444445</v>
      </c>
      <c r="C42" t="s">
        <v>130</v>
      </c>
      <c r="D42" t="s">
        <v>131</v>
      </c>
      <c r="E42">
        <v>699</v>
      </c>
      <c r="F42">
        <v>1</v>
      </c>
      <c r="G42">
        <f>表1[[#This Row],[列5]]*表1[[#This Row],[列6]]</f>
        <v>699</v>
      </c>
      <c r="H42" t="s">
        <v>68</v>
      </c>
      <c r="I42" t="s">
        <v>132</v>
      </c>
      <c r="K42" t="s">
        <v>133</v>
      </c>
    </row>
    <row r="43" spans="1:11" x14ac:dyDescent="0.15">
      <c r="A43">
        <v>42</v>
      </c>
      <c r="B43" s="2">
        <v>42896.527777777781</v>
      </c>
      <c r="C43" t="s">
        <v>134</v>
      </c>
      <c r="D43" t="s">
        <v>135</v>
      </c>
      <c r="E43">
        <v>680</v>
      </c>
      <c r="F43">
        <v>1</v>
      </c>
      <c r="G43">
        <f>表1[[#This Row],[列5]]*表1[[#This Row],[列6]]</f>
        <v>680</v>
      </c>
      <c r="H43" t="s">
        <v>136</v>
      </c>
      <c r="I43" t="s">
        <v>137</v>
      </c>
      <c r="K43" t="s">
        <v>138</v>
      </c>
    </row>
    <row r="44" spans="1:11" x14ac:dyDescent="0.15">
      <c r="A44">
        <v>43</v>
      </c>
      <c r="B44" s="2">
        <v>42900.84375</v>
      </c>
      <c r="C44" t="s">
        <v>139</v>
      </c>
      <c r="D44" t="s">
        <v>103</v>
      </c>
      <c r="E44">
        <v>25900</v>
      </c>
      <c r="F44">
        <v>1</v>
      </c>
      <c r="G44">
        <f>表1[[#This Row],[列5]]*表1[[#This Row],[列6]]</f>
        <v>25900</v>
      </c>
      <c r="H44" t="s">
        <v>140</v>
      </c>
      <c r="I44" t="s">
        <v>103</v>
      </c>
      <c r="K44" t="s">
        <v>141</v>
      </c>
    </row>
    <row r="45" spans="1:11" x14ac:dyDescent="0.15">
      <c r="A45">
        <v>44</v>
      </c>
      <c r="B45" s="2">
        <v>42902.527777777781</v>
      </c>
      <c r="C45" t="s">
        <v>142</v>
      </c>
      <c r="D45" t="s">
        <v>143</v>
      </c>
      <c r="E45">
        <v>-12178.5</v>
      </c>
      <c r="F45">
        <v>1</v>
      </c>
      <c r="G45">
        <f>表1[[#This Row],[列5]]*表1[[#This Row],[列6]]</f>
        <v>-12178.5</v>
      </c>
      <c r="H45" t="s">
        <v>144</v>
      </c>
      <c r="K45" t="s">
        <v>145</v>
      </c>
    </row>
    <row r="46" spans="1:11" x14ac:dyDescent="0.15">
      <c r="A46">
        <v>45</v>
      </c>
      <c r="B46" s="2">
        <v>42903.736111111109</v>
      </c>
      <c r="C46" t="s">
        <v>146</v>
      </c>
      <c r="D46" t="s">
        <v>117</v>
      </c>
      <c r="E46">
        <v>7800</v>
      </c>
      <c r="F46">
        <v>1</v>
      </c>
      <c r="G46">
        <f>表1[[#This Row],[列5]]*表1[[#This Row],[列6]]</f>
        <v>7800</v>
      </c>
      <c r="H46" t="s">
        <v>107</v>
      </c>
      <c r="I46" t="s">
        <v>147</v>
      </c>
      <c r="K46" t="s">
        <v>148</v>
      </c>
    </row>
    <row r="47" spans="1:11" x14ac:dyDescent="0.15">
      <c r="A47">
        <v>46</v>
      </c>
      <c r="B47" s="2">
        <v>42906.427083333336</v>
      </c>
      <c r="C47" t="s">
        <v>149</v>
      </c>
      <c r="D47" t="s">
        <v>150</v>
      </c>
      <c r="E47">
        <v>1989.68</v>
      </c>
      <c r="F47">
        <v>1</v>
      </c>
      <c r="G47">
        <f>表1[[#This Row],[列5]]*表1[[#This Row],[列6]]</f>
        <v>1989.68</v>
      </c>
      <c r="H47" t="s">
        <v>151</v>
      </c>
      <c r="I47" t="s">
        <v>150</v>
      </c>
      <c r="K47" t="s">
        <v>152</v>
      </c>
    </row>
    <row r="48" spans="1:11" x14ac:dyDescent="0.15">
      <c r="A48">
        <v>47</v>
      </c>
      <c r="B48" s="2">
        <v>42906.427083333336</v>
      </c>
      <c r="C48" t="s">
        <v>153</v>
      </c>
      <c r="D48" t="s">
        <v>154</v>
      </c>
      <c r="E48">
        <v>161.19</v>
      </c>
      <c r="F48">
        <v>1</v>
      </c>
      <c r="G48">
        <f>表1[[#This Row],[列5]]*表1[[#This Row],[列6]]</f>
        <v>161.19</v>
      </c>
      <c r="H48" t="s">
        <v>151</v>
      </c>
      <c r="I48" t="s">
        <v>154</v>
      </c>
      <c r="K48" t="s">
        <v>155</v>
      </c>
    </row>
    <row r="49" spans="1:11" x14ac:dyDescent="0.15">
      <c r="A49">
        <v>48</v>
      </c>
      <c r="B49" s="2">
        <v>42907.552083333336</v>
      </c>
      <c r="C49" t="s">
        <v>156</v>
      </c>
      <c r="D49" t="s">
        <v>157</v>
      </c>
      <c r="E49">
        <v>80</v>
      </c>
      <c r="F49">
        <v>1</v>
      </c>
      <c r="G49">
        <f>表1[[#This Row],[列5]]*表1[[#This Row],[列6]]</f>
        <v>80</v>
      </c>
      <c r="H49" t="s">
        <v>158</v>
      </c>
      <c r="I49" t="s">
        <v>159</v>
      </c>
      <c r="K49" t="s">
        <v>160</v>
      </c>
    </row>
    <row r="50" spans="1:11" x14ac:dyDescent="0.15">
      <c r="A50">
        <v>49</v>
      </c>
      <c r="B50" s="2">
        <v>42909.611111111109</v>
      </c>
      <c r="C50" t="s">
        <v>161</v>
      </c>
      <c r="D50" t="s">
        <v>162</v>
      </c>
      <c r="E50">
        <v>296</v>
      </c>
      <c r="F50">
        <v>1</v>
      </c>
      <c r="G50">
        <f>表1[[#This Row],[列5]]*表1[[#This Row],[列6]]</f>
        <v>296</v>
      </c>
      <c r="H50" t="s">
        <v>163</v>
      </c>
      <c r="I50" t="s">
        <v>164</v>
      </c>
      <c r="K50" t="s">
        <v>145</v>
      </c>
    </row>
    <row r="51" spans="1:11" x14ac:dyDescent="0.15">
      <c r="A51">
        <v>50</v>
      </c>
      <c r="B51" s="2">
        <v>42909.666666666664</v>
      </c>
      <c r="C51" t="s">
        <v>165</v>
      </c>
      <c r="D51" t="s">
        <v>166</v>
      </c>
      <c r="E51">
        <v>400</v>
      </c>
      <c r="F51">
        <v>1</v>
      </c>
      <c r="G51">
        <f>表1[[#This Row],[列5]]*表1[[#This Row],[列6]]</f>
        <v>400</v>
      </c>
      <c r="H51" t="s">
        <v>163</v>
      </c>
      <c r="I51" t="s">
        <v>167</v>
      </c>
      <c r="K51" t="s">
        <v>168</v>
      </c>
    </row>
    <row r="52" spans="1:11" x14ac:dyDescent="0.15">
      <c r="A52">
        <v>51</v>
      </c>
      <c r="B52" s="2">
        <v>42909.833333333336</v>
      </c>
      <c r="C52" t="s">
        <v>169</v>
      </c>
      <c r="D52" t="s">
        <v>166</v>
      </c>
      <c r="E52">
        <v>80</v>
      </c>
      <c r="F52">
        <v>3</v>
      </c>
      <c r="G52">
        <f>表1[[#This Row],[列5]]*表1[[#This Row],[列6]]</f>
        <v>240</v>
      </c>
      <c r="H52" t="s">
        <v>144</v>
      </c>
      <c r="I52" t="s">
        <v>164</v>
      </c>
      <c r="K52" t="s">
        <v>170</v>
      </c>
    </row>
    <row r="53" spans="1:11" x14ac:dyDescent="0.15">
      <c r="A53">
        <v>52</v>
      </c>
      <c r="B53" s="2">
        <v>42909.861111111109</v>
      </c>
      <c r="C53" t="s">
        <v>171</v>
      </c>
      <c r="D53" t="s">
        <v>172</v>
      </c>
      <c r="E53">
        <v>166</v>
      </c>
      <c r="F53">
        <v>1</v>
      </c>
      <c r="G53">
        <f>表1[[#This Row],[列5]]*表1[[#This Row],[列6]]</f>
        <v>166</v>
      </c>
      <c r="H53" t="s">
        <v>144</v>
      </c>
      <c r="I53" t="s">
        <v>164</v>
      </c>
      <c r="K53" t="s">
        <v>170</v>
      </c>
    </row>
    <row r="54" spans="1:11" x14ac:dyDescent="0.15">
      <c r="A54">
        <v>53</v>
      </c>
      <c r="B54" s="2">
        <v>42911.736111111109</v>
      </c>
      <c r="C54" t="s">
        <v>173</v>
      </c>
      <c r="D54" t="s">
        <v>42</v>
      </c>
      <c r="E54">
        <v>16186</v>
      </c>
      <c r="F54">
        <v>1</v>
      </c>
      <c r="G54">
        <f>表1[[#This Row],[列5]]*表1[[#This Row],[列6]]</f>
        <v>16186</v>
      </c>
      <c r="H54" t="s">
        <v>174</v>
      </c>
      <c r="I54" t="s">
        <v>175</v>
      </c>
      <c r="K54" t="s">
        <v>176</v>
      </c>
    </row>
    <row r="55" spans="1:11" x14ac:dyDescent="0.15">
      <c r="A55">
        <v>54</v>
      </c>
      <c r="B55" s="2">
        <v>42913.680555555555</v>
      </c>
      <c r="C55" t="s">
        <v>165</v>
      </c>
      <c r="D55" t="s">
        <v>177</v>
      </c>
      <c r="E55">
        <v>1847</v>
      </c>
      <c r="F55">
        <v>1</v>
      </c>
      <c r="G55">
        <f>表1[[#This Row],[列5]]*表1[[#This Row],[列6]]</f>
        <v>1847</v>
      </c>
      <c r="H55" t="s">
        <v>144</v>
      </c>
      <c r="I55" t="s">
        <v>167</v>
      </c>
      <c r="K55" t="s">
        <v>178</v>
      </c>
    </row>
    <row r="56" spans="1:11" x14ac:dyDescent="0.15">
      <c r="A56">
        <v>55</v>
      </c>
      <c r="B56" s="2">
        <v>42913.71875</v>
      </c>
      <c r="C56" t="s">
        <v>179</v>
      </c>
      <c r="D56" t="s">
        <v>180</v>
      </c>
      <c r="E56">
        <v>500</v>
      </c>
      <c r="F56">
        <v>1</v>
      </c>
      <c r="G56">
        <f>表1[[#This Row],[列5]]*表1[[#This Row],[列6]]</f>
        <v>500</v>
      </c>
      <c r="H56" t="s">
        <v>144</v>
      </c>
      <c r="I56" t="s">
        <v>65</v>
      </c>
      <c r="K56" t="s">
        <v>181</v>
      </c>
    </row>
    <row r="57" spans="1:11" x14ac:dyDescent="0.15">
      <c r="A57">
        <v>56</v>
      </c>
      <c r="B57" s="2">
        <v>42917.354166666664</v>
      </c>
      <c r="C57" t="s">
        <v>182</v>
      </c>
      <c r="D57" t="s">
        <v>183</v>
      </c>
      <c r="E57">
        <v>70</v>
      </c>
      <c r="F57">
        <v>1</v>
      </c>
      <c r="G57">
        <f>表1[[#This Row],[列5]]*表1[[#This Row],[列6]]</f>
        <v>70</v>
      </c>
      <c r="H57" t="s">
        <v>136</v>
      </c>
      <c r="I57" t="s">
        <v>184</v>
      </c>
      <c r="K57" t="s">
        <v>185</v>
      </c>
    </row>
    <row r="58" spans="1:11" x14ac:dyDescent="0.15">
      <c r="A58">
        <v>57</v>
      </c>
      <c r="B58" s="2">
        <v>42917.4375</v>
      </c>
      <c r="C58" t="s">
        <v>186</v>
      </c>
      <c r="D58" t="s">
        <v>63</v>
      </c>
      <c r="E58">
        <v>245</v>
      </c>
      <c r="F58">
        <v>1</v>
      </c>
      <c r="G58">
        <f>表1[[#This Row],[列5]]*表1[[#This Row],[列6]]</f>
        <v>245</v>
      </c>
      <c r="H58" t="s">
        <v>144</v>
      </c>
      <c r="I58" t="s">
        <v>184</v>
      </c>
      <c r="K58" t="s">
        <v>185</v>
      </c>
    </row>
    <row r="59" spans="1:11" x14ac:dyDescent="0.15">
      <c r="A59">
        <v>58</v>
      </c>
      <c r="B59" s="2">
        <v>42918.354166666664</v>
      </c>
      <c r="C59" t="s">
        <v>187</v>
      </c>
      <c r="D59" t="s">
        <v>188</v>
      </c>
      <c r="E59">
        <v>240</v>
      </c>
      <c r="F59">
        <v>1</v>
      </c>
      <c r="G59">
        <f>表1[[#This Row],[列5]]*表1[[#This Row],[列6]]</f>
        <v>240</v>
      </c>
      <c r="H59" t="s">
        <v>144</v>
      </c>
      <c r="I59" t="s">
        <v>184</v>
      </c>
      <c r="K59" t="s">
        <v>185</v>
      </c>
    </row>
    <row r="60" spans="1:11" x14ac:dyDescent="0.15">
      <c r="A60">
        <v>59</v>
      </c>
      <c r="B60" s="2">
        <v>42924.458333333336</v>
      </c>
      <c r="C60" t="s">
        <v>189</v>
      </c>
      <c r="D60" t="s">
        <v>190</v>
      </c>
      <c r="E60">
        <v>2245</v>
      </c>
      <c r="F60">
        <v>1</v>
      </c>
      <c r="G60">
        <f>表1[[#This Row],[列5]]*表1[[#This Row],[列6]]</f>
        <v>2245</v>
      </c>
      <c r="H60" t="s">
        <v>144</v>
      </c>
      <c r="I60" t="s">
        <v>184</v>
      </c>
      <c r="K60" t="s">
        <v>185</v>
      </c>
    </row>
    <row r="61" spans="1:11" x14ac:dyDescent="0.15">
      <c r="A61">
        <v>60</v>
      </c>
      <c r="B61" s="2">
        <v>42924.520833333336</v>
      </c>
      <c r="C61" t="s">
        <v>191</v>
      </c>
      <c r="D61" t="s">
        <v>192</v>
      </c>
      <c r="E61">
        <v>1800</v>
      </c>
      <c r="F61">
        <v>1</v>
      </c>
      <c r="G61">
        <f>表1[[#This Row],[列5]]*表1[[#This Row],[列6]]</f>
        <v>1800</v>
      </c>
      <c r="H61" t="s">
        <v>144</v>
      </c>
      <c r="I61" t="s">
        <v>193</v>
      </c>
      <c r="K61" t="s">
        <v>194</v>
      </c>
    </row>
    <row r="62" spans="1:11" x14ac:dyDescent="0.15">
      <c r="A62">
        <v>61</v>
      </c>
      <c r="B62" s="2">
        <v>42924.604166666664</v>
      </c>
      <c r="C62" t="s">
        <v>195</v>
      </c>
      <c r="D62" t="s">
        <v>196</v>
      </c>
      <c r="E62">
        <v>2285</v>
      </c>
      <c r="F62">
        <v>1</v>
      </c>
      <c r="G62">
        <f>表1[[#This Row],[列5]]*表1[[#This Row],[列6]]</f>
        <v>2285</v>
      </c>
      <c r="H62" t="s">
        <v>197</v>
      </c>
      <c r="I62" t="s">
        <v>8</v>
      </c>
      <c r="K62" t="s">
        <v>198</v>
      </c>
    </row>
    <row r="63" spans="1:11" x14ac:dyDescent="0.15">
      <c r="A63">
        <v>62</v>
      </c>
      <c r="B63" s="2">
        <v>42924.604166666664</v>
      </c>
      <c r="C63" t="s">
        <v>195</v>
      </c>
      <c r="D63" t="s">
        <v>199</v>
      </c>
      <c r="E63">
        <v>1343</v>
      </c>
      <c r="F63">
        <v>1</v>
      </c>
      <c r="G63">
        <f>表1[[#This Row],[列5]]*表1[[#This Row],[列6]]</f>
        <v>1343</v>
      </c>
      <c r="H63" t="s">
        <v>197</v>
      </c>
      <c r="I63" t="s">
        <v>8</v>
      </c>
      <c r="K63" t="s">
        <v>198</v>
      </c>
    </row>
    <row r="64" spans="1:11" x14ac:dyDescent="0.15">
      <c r="A64">
        <v>63</v>
      </c>
      <c r="B64" s="2">
        <v>42924.729166666664</v>
      </c>
      <c r="C64" t="s">
        <v>200</v>
      </c>
      <c r="D64" t="s">
        <v>201</v>
      </c>
      <c r="E64">
        <v>6420</v>
      </c>
      <c r="F64">
        <v>1</v>
      </c>
      <c r="G64">
        <f>表1[[#This Row],[列5]]*表1[[#This Row],[列6]]</f>
        <v>6420</v>
      </c>
      <c r="H64" t="s">
        <v>197</v>
      </c>
      <c r="I64" t="s">
        <v>202</v>
      </c>
      <c r="K64" t="s">
        <v>203</v>
      </c>
    </row>
    <row r="65" spans="1:11" x14ac:dyDescent="0.15">
      <c r="A65">
        <v>64</v>
      </c>
      <c r="B65" s="2">
        <v>42924.729166666664</v>
      </c>
      <c r="C65" t="s">
        <v>204</v>
      </c>
      <c r="D65" t="s">
        <v>205</v>
      </c>
      <c r="E65">
        <v>3099</v>
      </c>
      <c r="F65">
        <v>1</v>
      </c>
      <c r="G65">
        <f>表1[[#This Row],[列5]]*表1[[#This Row],[列6]]</f>
        <v>3099</v>
      </c>
      <c r="H65" t="s">
        <v>197</v>
      </c>
      <c r="I65" t="s">
        <v>202</v>
      </c>
      <c r="K65" t="s">
        <v>203</v>
      </c>
    </row>
    <row r="66" spans="1:11" x14ac:dyDescent="0.15">
      <c r="A66">
        <v>65</v>
      </c>
      <c r="B66" s="2">
        <v>42931.666666666664</v>
      </c>
      <c r="C66" t="s">
        <v>206</v>
      </c>
      <c r="D66" t="s">
        <v>207</v>
      </c>
      <c r="E66">
        <v>300</v>
      </c>
      <c r="F66">
        <v>1</v>
      </c>
      <c r="G66">
        <f>表1[[#This Row],[列5]]*表1[[#This Row],[列6]]</f>
        <v>300</v>
      </c>
      <c r="H66" t="s">
        <v>208</v>
      </c>
      <c r="I66" t="s">
        <v>193</v>
      </c>
      <c r="K66" t="s">
        <v>209</v>
      </c>
    </row>
    <row r="67" spans="1:11" x14ac:dyDescent="0.15">
      <c r="A67">
        <v>66</v>
      </c>
      <c r="B67" s="2">
        <v>42932.458333333336</v>
      </c>
      <c r="C67" t="s">
        <v>210</v>
      </c>
      <c r="D67" t="s">
        <v>167</v>
      </c>
      <c r="E67">
        <v>100</v>
      </c>
      <c r="F67">
        <v>1</v>
      </c>
      <c r="G67">
        <f>表1[[#This Row],[列5]]*表1[[#This Row],[列6]]</f>
        <v>100</v>
      </c>
      <c r="H67" t="s">
        <v>208</v>
      </c>
      <c r="I67" t="s">
        <v>193</v>
      </c>
    </row>
    <row r="68" spans="1:11" x14ac:dyDescent="0.15">
      <c r="A68">
        <v>67</v>
      </c>
      <c r="B68" s="2">
        <v>42939.708333333336</v>
      </c>
      <c r="C68" t="s">
        <v>211</v>
      </c>
      <c r="D68" t="s">
        <v>212</v>
      </c>
      <c r="E68">
        <v>2900</v>
      </c>
      <c r="F68">
        <v>1</v>
      </c>
      <c r="G68">
        <f>表1[[#This Row],[列5]]*表1[[#This Row],[列6]]</f>
        <v>2900</v>
      </c>
      <c r="H68" t="s">
        <v>208</v>
      </c>
      <c r="I68" t="s">
        <v>213</v>
      </c>
      <c r="K68" t="s">
        <v>214</v>
      </c>
    </row>
    <row r="69" spans="1:11" x14ac:dyDescent="0.15">
      <c r="A69">
        <v>68</v>
      </c>
      <c r="B69" s="2">
        <v>42939.708333333336</v>
      </c>
      <c r="C69" t="s">
        <v>215</v>
      </c>
      <c r="D69" t="s">
        <v>216</v>
      </c>
      <c r="E69">
        <v>250</v>
      </c>
      <c r="F69">
        <v>1</v>
      </c>
      <c r="G69">
        <f>表1[[#This Row],[列5]]*表1[[#This Row],[列6]]</f>
        <v>250</v>
      </c>
      <c r="H69" t="s">
        <v>208</v>
      </c>
      <c r="I69" t="s">
        <v>213</v>
      </c>
    </row>
    <row r="70" spans="1:11" x14ac:dyDescent="0.15">
      <c r="A70">
        <v>69</v>
      </c>
      <c r="B70" s="2">
        <v>42939.708333333336</v>
      </c>
      <c r="C70" t="s">
        <v>217</v>
      </c>
      <c r="D70" t="s">
        <v>216</v>
      </c>
      <c r="E70">
        <v>350</v>
      </c>
      <c r="F70">
        <v>1</v>
      </c>
      <c r="G70">
        <f>表1[[#This Row],[列5]]*表1[[#This Row],[列6]]</f>
        <v>350</v>
      </c>
      <c r="H70" t="s">
        <v>208</v>
      </c>
      <c r="I70" t="s">
        <v>213</v>
      </c>
    </row>
    <row r="71" spans="1:11" x14ac:dyDescent="0.15">
      <c r="A71">
        <v>70</v>
      </c>
      <c r="B71" s="2">
        <v>42939.708333333336</v>
      </c>
      <c r="C71" t="s">
        <v>218</v>
      </c>
      <c r="D71" t="s">
        <v>216</v>
      </c>
      <c r="E71">
        <v>300</v>
      </c>
      <c r="F71">
        <v>1</v>
      </c>
      <c r="G71">
        <f>表1[[#This Row],[列5]]*表1[[#This Row],[列6]]</f>
        <v>300</v>
      </c>
      <c r="H71" t="s">
        <v>208</v>
      </c>
      <c r="I71" t="s">
        <v>213</v>
      </c>
    </row>
    <row r="72" spans="1:11" x14ac:dyDescent="0.15">
      <c r="A72">
        <v>71</v>
      </c>
      <c r="B72" s="2">
        <v>42945.5</v>
      </c>
      <c r="C72" t="s">
        <v>219</v>
      </c>
      <c r="D72" t="s">
        <v>192</v>
      </c>
      <c r="E72">
        <v>1800</v>
      </c>
      <c r="F72">
        <v>1</v>
      </c>
      <c r="G72">
        <f>表1[[#This Row],[列5]]*表1[[#This Row],[列6]]</f>
        <v>1800</v>
      </c>
      <c r="H72" t="s">
        <v>208</v>
      </c>
    </row>
    <row r="73" spans="1:11" x14ac:dyDescent="0.15">
      <c r="A73">
        <v>72</v>
      </c>
      <c r="B73" s="2">
        <v>42945.5</v>
      </c>
      <c r="C73" t="s">
        <v>220</v>
      </c>
      <c r="D73" t="s">
        <v>221</v>
      </c>
      <c r="E73">
        <v>330</v>
      </c>
      <c r="F73">
        <v>1</v>
      </c>
      <c r="G73">
        <f>表1[[#This Row],[列5]]*表1[[#This Row],[列6]]</f>
        <v>330</v>
      </c>
      <c r="H73" t="s">
        <v>208</v>
      </c>
    </row>
    <row r="74" spans="1:11" x14ac:dyDescent="0.15">
      <c r="A74">
        <v>73</v>
      </c>
      <c r="B74" s="2">
        <v>42947.75</v>
      </c>
      <c r="C74" t="s">
        <v>222</v>
      </c>
      <c r="D74" t="s">
        <v>398</v>
      </c>
      <c r="E74">
        <v>951</v>
      </c>
      <c r="F74">
        <v>2</v>
      </c>
      <c r="G74">
        <f>表1[[#This Row],[列5]]*表1[[#This Row],[列6]]</f>
        <v>1902</v>
      </c>
      <c r="H74" t="s">
        <v>208</v>
      </c>
      <c r="I74" t="s">
        <v>223</v>
      </c>
    </row>
    <row r="75" spans="1:11" x14ac:dyDescent="0.15">
      <c r="A75">
        <v>74</v>
      </c>
      <c r="B75" s="2">
        <v>42947.75</v>
      </c>
      <c r="C75" t="s">
        <v>224</v>
      </c>
      <c r="D75" t="s">
        <v>52</v>
      </c>
      <c r="E75">
        <v>799</v>
      </c>
      <c r="F75">
        <v>2</v>
      </c>
      <c r="G75">
        <f>表1[[#This Row],[列5]]*表1[[#This Row],[列6]]</f>
        <v>1598</v>
      </c>
      <c r="H75" t="s">
        <v>208</v>
      </c>
      <c r="I75" t="s">
        <v>223</v>
      </c>
    </row>
    <row r="76" spans="1:11" x14ac:dyDescent="0.15">
      <c r="A76">
        <v>75</v>
      </c>
      <c r="B76" s="2">
        <v>42948.708333333336</v>
      </c>
      <c r="C76" t="s">
        <v>225</v>
      </c>
      <c r="D76" t="s">
        <v>103</v>
      </c>
      <c r="E76">
        <v>16100</v>
      </c>
      <c r="F76">
        <v>1</v>
      </c>
      <c r="G76">
        <f>表1[[#This Row],[列5]]*表1[[#This Row],[列6]]</f>
        <v>16100</v>
      </c>
      <c r="H76" t="s">
        <v>208</v>
      </c>
      <c r="I76" t="s">
        <v>226</v>
      </c>
    </row>
    <row r="77" spans="1:11" x14ac:dyDescent="0.15">
      <c r="A77">
        <v>76</v>
      </c>
      <c r="B77" s="2">
        <v>42953.6875</v>
      </c>
      <c r="C77" t="s">
        <v>227</v>
      </c>
      <c r="D77" t="s">
        <v>90</v>
      </c>
      <c r="E77">
        <v>44800</v>
      </c>
      <c r="F77">
        <v>1</v>
      </c>
      <c r="G77">
        <f>表1[[#This Row],[列5]]*表1[[#This Row],[列6]]</f>
        <v>44800</v>
      </c>
      <c r="H77" t="s">
        <v>144</v>
      </c>
      <c r="I77" t="s">
        <v>91</v>
      </c>
    </row>
    <row r="78" spans="1:11" x14ac:dyDescent="0.15">
      <c r="A78">
        <v>77</v>
      </c>
      <c r="B78" s="2">
        <v>42953.770833333336</v>
      </c>
      <c r="C78" t="s">
        <v>228</v>
      </c>
      <c r="D78" t="s">
        <v>229</v>
      </c>
      <c r="E78">
        <v>7000</v>
      </c>
      <c r="F78">
        <v>1</v>
      </c>
      <c r="G78">
        <f>表1[[#This Row],[列5]]*表1[[#This Row],[列6]]</f>
        <v>7000</v>
      </c>
      <c r="H78" t="s">
        <v>197</v>
      </c>
      <c r="I78" t="s">
        <v>14</v>
      </c>
    </row>
    <row r="79" spans="1:11" x14ac:dyDescent="0.15">
      <c r="A79">
        <v>78</v>
      </c>
      <c r="B79" s="2">
        <v>42959.520833333336</v>
      </c>
      <c r="C79" t="s">
        <v>230</v>
      </c>
      <c r="D79" t="s">
        <v>231</v>
      </c>
      <c r="E79">
        <v>250</v>
      </c>
      <c r="F79">
        <v>1</v>
      </c>
      <c r="G79">
        <f>表1[[#This Row],[列5]]*表1[[#This Row],[列6]]</f>
        <v>250</v>
      </c>
      <c r="H79" t="s">
        <v>144</v>
      </c>
    </row>
    <row r="80" spans="1:11" x14ac:dyDescent="0.15">
      <c r="A80">
        <v>79</v>
      </c>
      <c r="B80" s="2">
        <v>42966.458333333336</v>
      </c>
      <c r="C80" t="s">
        <v>232</v>
      </c>
      <c r="D80" t="s">
        <v>233</v>
      </c>
      <c r="E80">
        <v>450</v>
      </c>
      <c r="F80">
        <v>1</v>
      </c>
      <c r="G80">
        <f>表1[[#This Row],[列5]]*表1[[#This Row],[列6]]</f>
        <v>450</v>
      </c>
      <c r="H80" t="s">
        <v>144</v>
      </c>
      <c r="I80" t="s">
        <v>234</v>
      </c>
    </row>
    <row r="81" spans="1:11" x14ac:dyDescent="0.15">
      <c r="A81">
        <v>80</v>
      </c>
      <c r="B81" s="2">
        <v>42967.604166666664</v>
      </c>
      <c r="C81" t="s">
        <v>235</v>
      </c>
      <c r="D81" t="s">
        <v>236</v>
      </c>
      <c r="E81">
        <v>1446.56</v>
      </c>
      <c r="F81">
        <v>1</v>
      </c>
      <c r="G81">
        <f>表1[[#This Row],[列5]]*表1[[#This Row],[列6]]</f>
        <v>1446.56</v>
      </c>
      <c r="H81" t="s">
        <v>144</v>
      </c>
      <c r="I81" t="s">
        <v>14</v>
      </c>
    </row>
    <row r="82" spans="1:11" x14ac:dyDescent="0.15">
      <c r="A82">
        <v>81</v>
      </c>
      <c r="B82" s="2">
        <v>42967.604166666664</v>
      </c>
      <c r="C82" t="s">
        <v>237</v>
      </c>
      <c r="D82" t="s">
        <v>22</v>
      </c>
      <c r="E82">
        <v>614.44000000000005</v>
      </c>
      <c r="F82">
        <v>1</v>
      </c>
      <c r="G82">
        <f>表1[[#This Row],[列5]]*表1[[#This Row],[列6]]</f>
        <v>614.44000000000005</v>
      </c>
      <c r="H82" t="s">
        <v>144</v>
      </c>
      <c r="I82" t="s">
        <v>14</v>
      </c>
    </row>
    <row r="83" spans="1:11" x14ac:dyDescent="0.15">
      <c r="A83">
        <v>82</v>
      </c>
      <c r="B83" s="2">
        <v>42976.666666666664</v>
      </c>
      <c r="C83" t="s">
        <v>238</v>
      </c>
      <c r="D83" t="s">
        <v>236</v>
      </c>
      <c r="E83">
        <v>1680</v>
      </c>
      <c r="F83">
        <v>1</v>
      </c>
      <c r="G83">
        <f>表1[[#This Row],[列5]]*表1[[#This Row],[列6]]</f>
        <v>1680</v>
      </c>
      <c r="H83" t="s">
        <v>144</v>
      </c>
      <c r="I83" t="s">
        <v>239</v>
      </c>
    </row>
    <row r="84" spans="1:11" x14ac:dyDescent="0.15">
      <c r="A84">
        <v>83</v>
      </c>
      <c r="B84" s="2">
        <v>42977.732638888891</v>
      </c>
      <c r="C84" t="s">
        <v>240</v>
      </c>
      <c r="D84" t="s">
        <v>22</v>
      </c>
      <c r="E84">
        <v>472</v>
      </c>
      <c r="F84">
        <v>1</v>
      </c>
      <c r="G84">
        <f>表1[[#This Row],[列5]]*表1[[#This Row],[列6]]</f>
        <v>472</v>
      </c>
      <c r="H84" t="s">
        <v>144</v>
      </c>
      <c r="I84" t="s">
        <v>239</v>
      </c>
    </row>
    <row r="85" spans="1:11" x14ac:dyDescent="0.15">
      <c r="A85">
        <v>84</v>
      </c>
      <c r="B85" s="2">
        <v>42980.729166666664</v>
      </c>
      <c r="C85" t="s">
        <v>76</v>
      </c>
      <c r="D85" t="s">
        <v>77</v>
      </c>
      <c r="E85">
        <v>6104</v>
      </c>
      <c r="F85">
        <v>1</v>
      </c>
      <c r="G85">
        <f>表1[[#This Row],[列5]]*表1[[#This Row],[列6]]</f>
        <v>6104</v>
      </c>
      <c r="H85" t="s">
        <v>197</v>
      </c>
      <c r="I85" t="s">
        <v>65</v>
      </c>
      <c r="K85" t="s">
        <v>241</v>
      </c>
    </row>
    <row r="86" spans="1:11" x14ac:dyDescent="0.15">
      <c r="A86">
        <v>85</v>
      </c>
      <c r="B86" s="2">
        <v>42986.604166666664</v>
      </c>
      <c r="C86" t="s">
        <v>72</v>
      </c>
      <c r="D86" t="s">
        <v>73</v>
      </c>
      <c r="E86">
        <v>7876</v>
      </c>
      <c r="F86">
        <v>1</v>
      </c>
      <c r="G86">
        <f>表1[[#This Row],[列5]]*表1[[#This Row],[列6]]</f>
        <v>7876</v>
      </c>
      <c r="H86" t="s">
        <v>144</v>
      </c>
      <c r="I86" t="s">
        <v>197</v>
      </c>
      <c r="J86" t="s">
        <v>65</v>
      </c>
      <c r="K86" t="s">
        <v>242</v>
      </c>
    </row>
    <row r="87" spans="1:11" x14ac:dyDescent="0.15">
      <c r="A87">
        <v>86</v>
      </c>
      <c r="B87" s="2">
        <v>42987.666666666664</v>
      </c>
      <c r="C87" t="s">
        <v>72</v>
      </c>
      <c r="D87" t="s">
        <v>73</v>
      </c>
      <c r="E87">
        <v>-300</v>
      </c>
      <c r="F87">
        <v>1</v>
      </c>
      <c r="G87">
        <f>表1[[#This Row],[列5]]*表1[[#This Row],[列6]]</f>
        <v>-300</v>
      </c>
      <c r="H87" t="s">
        <v>243</v>
      </c>
      <c r="I87" t="s">
        <v>244</v>
      </c>
      <c r="K87" t="s">
        <v>245</v>
      </c>
    </row>
    <row r="88" spans="1:11" x14ac:dyDescent="0.15">
      <c r="A88">
        <v>87</v>
      </c>
      <c r="B88" s="2">
        <v>42989.732638888891</v>
      </c>
      <c r="C88" t="s">
        <v>76</v>
      </c>
      <c r="D88" t="s">
        <v>280</v>
      </c>
      <c r="E88">
        <v>-90</v>
      </c>
      <c r="F88">
        <v>1</v>
      </c>
      <c r="G88">
        <f>表1[[#This Row],[列5]]*表1[[#This Row],[列6]]</f>
        <v>-90</v>
      </c>
      <c r="H88" t="s">
        <v>246</v>
      </c>
      <c r="I88" t="s">
        <v>247</v>
      </c>
      <c r="K88" t="s">
        <v>248</v>
      </c>
    </row>
    <row r="89" spans="1:11" x14ac:dyDescent="0.15">
      <c r="A89">
        <v>88</v>
      </c>
      <c r="B89" s="2">
        <v>43004</v>
      </c>
      <c r="C89" s="3" t="s">
        <v>291</v>
      </c>
      <c r="D89" t="s">
        <v>292</v>
      </c>
      <c r="E89">
        <v>200</v>
      </c>
      <c r="F89">
        <v>1</v>
      </c>
      <c r="G89">
        <f>表1[[#This Row],[列5]]*表1[[#This Row],[列6]]</f>
        <v>200</v>
      </c>
      <c r="H89" t="s">
        <v>286</v>
      </c>
      <c r="I89" t="s">
        <v>296</v>
      </c>
      <c r="K89" t="s">
        <v>293</v>
      </c>
    </row>
    <row r="90" spans="1:11" x14ac:dyDescent="0.15">
      <c r="A90">
        <v>89</v>
      </c>
      <c r="B90" s="2">
        <v>43008</v>
      </c>
      <c r="C90" s="3" t="s">
        <v>282</v>
      </c>
      <c r="D90" t="s">
        <v>283</v>
      </c>
      <c r="E90">
        <v>4349</v>
      </c>
      <c r="F90">
        <v>1</v>
      </c>
      <c r="G90">
        <f>表1[[#This Row],[列5]]*表1[[#This Row],[列6]]</f>
        <v>4349</v>
      </c>
      <c r="H90" t="s">
        <v>286</v>
      </c>
      <c r="I90" t="s">
        <v>281</v>
      </c>
    </row>
    <row r="91" spans="1:11" x14ac:dyDescent="0.15">
      <c r="A91">
        <v>90</v>
      </c>
      <c r="B91" s="2">
        <v>43008</v>
      </c>
      <c r="C91" s="3" t="s">
        <v>284</v>
      </c>
      <c r="D91" t="s">
        <v>285</v>
      </c>
      <c r="E91">
        <v>159</v>
      </c>
      <c r="F91">
        <v>1</v>
      </c>
      <c r="G91">
        <f>表1[[#This Row],[列5]]*表1[[#This Row],[列6]]</f>
        <v>159</v>
      </c>
      <c r="H91" t="s">
        <v>286</v>
      </c>
      <c r="I91" t="s">
        <v>281</v>
      </c>
    </row>
    <row r="92" spans="1:11" x14ac:dyDescent="0.15">
      <c r="A92">
        <v>91</v>
      </c>
      <c r="B92" s="2">
        <v>43008</v>
      </c>
      <c r="C92" t="s">
        <v>287</v>
      </c>
      <c r="D92" t="s">
        <v>288</v>
      </c>
      <c r="E92">
        <v>899</v>
      </c>
      <c r="F92">
        <v>1</v>
      </c>
      <c r="G92">
        <f>表1[[#This Row],[列5]]*表1[[#This Row],[列6]]</f>
        <v>899</v>
      </c>
      <c r="H92" t="s">
        <v>286</v>
      </c>
      <c r="I92" t="s">
        <v>281</v>
      </c>
    </row>
    <row r="93" spans="1:11" x14ac:dyDescent="0.15">
      <c r="A93">
        <v>92</v>
      </c>
      <c r="B93" s="2">
        <v>43008</v>
      </c>
      <c r="C93" t="s">
        <v>289</v>
      </c>
      <c r="D93" t="s">
        <v>290</v>
      </c>
      <c r="E93">
        <v>398</v>
      </c>
      <c r="F93">
        <v>1</v>
      </c>
      <c r="G93">
        <f>表1[[#This Row],[列5]]*表1[[#This Row],[列6]]</f>
        <v>398</v>
      </c>
      <c r="H93" t="s">
        <v>286</v>
      </c>
      <c r="I93" t="s">
        <v>281</v>
      </c>
    </row>
    <row r="94" spans="1:11" x14ac:dyDescent="0.15">
      <c r="A94">
        <v>93</v>
      </c>
      <c r="B94" s="2">
        <v>43013</v>
      </c>
      <c r="C94" t="s">
        <v>301</v>
      </c>
      <c r="D94" t="s">
        <v>302</v>
      </c>
      <c r="E94">
        <v>800</v>
      </c>
      <c r="F94">
        <v>1</v>
      </c>
      <c r="G94">
        <f>表1[[#This Row],[列5]]*表1[[#This Row],[列6]]</f>
        <v>800</v>
      </c>
      <c r="H94" t="s">
        <v>286</v>
      </c>
      <c r="I94" t="s">
        <v>299</v>
      </c>
      <c r="K94" t="s">
        <v>303</v>
      </c>
    </row>
    <row r="95" spans="1:11" x14ac:dyDescent="0.15">
      <c r="A95">
        <v>94</v>
      </c>
      <c r="B95" s="2">
        <v>43013</v>
      </c>
      <c r="C95" t="s">
        <v>305</v>
      </c>
      <c r="D95" t="s">
        <v>304</v>
      </c>
      <c r="E95">
        <v>6208</v>
      </c>
      <c r="F95">
        <v>1</v>
      </c>
      <c r="G95">
        <f>表1[[#This Row],[列5]]*表1[[#This Row],[列6]]</f>
        <v>6208</v>
      </c>
      <c r="H95" t="s">
        <v>286</v>
      </c>
      <c r="I95" t="s">
        <v>300</v>
      </c>
      <c r="K95" t="s">
        <v>306</v>
      </c>
    </row>
    <row r="96" spans="1:11" x14ac:dyDescent="0.15">
      <c r="A96">
        <v>95</v>
      </c>
      <c r="B96" s="2">
        <v>43025</v>
      </c>
      <c r="C96" t="s">
        <v>294</v>
      </c>
      <c r="D96" t="s">
        <v>295</v>
      </c>
      <c r="E96">
        <v>48.8</v>
      </c>
      <c r="F96">
        <v>1</v>
      </c>
      <c r="G96">
        <f>表1[[#This Row],[列5]]*表1[[#This Row],[列6]]</f>
        <v>48.8</v>
      </c>
      <c r="H96" t="s">
        <v>286</v>
      </c>
      <c r="I96" t="s">
        <v>296</v>
      </c>
    </row>
    <row r="97" spans="1:9" x14ac:dyDescent="0.15">
      <c r="A97">
        <v>96</v>
      </c>
      <c r="B97" s="2">
        <v>43035</v>
      </c>
      <c r="C97" t="s">
        <v>297</v>
      </c>
      <c r="D97" t="s">
        <v>298</v>
      </c>
      <c r="E97">
        <v>1488</v>
      </c>
      <c r="F97">
        <v>1</v>
      </c>
      <c r="G97">
        <f>表1[[#This Row],[列5]]*表1[[#This Row],[列6]]</f>
        <v>1488</v>
      </c>
      <c r="H97" t="s">
        <v>286</v>
      </c>
      <c r="I97" t="s">
        <v>296</v>
      </c>
    </row>
    <row r="98" spans="1:9" x14ac:dyDescent="0.15">
      <c r="A98">
        <v>97</v>
      </c>
      <c r="B98" s="2">
        <v>43050</v>
      </c>
      <c r="C98" t="s">
        <v>307</v>
      </c>
      <c r="D98" t="s">
        <v>308</v>
      </c>
      <c r="E98">
        <v>29</v>
      </c>
      <c r="F98">
        <v>2</v>
      </c>
      <c r="G98">
        <f>表1[[#This Row],[列5]]*表1[[#This Row],[列6]]</f>
        <v>58</v>
      </c>
      <c r="H98" t="s">
        <v>309</v>
      </c>
      <c r="I98" t="s">
        <v>311</v>
      </c>
    </row>
    <row r="99" spans="1:9" x14ac:dyDescent="0.15">
      <c r="A99">
        <v>98</v>
      </c>
      <c r="B99" s="2">
        <v>43050</v>
      </c>
      <c r="C99" t="s">
        <v>312</v>
      </c>
      <c r="D99" t="s">
        <v>308</v>
      </c>
      <c r="E99">
        <v>7</v>
      </c>
      <c r="F99">
        <v>1</v>
      </c>
      <c r="G99">
        <f>表1[[#This Row],[列5]]*表1[[#This Row],[列6]]</f>
        <v>7</v>
      </c>
      <c r="H99" t="s">
        <v>309</v>
      </c>
      <c r="I99" t="s">
        <v>311</v>
      </c>
    </row>
    <row r="100" spans="1:9" x14ac:dyDescent="0.15">
      <c r="A100">
        <v>99</v>
      </c>
      <c r="B100" s="2">
        <v>43050</v>
      </c>
      <c r="C100" t="s">
        <v>313</v>
      </c>
      <c r="D100" t="s">
        <v>314</v>
      </c>
      <c r="E100">
        <v>2209</v>
      </c>
      <c r="F100">
        <v>1</v>
      </c>
      <c r="G100">
        <f>表1[[#This Row],[列5]]*表1[[#This Row],[列6]]</f>
        <v>2209</v>
      </c>
      <c r="H100" t="s">
        <v>315</v>
      </c>
      <c r="I100" t="s">
        <v>331</v>
      </c>
    </row>
    <row r="101" spans="1:9" x14ac:dyDescent="0.15">
      <c r="A101">
        <v>100</v>
      </c>
      <c r="B101" s="2">
        <v>43050</v>
      </c>
      <c r="C101" t="s">
        <v>317</v>
      </c>
      <c r="D101" t="s">
        <v>316</v>
      </c>
      <c r="E101">
        <v>66.36</v>
      </c>
      <c r="F101">
        <v>2</v>
      </c>
      <c r="G101">
        <f>表1[[#This Row],[列5]]*表1[[#This Row],[列6]]</f>
        <v>132.72</v>
      </c>
      <c r="H101" t="s">
        <v>315</v>
      </c>
      <c r="I101" t="s">
        <v>332</v>
      </c>
    </row>
    <row r="102" spans="1:9" x14ac:dyDescent="0.15">
      <c r="A102">
        <v>101</v>
      </c>
      <c r="B102" s="2">
        <v>43050</v>
      </c>
      <c r="C102" t="s">
        <v>318</v>
      </c>
      <c r="D102" t="s">
        <v>316</v>
      </c>
      <c r="E102">
        <v>143.01</v>
      </c>
      <c r="F102">
        <v>1</v>
      </c>
      <c r="G102">
        <f>表1[[#This Row],[列5]]*表1[[#This Row],[列6]]</f>
        <v>143.01</v>
      </c>
      <c r="H102" t="s">
        <v>315</v>
      </c>
      <c r="I102" t="s">
        <v>332</v>
      </c>
    </row>
    <row r="103" spans="1:9" x14ac:dyDescent="0.15">
      <c r="A103">
        <v>102</v>
      </c>
      <c r="B103" s="2">
        <v>43050</v>
      </c>
      <c r="C103" t="s">
        <v>319</v>
      </c>
      <c r="D103" t="s">
        <v>316</v>
      </c>
      <c r="E103">
        <v>96.74</v>
      </c>
      <c r="F103">
        <v>1</v>
      </c>
      <c r="G103">
        <f>表1[[#This Row],[列5]]*表1[[#This Row],[列6]]</f>
        <v>96.74</v>
      </c>
      <c r="H103" t="s">
        <v>315</v>
      </c>
      <c r="I103" t="s">
        <v>332</v>
      </c>
    </row>
    <row r="104" spans="1:9" x14ac:dyDescent="0.15">
      <c r="A104">
        <v>103</v>
      </c>
      <c r="B104" s="2">
        <v>43050</v>
      </c>
      <c r="C104" t="s">
        <v>320</v>
      </c>
      <c r="D104" t="s">
        <v>316</v>
      </c>
      <c r="E104">
        <v>127.88</v>
      </c>
      <c r="F104">
        <v>1</v>
      </c>
      <c r="G104">
        <f>表1[[#This Row],[列5]]*表1[[#This Row],[列6]]</f>
        <v>127.88</v>
      </c>
      <c r="H104" t="s">
        <v>315</v>
      </c>
      <c r="I104" t="s">
        <v>332</v>
      </c>
    </row>
    <row r="105" spans="1:9" x14ac:dyDescent="0.15">
      <c r="A105">
        <v>104</v>
      </c>
      <c r="B105" s="2">
        <v>43050</v>
      </c>
      <c r="C105" t="s">
        <v>321</v>
      </c>
      <c r="D105" t="s">
        <v>316</v>
      </c>
      <c r="E105">
        <v>83.19</v>
      </c>
      <c r="F105">
        <v>1</v>
      </c>
      <c r="G105">
        <f>表1[[#This Row],[列5]]*表1[[#This Row],[列6]]</f>
        <v>83.19</v>
      </c>
      <c r="H105" t="s">
        <v>315</v>
      </c>
      <c r="I105" t="s">
        <v>332</v>
      </c>
    </row>
    <row r="106" spans="1:9" x14ac:dyDescent="0.15">
      <c r="A106">
        <v>105</v>
      </c>
      <c r="B106" s="2">
        <v>43050</v>
      </c>
      <c r="C106" t="s">
        <v>322</v>
      </c>
      <c r="D106" t="s">
        <v>324</v>
      </c>
      <c r="E106">
        <v>81.81</v>
      </c>
      <c r="F106">
        <v>2</v>
      </c>
      <c r="G106">
        <f>表1[[#This Row],[列5]]*表1[[#This Row],[列6]]</f>
        <v>163.62</v>
      </c>
      <c r="H106" t="s">
        <v>315</v>
      </c>
      <c r="I106" t="s">
        <v>333</v>
      </c>
    </row>
    <row r="107" spans="1:9" x14ac:dyDescent="0.15">
      <c r="A107">
        <v>106</v>
      </c>
      <c r="B107" s="2">
        <v>43050</v>
      </c>
      <c r="C107" t="s">
        <v>323</v>
      </c>
      <c r="D107" t="s">
        <v>325</v>
      </c>
      <c r="E107">
        <v>279</v>
      </c>
      <c r="F107">
        <v>1</v>
      </c>
      <c r="G107">
        <f>表1[[#This Row],[列5]]*表1[[#This Row],[列6]]</f>
        <v>279</v>
      </c>
      <c r="H107" t="s">
        <v>315</v>
      </c>
      <c r="I107" t="s">
        <v>334</v>
      </c>
    </row>
    <row r="108" spans="1:9" x14ac:dyDescent="0.15">
      <c r="A108">
        <v>107</v>
      </c>
      <c r="B108" s="2">
        <v>43050</v>
      </c>
      <c r="C108" t="s">
        <v>326</v>
      </c>
      <c r="D108" t="s">
        <v>327</v>
      </c>
      <c r="E108">
        <v>23.31</v>
      </c>
      <c r="F108">
        <v>17</v>
      </c>
      <c r="G108">
        <f>表1[[#This Row],[列5]]*表1[[#This Row],[列6]]</f>
        <v>396.27</v>
      </c>
      <c r="H108" t="s">
        <v>315</v>
      </c>
      <c r="I108" t="s">
        <v>335</v>
      </c>
    </row>
    <row r="109" spans="1:9" x14ac:dyDescent="0.15">
      <c r="A109">
        <v>108</v>
      </c>
      <c r="B109" s="2">
        <v>43050</v>
      </c>
      <c r="C109" t="s">
        <v>328</v>
      </c>
      <c r="D109" t="s">
        <v>327</v>
      </c>
      <c r="E109">
        <v>24</v>
      </c>
      <c r="F109">
        <v>1</v>
      </c>
      <c r="G109">
        <f>表1[[#This Row],[列5]]*表1[[#This Row],[列6]]</f>
        <v>24</v>
      </c>
      <c r="H109" t="s">
        <v>329</v>
      </c>
      <c r="I109" t="s">
        <v>335</v>
      </c>
    </row>
    <row r="110" spans="1:9" x14ac:dyDescent="0.15">
      <c r="A110">
        <v>109</v>
      </c>
      <c r="B110" s="2">
        <v>43050</v>
      </c>
      <c r="C110" t="s">
        <v>330</v>
      </c>
      <c r="D110" t="s">
        <v>327</v>
      </c>
      <c r="E110">
        <v>19.850000000000001</v>
      </c>
      <c r="F110">
        <v>10</v>
      </c>
      <c r="G110">
        <f>表1[[#This Row],[列5]]*表1[[#This Row],[列6]]</f>
        <v>198.5</v>
      </c>
      <c r="H110" t="s">
        <v>315</v>
      </c>
      <c r="I110" t="s">
        <v>335</v>
      </c>
    </row>
    <row r="111" spans="1:9" x14ac:dyDescent="0.15">
      <c r="A111">
        <v>110</v>
      </c>
      <c r="B111" s="2">
        <v>43050</v>
      </c>
      <c r="C111" t="s">
        <v>337</v>
      </c>
      <c r="D111" t="s">
        <v>336</v>
      </c>
      <c r="E111">
        <v>1265.4000000000001</v>
      </c>
      <c r="F111">
        <v>1</v>
      </c>
      <c r="G111">
        <f>表1[[#This Row],[列5]]*表1[[#This Row],[列6]]</f>
        <v>1265.4000000000001</v>
      </c>
      <c r="H111" t="s">
        <v>315</v>
      </c>
      <c r="I111" t="s">
        <v>338</v>
      </c>
    </row>
    <row r="112" spans="1:9" x14ac:dyDescent="0.15">
      <c r="A112">
        <v>111</v>
      </c>
      <c r="B112" s="2">
        <v>43050</v>
      </c>
      <c r="C112" t="s">
        <v>339</v>
      </c>
      <c r="D112" t="s">
        <v>340</v>
      </c>
      <c r="E112">
        <v>1612</v>
      </c>
      <c r="F112">
        <v>1</v>
      </c>
      <c r="G112">
        <f>表1[[#This Row],[列5]]*表1[[#This Row],[列6]]</f>
        <v>1612</v>
      </c>
      <c r="H112" t="s">
        <v>315</v>
      </c>
      <c r="I112" t="s">
        <v>341</v>
      </c>
    </row>
    <row r="113" spans="1:9" x14ac:dyDescent="0.15">
      <c r="A113">
        <v>112</v>
      </c>
      <c r="B113" s="2">
        <v>43050</v>
      </c>
      <c r="C113" t="s">
        <v>342</v>
      </c>
      <c r="D113" t="s">
        <v>343</v>
      </c>
      <c r="E113">
        <v>553.20000000000005</v>
      </c>
      <c r="F113">
        <v>1</v>
      </c>
      <c r="G113">
        <f>表1[[#This Row],[列5]]*表1[[#This Row],[列6]]</f>
        <v>553.20000000000005</v>
      </c>
      <c r="H113" t="s">
        <v>315</v>
      </c>
      <c r="I113" t="s">
        <v>296</v>
      </c>
    </row>
    <row r="114" spans="1:9" x14ac:dyDescent="0.15">
      <c r="A114">
        <v>113</v>
      </c>
      <c r="B114" s="2">
        <v>43050</v>
      </c>
      <c r="C114" t="s">
        <v>344</v>
      </c>
      <c r="D114" t="s">
        <v>345</v>
      </c>
      <c r="E114">
        <v>1870</v>
      </c>
      <c r="F114">
        <v>1</v>
      </c>
      <c r="G114">
        <f>表1[[#This Row],[列5]]*表1[[#This Row],[列6]]</f>
        <v>1870</v>
      </c>
      <c r="H114" t="s">
        <v>315</v>
      </c>
      <c r="I114" t="s">
        <v>346</v>
      </c>
    </row>
    <row r="115" spans="1:9" x14ac:dyDescent="0.15">
      <c r="A115">
        <v>114</v>
      </c>
      <c r="B115" s="2">
        <v>43050</v>
      </c>
      <c r="C115" t="s">
        <v>348</v>
      </c>
      <c r="D115" t="s">
        <v>347</v>
      </c>
      <c r="E115">
        <v>619.5</v>
      </c>
      <c r="F115">
        <v>4</v>
      </c>
      <c r="G115">
        <f>表1[[#This Row],[列5]]*表1[[#This Row],[列6]]</f>
        <v>2478</v>
      </c>
      <c r="H115" t="s">
        <v>315</v>
      </c>
      <c r="I115" t="s">
        <v>349</v>
      </c>
    </row>
    <row r="116" spans="1:9" x14ac:dyDescent="0.15">
      <c r="A116">
        <v>115</v>
      </c>
      <c r="B116" s="2">
        <v>43050</v>
      </c>
      <c r="C116" t="s">
        <v>351</v>
      </c>
      <c r="D116" t="s">
        <v>350</v>
      </c>
      <c r="E116">
        <v>188</v>
      </c>
      <c r="F116">
        <v>1</v>
      </c>
      <c r="G116">
        <f>表1[[#This Row],[列5]]*表1[[#This Row],[列6]]</f>
        <v>188</v>
      </c>
      <c r="H116" t="s">
        <v>315</v>
      </c>
      <c r="I116" t="s">
        <v>296</v>
      </c>
    </row>
    <row r="117" spans="1:9" x14ac:dyDescent="0.15">
      <c r="A117">
        <v>116</v>
      </c>
      <c r="B117" s="2">
        <v>43050</v>
      </c>
      <c r="C117" t="s">
        <v>352</v>
      </c>
      <c r="D117" t="s">
        <v>353</v>
      </c>
      <c r="E117">
        <v>97.89</v>
      </c>
      <c r="F117">
        <v>7</v>
      </c>
      <c r="G117">
        <f>表1[[#This Row],[列5]]*表1[[#This Row],[列6]]</f>
        <v>685.23</v>
      </c>
      <c r="H117" t="s">
        <v>315</v>
      </c>
      <c r="I117" t="s">
        <v>354</v>
      </c>
    </row>
    <row r="118" spans="1:9" x14ac:dyDescent="0.15">
      <c r="A118">
        <v>117</v>
      </c>
      <c r="B118" s="2">
        <v>43060</v>
      </c>
      <c r="C118" t="s">
        <v>362</v>
      </c>
      <c r="D118" t="s">
        <v>327</v>
      </c>
      <c r="E118">
        <v>17.02</v>
      </c>
      <c r="F118">
        <v>4</v>
      </c>
      <c r="G118">
        <f>表1[[#This Row],[列5]]*表1[[#This Row],[列6]]</f>
        <v>68.08</v>
      </c>
      <c r="H118" t="s">
        <v>315</v>
      </c>
      <c r="I118" t="s">
        <v>355</v>
      </c>
    </row>
    <row r="119" spans="1:9" x14ac:dyDescent="0.15">
      <c r="A119">
        <v>118</v>
      </c>
      <c r="B119" s="2">
        <v>43060</v>
      </c>
      <c r="C119" t="s">
        <v>361</v>
      </c>
      <c r="D119" t="s">
        <v>327</v>
      </c>
      <c r="E119">
        <v>38.049999999999997</v>
      </c>
      <c r="F119">
        <v>22</v>
      </c>
      <c r="G119">
        <f>表1[[#This Row],[列5]]*表1[[#This Row],[列6]]</f>
        <v>837.09999999999991</v>
      </c>
      <c r="H119" t="s">
        <v>315</v>
      </c>
      <c r="I119" t="s">
        <v>355</v>
      </c>
    </row>
    <row r="120" spans="1:9" x14ac:dyDescent="0.15">
      <c r="A120">
        <v>119</v>
      </c>
      <c r="B120" s="2">
        <v>43060</v>
      </c>
      <c r="C120" t="s">
        <v>360</v>
      </c>
      <c r="D120" t="s">
        <v>327</v>
      </c>
      <c r="E120">
        <v>38.24</v>
      </c>
      <c r="F120">
        <v>1</v>
      </c>
      <c r="G120">
        <f>表1[[#This Row],[列5]]*表1[[#This Row],[列6]]</f>
        <v>38.24</v>
      </c>
      <c r="H120" t="s">
        <v>315</v>
      </c>
      <c r="I120" t="s">
        <v>355</v>
      </c>
    </row>
    <row r="121" spans="1:9" x14ac:dyDescent="0.15">
      <c r="A121">
        <v>120</v>
      </c>
      <c r="B121" s="2">
        <v>43060</v>
      </c>
      <c r="C121" t="s">
        <v>356</v>
      </c>
      <c r="D121" t="s">
        <v>327</v>
      </c>
      <c r="E121">
        <v>22.75</v>
      </c>
      <c r="F121">
        <v>1</v>
      </c>
      <c r="G121">
        <f>表1[[#This Row],[列5]]*表1[[#This Row],[列6]]</f>
        <v>22.75</v>
      </c>
      <c r="H121" t="s">
        <v>315</v>
      </c>
      <c r="I121" t="s">
        <v>355</v>
      </c>
    </row>
    <row r="122" spans="1:9" x14ac:dyDescent="0.15">
      <c r="A122">
        <v>121</v>
      </c>
      <c r="B122" s="2">
        <v>43060</v>
      </c>
      <c r="C122" t="s">
        <v>357</v>
      </c>
      <c r="D122" t="s">
        <v>327</v>
      </c>
      <c r="E122">
        <v>18.93</v>
      </c>
      <c r="F122">
        <v>1</v>
      </c>
      <c r="G122">
        <f>表1[[#This Row],[列5]]*表1[[#This Row],[列6]]</f>
        <v>18.93</v>
      </c>
      <c r="H122" t="s">
        <v>315</v>
      </c>
      <c r="I122" t="s">
        <v>355</v>
      </c>
    </row>
    <row r="123" spans="1:9" x14ac:dyDescent="0.15">
      <c r="A123">
        <v>122</v>
      </c>
      <c r="B123" s="2">
        <v>43060</v>
      </c>
      <c r="C123" t="s">
        <v>358</v>
      </c>
      <c r="D123" t="s">
        <v>327</v>
      </c>
      <c r="E123">
        <v>14.15</v>
      </c>
      <c r="F123">
        <v>5</v>
      </c>
      <c r="G123">
        <f>表1[[#This Row],[列5]]*表1[[#This Row],[列6]]</f>
        <v>70.75</v>
      </c>
      <c r="H123" t="s">
        <v>315</v>
      </c>
      <c r="I123" t="s">
        <v>355</v>
      </c>
    </row>
    <row r="124" spans="1:9" x14ac:dyDescent="0.15">
      <c r="A124">
        <v>123</v>
      </c>
      <c r="B124" s="2">
        <v>43060</v>
      </c>
      <c r="C124" t="s">
        <v>359</v>
      </c>
      <c r="E124">
        <v>8.1300000000000008</v>
      </c>
      <c r="F124">
        <v>4</v>
      </c>
      <c r="G124">
        <f>表1[[#This Row],[列5]]*表1[[#This Row],[列6]]</f>
        <v>32.520000000000003</v>
      </c>
      <c r="H124" t="s">
        <v>315</v>
      </c>
      <c r="I124" t="s">
        <v>355</v>
      </c>
    </row>
    <row r="125" spans="1:9" x14ac:dyDescent="0.15">
      <c r="A125">
        <v>124</v>
      </c>
      <c r="B125" s="2">
        <v>43061</v>
      </c>
      <c r="C125" t="s">
        <v>369</v>
      </c>
      <c r="D125" t="s">
        <v>308</v>
      </c>
      <c r="E125">
        <v>263</v>
      </c>
      <c r="F125">
        <v>1</v>
      </c>
      <c r="G125">
        <f>表1[[#This Row],[列5]]*表1[[#This Row],[列6]]</f>
        <v>263</v>
      </c>
      <c r="H125" t="s">
        <v>286</v>
      </c>
      <c r="I125" t="s">
        <v>311</v>
      </c>
    </row>
    <row r="126" spans="1:9" x14ac:dyDescent="0.15">
      <c r="A126">
        <v>125</v>
      </c>
      <c r="B126" s="2">
        <v>43061</v>
      </c>
      <c r="C126" t="s">
        <v>370</v>
      </c>
      <c r="D126" t="s">
        <v>308</v>
      </c>
      <c r="E126">
        <v>20.5</v>
      </c>
      <c r="F126">
        <v>2</v>
      </c>
      <c r="G126">
        <f>表1[[#This Row],[列5]]*表1[[#This Row],[列6]]</f>
        <v>41</v>
      </c>
      <c r="H126" t="s">
        <v>286</v>
      </c>
      <c r="I126" t="s">
        <v>311</v>
      </c>
    </row>
    <row r="127" spans="1:9" x14ac:dyDescent="0.15">
      <c r="A127">
        <v>126</v>
      </c>
      <c r="B127" s="2">
        <v>43064</v>
      </c>
      <c r="C127" t="s">
        <v>371</v>
      </c>
      <c r="D127" t="s">
        <v>372</v>
      </c>
      <c r="E127">
        <v>56</v>
      </c>
      <c r="F127">
        <v>1</v>
      </c>
      <c r="G127" s="4">
        <f>表1[[#This Row],[列5]]*表1[[#This Row],[列6]]</f>
        <v>56</v>
      </c>
      <c r="H127" t="s">
        <v>329</v>
      </c>
      <c r="I127" t="s">
        <v>375</v>
      </c>
    </row>
    <row r="128" spans="1:9" x14ac:dyDescent="0.15">
      <c r="A128">
        <v>127</v>
      </c>
      <c r="B128" s="2">
        <v>43064</v>
      </c>
      <c r="C128" t="s">
        <v>373</v>
      </c>
      <c r="D128" t="s">
        <v>374</v>
      </c>
      <c r="E128">
        <v>24</v>
      </c>
      <c r="F128">
        <v>1</v>
      </c>
      <c r="G128" s="4">
        <f>表1[[#This Row],[列5]]*表1[[#This Row],[列6]]</f>
        <v>24</v>
      </c>
      <c r="H128" t="s">
        <v>329</v>
      </c>
      <c r="I128" t="s">
        <v>375</v>
      </c>
    </row>
    <row r="129" spans="1:14" x14ac:dyDescent="0.15">
      <c r="A129">
        <v>128</v>
      </c>
      <c r="B129" s="2">
        <v>43064</v>
      </c>
      <c r="C129" t="s">
        <v>373</v>
      </c>
      <c r="D129" t="s">
        <v>374</v>
      </c>
      <c r="E129">
        <v>6</v>
      </c>
      <c r="F129">
        <v>3</v>
      </c>
      <c r="G129" s="4">
        <f>表1[[#This Row],[列5]]*表1[[#This Row],[列6]]</f>
        <v>18</v>
      </c>
      <c r="H129" t="s">
        <v>376</v>
      </c>
      <c r="I129" t="s">
        <v>375</v>
      </c>
    </row>
    <row r="130" spans="1:14" x14ac:dyDescent="0.15">
      <c r="A130">
        <v>129</v>
      </c>
      <c r="B130" s="2">
        <v>43065</v>
      </c>
      <c r="C130" t="s">
        <v>377</v>
      </c>
      <c r="D130" t="s">
        <v>310</v>
      </c>
      <c r="E130">
        <v>6002</v>
      </c>
      <c r="F130">
        <v>1</v>
      </c>
      <c r="G130" s="4">
        <f>表1[[#This Row],[列5]]*表1[[#This Row],[列6]]</f>
        <v>6002</v>
      </c>
      <c r="H130" t="s">
        <v>286</v>
      </c>
      <c r="I130" t="s">
        <v>378</v>
      </c>
    </row>
    <row r="131" spans="1:14" x14ac:dyDescent="0.15">
      <c r="A131">
        <v>130</v>
      </c>
      <c r="B131" s="2">
        <v>43065</v>
      </c>
      <c r="C131" t="s">
        <v>380</v>
      </c>
      <c r="D131" t="s">
        <v>310</v>
      </c>
      <c r="E131">
        <v>1480</v>
      </c>
      <c r="F131">
        <v>1</v>
      </c>
      <c r="G131" s="4">
        <f>表1[[#This Row],[列5]]*表1[[#This Row],[列6]]</f>
        <v>1480</v>
      </c>
      <c r="H131" t="s">
        <v>286</v>
      </c>
      <c r="I131" t="s">
        <v>378</v>
      </c>
    </row>
    <row r="132" spans="1:14" x14ac:dyDescent="0.15">
      <c r="A132">
        <v>131</v>
      </c>
      <c r="B132" s="2">
        <v>43065</v>
      </c>
      <c r="C132" t="s">
        <v>379</v>
      </c>
      <c r="D132" t="s">
        <v>310</v>
      </c>
      <c r="E132">
        <v>17</v>
      </c>
      <c r="F132">
        <v>1</v>
      </c>
      <c r="G132" s="4">
        <f>表1[[#This Row],[列5]]*表1[[#This Row],[列6]]</f>
        <v>17</v>
      </c>
      <c r="H132" t="s">
        <v>286</v>
      </c>
      <c r="I132" t="s">
        <v>378</v>
      </c>
    </row>
    <row r="133" spans="1:14" x14ac:dyDescent="0.15">
      <c r="A133">
        <v>132</v>
      </c>
      <c r="B133" s="2">
        <v>43065</v>
      </c>
      <c r="C133" t="s">
        <v>393</v>
      </c>
      <c r="D133" t="s">
        <v>394</v>
      </c>
      <c r="E133">
        <v>90</v>
      </c>
      <c r="F133">
        <v>1</v>
      </c>
      <c r="G133" s="4">
        <f>表1[[#This Row],[列5]]*表1[[#This Row],[列6]]</f>
        <v>90</v>
      </c>
      <c r="H133" t="s">
        <v>376</v>
      </c>
      <c r="I133" t="s">
        <v>397</v>
      </c>
    </row>
    <row r="134" spans="1:14" x14ac:dyDescent="0.15">
      <c r="A134">
        <v>133</v>
      </c>
      <c r="B134" s="2">
        <v>43065</v>
      </c>
      <c r="C134" t="s">
        <v>395</v>
      </c>
      <c r="D134" t="s">
        <v>396</v>
      </c>
      <c r="E134">
        <v>280</v>
      </c>
      <c r="F134">
        <v>1</v>
      </c>
      <c r="G134" s="4">
        <f>表1[[#This Row],[列5]]*表1[[#This Row],[列6]]</f>
        <v>280</v>
      </c>
      <c r="H134" t="s">
        <v>376</v>
      </c>
      <c r="I134" t="s">
        <v>397</v>
      </c>
    </row>
    <row r="135" spans="1:14" x14ac:dyDescent="0.15">
      <c r="A135">
        <v>134</v>
      </c>
      <c r="B135" s="2">
        <v>43068</v>
      </c>
      <c r="C135" t="s">
        <v>363</v>
      </c>
      <c r="D135" t="s">
        <v>364</v>
      </c>
      <c r="E135">
        <v>100</v>
      </c>
      <c r="F135">
        <v>1</v>
      </c>
      <c r="G135">
        <f>表1[[#This Row],[列5]]*表1[[#This Row],[列6]]</f>
        <v>100</v>
      </c>
      <c r="H135" t="s">
        <v>315</v>
      </c>
      <c r="I135" t="s">
        <v>365</v>
      </c>
    </row>
    <row r="136" spans="1:14" x14ac:dyDescent="0.15">
      <c r="A136">
        <v>135</v>
      </c>
      <c r="B136" s="2">
        <v>43068</v>
      </c>
      <c r="C136" t="s">
        <v>366</v>
      </c>
      <c r="D136" t="s">
        <v>368</v>
      </c>
      <c r="E136">
        <v>28</v>
      </c>
      <c r="F136">
        <v>1</v>
      </c>
      <c r="G136">
        <f>表1[[#This Row],[列5]]*表1[[#This Row],[列6]]</f>
        <v>28</v>
      </c>
      <c r="H136" t="s">
        <v>315</v>
      </c>
      <c r="I136" t="s">
        <v>367</v>
      </c>
    </row>
    <row r="137" spans="1:14" x14ac:dyDescent="0.15">
      <c r="A137">
        <v>136</v>
      </c>
      <c r="B137" s="2">
        <v>43070</v>
      </c>
      <c r="C137" t="s">
        <v>381</v>
      </c>
      <c r="D137" t="s">
        <v>382</v>
      </c>
      <c r="E137">
        <v>182</v>
      </c>
      <c r="F137">
        <v>1</v>
      </c>
      <c r="G137">
        <f>表1[[#This Row],[列5]]*表1[[#This Row],[列6]]</f>
        <v>182</v>
      </c>
      <c r="H137" t="s">
        <v>286</v>
      </c>
      <c r="I137" t="s">
        <v>296</v>
      </c>
    </row>
    <row r="138" spans="1:14" x14ac:dyDescent="0.15">
      <c r="A138">
        <v>137</v>
      </c>
      <c r="B138" s="2">
        <v>43071</v>
      </c>
      <c r="C138" t="s">
        <v>383</v>
      </c>
      <c r="D138" t="s">
        <v>384</v>
      </c>
      <c r="E138">
        <v>157</v>
      </c>
      <c r="F138">
        <v>1</v>
      </c>
      <c r="G138" s="4">
        <f>表1[[#This Row],[列5]]*表1[[#This Row],[列6]]</f>
        <v>157</v>
      </c>
      <c r="H138" t="s">
        <v>329</v>
      </c>
      <c r="I138" t="s">
        <v>384</v>
      </c>
    </row>
    <row r="139" spans="1:14" x14ac:dyDescent="0.15">
      <c r="A139">
        <v>138</v>
      </c>
      <c r="B139" s="2">
        <v>43072</v>
      </c>
      <c r="C139" t="s">
        <v>385</v>
      </c>
      <c r="D139" t="s">
        <v>386</v>
      </c>
      <c r="E139">
        <v>1189.5999999999999</v>
      </c>
      <c r="F139">
        <v>1</v>
      </c>
      <c r="G139" s="4">
        <f>表1[[#This Row],[列5]]*表1[[#This Row],[列6]]</f>
        <v>1189.5999999999999</v>
      </c>
      <c r="H139" t="s">
        <v>286</v>
      </c>
      <c r="I139" t="s">
        <v>296</v>
      </c>
    </row>
    <row r="140" spans="1:14" x14ac:dyDescent="0.15">
      <c r="A140">
        <v>139</v>
      </c>
      <c r="B140" s="2">
        <v>43072</v>
      </c>
      <c r="C140" t="s">
        <v>387</v>
      </c>
      <c r="D140" t="s">
        <v>327</v>
      </c>
      <c r="E140">
        <v>234.3</v>
      </c>
      <c r="F140">
        <v>2</v>
      </c>
      <c r="G140" s="4">
        <f>表1[[#This Row],[列5]]*表1[[#This Row],[列6]]</f>
        <v>468.6</v>
      </c>
      <c r="H140" t="s">
        <v>286</v>
      </c>
      <c r="I140" t="s">
        <v>388</v>
      </c>
      <c r="N140">
        <f>96.88+16</f>
        <v>112.88</v>
      </c>
    </row>
    <row r="141" spans="1:14" x14ac:dyDescent="0.15">
      <c r="A141">
        <v>140</v>
      </c>
      <c r="B141" s="2">
        <v>43072</v>
      </c>
      <c r="C141" t="s">
        <v>391</v>
      </c>
      <c r="D141" t="s">
        <v>390</v>
      </c>
      <c r="E141">
        <v>112.88</v>
      </c>
      <c r="F141">
        <v>2</v>
      </c>
      <c r="G141" s="4">
        <f>表1[[#This Row],[列5]]*表1[[#This Row],[列6]]</f>
        <v>225.76</v>
      </c>
      <c r="H141" t="s">
        <v>286</v>
      </c>
      <c r="I141" t="s">
        <v>389</v>
      </c>
      <c r="N141">
        <f>263.24+18</f>
        <v>281.24</v>
      </c>
    </row>
    <row r="142" spans="1:14" x14ac:dyDescent="0.15">
      <c r="A142">
        <v>141</v>
      </c>
      <c r="B142" s="2">
        <v>43072</v>
      </c>
      <c r="C142" t="s">
        <v>392</v>
      </c>
      <c r="D142" t="s">
        <v>390</v>
      </c>
      <c r="E142">
        <v>281.24</v>
      </c>
      <c r="F142">
        <v>1</v>
      </c>
      <c r="G142" s="4">
        <f>表1[[#This Row],[列5]]*表1[[#This Row],[列6]]</f>
        <v>281.24</v>
      </c>
      <c r="H142" t="s">
        <v>286</v>
      </c>
      <c r="I142" t="s">
        <v>389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="130" zoomScaleNormal="130" workbookViewId="0">
      <selection activeCell="B17" sqref="B17"/>
    </sheetView>
  </sheetViews>
  <sheetFormatPr defaultRowHeight="13.5" x14ac:dyDescent="0.15"/>
  <cols>
    <col min="1" max="1" width="6" style="9" customWidth="1"/>
    <col min="2" max="2" width="60.875" bestFit="1" customWidth="1"/>
  </cols>
  <sheetData>
    <row r="1" spans="1:2" x14ac:dyDescent="0.15">
      <c r="A1" s="7" t="s">
        <v>428</v>
      </c>
      <c r="B1" s="5" t="s">
        <v>429</v>
      </c>
    </row>
    <row r="2" spans="1:2" ht="15" customHeight="1" x14ac:dyDescent="0.15">
      <c r="A2" s="8">
        <v>1</v>
      </c>
      <c r="B2" s="6" t="s">
        <v>402</v>
      </c>
    </row>
    <row r="3" spans="1:2" ht="15" customHeight="1" x14ac:dyDescent="0.15">
      <c r="A3" s="8">
        <v>2</v>
      </c>
      <c r="B3" s="5" t="s">
        <v>406</v>
      </c>
    </row>
    <row r="4" spans="1:2" ht="15" customHeight="1" x14ac:dyDescent="0.15">
      <c r="A4" s="8">
        <v>3</v>
      </c>
      <c r="B4" s="6" t="s">
        <v>403</v>
      </c>
    </row>
    <row r="5" spans="1:2" ht="15" customHeight="1" x14ac:dyDescent="0.15">
      <c r="A5" s="8">
        <v>4</v>
      </c>
      <c r="B5" s="6" t="s">
        <v>407</v>
      </c>
    </row>
    <row r="6" spans="1:2" ht="15" customHeight="1" x14ac:dyDescent="0.15">
      <c r="A6" s="8">
        <v>5</v>
      </c>
      <c r="B6" s="6" t="s">
        <v>404</v>
      </c>
    </row>
    <row r="7" spans="1:2" ht="15" customHeight="1" x14ac:dyDescent="0.15">
      <c r="A7" s="8">
        <v>6</v>
      </c>
      <c r="B7" s="6" t="s">
        <v>408</v>
      </c>
    </row>
    <row r="8" spans="1:2" ht="15" customHeight="1" x14ac:dyDescent="0.15">
      <c r="A8" s="8">
        <v>7</v>
      </c>
      <c r="B8" s="6" t="s">
        <v>399</v>
      </c>
    </row>
    <row r="9" spans="1:2" ht="15" customHeight="1" x14ac:dyDescent="0.15">
      <c r="A9" s="8">
        <v>8</v>
      </c>
      <c r="B9" s="6" t="s">
        <v>405</v>
      </c>
    </row>
    <row r="10" spans="1:2" ht="15" customHeight="1" x14ac:dyDescent="0.15">
      <c r="A10" s="8">
        <v>9</v>
      </c>
      <c r="B10" s="6" t="s">
        <v>401</v>
      </c>
    </row>
    <row r="11" spans="1:2" ht="15" customHeight="1" x14ac:dyDescent="0.15">
      <c r="A11" s="8">
        <v>10</v>
      </c>
      <c r="B11" s="6" t="s">
        <v>400</v>
      </c>
    </row>
    <row r="12" spans="1:2" ht="15" customHeight="1" x14ac:dyDescent="0.15">
      <c r="A12" s="8">
        <v>11</v>
      </c>
      <c r="B12" s="6" t="s">
        <v>409</v>
      </c>
    </row>
    <row r="13" spans="1:2" x14ac:dyDescent="0.15">
      <c r="A13" s="8">
        <v>12</v>
      </c>
      <c r="B13" s="6" t="s">
        <v>426</v>
      </c>
    </row>
    <row r="14" spans="1:2" x14ac:dyDescent="0.15">
      <c r="A14" s="8">
        <v>13</v>
      </c>
      <c r="B14" s="6" t="s">
        <v>427</v>
      </c>
    </row>
    <row r="16" spans="1:2" x14ac:dyDescent="0.15">
      <c r="A16" s="9" t="s">
        <v>249</v>
      </c>
      <c r="B16" t="s">
        <v>430</v>
      </c>
    </row>
    <row r="17" spans="1:2" x14ac:dyDescent="0.15">
      <c r="A17" s="9">
        <v>1</v>
      </c>
      <c r="B17" t="s">
        <v>419</v>
      </c>
    </row>
    <row r="18" spans="1:2" x14ac:dyDescent="0.15">
      <c r="A18" s="9">
        <v>2</v>
      </c>
      <c r="B18" t="s">
        <v>415</v>
      </c>
    </row>
    <row r="19" spans="1:2" x14ac:dyDescent="0.15">
      <c r="A19" s="9">
        <v>3</v>
      </c>
      <c r="B19" t="s">
        <v>425</v>
      </c>
    </row>
    <row r="20" spans="1:2" x14ac:dyDescent="0.15">
      <c r="A20" s="9">
        <v>4</v>
      </c>
      <c r="B20" t="s">
        <v>420</v>
      </c>
    </row>
    <row r="21" spans="1:2" x14ac:dyDescent="0.15">
      <c r="A21" s="9">
        <v>5</v>
      </c>
      <c r="B21" t="s">
        <v>410</v>
      </c>
    </row>
    <row r="22" spans="1:2" x14ac:dyDescent="0.15">
      <c r="A22" s="9">
        <v>6</v>
      </c>
      <c r="B22" t="s">
        <v>421</v>
      </c>
    </row>
    <row r="23" spans="1:2" x14ac:dyDescent="0.15">
      <c r="A23" s="9">
        <v>7</v>
      </c>
      <c r="B23" t="s">
        <v>422</v>
      </c>
    </row>
    <row r="24" spans="1:2" x14ac:dyDescent="0.15">
      <c r="A24" s="9">
        <v>8</v>
      </c>
      <c r="B24" t="s">
        <v>414</v>
      </c>
    </row>
    <row r="25" spans="1:2" x14ac:dyDescent="0.15">
      <c r="A25" s="9">
        <v>9</v>
      </c>
      <c r="B25" t="s">
        <v>417</v>
      </c>
    </row>
    <row r="26" spans="1:2" x14ac:dyDescent="0.15">
      <c r="A26" s="9">
        <v>10</v>
      </c>
      <c r="B26" t="s">
        <v>418</v>
      </c>
    </row>
    <row r="27" spans="1:2" x14ac:dyDescent="0.15">
      <c r="A27" s="9">
        <v>11</v>
      </c>
      <c r="B27" t="s">
        <v>411</v>
      </c>
    </row>
    <row r="28" spans="1:2" x14ac:dyDescent="0.15">
      <c r="A28" s="9">
        <v>12</v>
      </c>
      <c r="B28" t="s">
        <v>412</v>
      </c>
    </row>
    <row r="29" spans="1:2" x14ac:dyDescent="0.15">
      <c r="A29" s="9">
        <v>13</v>
      </c>
      <c r="B29" t="s">
        <v>416</v>
      </c>
    </row>
    <row r="30" spans="1:2" x14ac:dyDescent="0.15">
      <c r="A30" s="9">
        <v>14</v>
      </c>
      <c r="B30" t="s">
        <v>413</v>
      </c>
    </row>
    <row r="31" spans="1:2" x14ac:dyDescent="0.15">
      <c r="A31" s="9">
        <v>15</v>
      </c>
      <c r="B31" t="s">
        <v>423</v>
      </c>
    </row>
    <row r="32" spans="1:2" x14ac:dyDescent="0.15">
      <c r="A32" s="9">
        <v>16</v>
      </c>
      <c r="B32" t="s">
        <v>424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7" sqref="E17"/>
    </sheetView>
  </sheetViews>
  <sheetFormatPr defaultRowHeight="13.5" x14ac:dyDescent="0.15"/>
  <sheetData>
    <row r="1" spans="1:4" x14ac:dyDescent="0.15">
      <c r="A1" t="s">
        <v>249</v>
      </c>
      <c r="B1" t="s">
        <v>250</v>
      </c>
      <c r="C1" t="s">
        <v>251</v>
      </c>
      <c r="D1" t="s">
        <v>279</v>
      </c>
    </row>
    <row r="2" spans="1:4" x14ac:dyDescent="0.15">
      <c r="A2" t="s">
        <v>260</v>
      </c>
      <c r="B2" t="s">
        <v>261</v>
      </c>
      <c r="C2" t="s">
        <v>262</v>
      </c>
    </row>
    <row r="3" spans="1:4" x14ac:dyDescent="0.15">
      <c r="A3" t="s">
        <v>263</v>
      </c>
      <c r="B3" t="s">
        <v>264</v>
      </c>
      <c r="C3" t="s">
        <v>262</v>
      </c>
    </row>
    <row r="4" spans="1:4" x14ac:dyDescent="0.15">
      <c r="A4" t="s">
        <v>265</v>
      </c>
      <c r="B4" t="s">
        <v>266</v>
      </c>
      <c r="C4" t="s">
        <v>262</v>
      </c>
    </row>
    <row r="5" spans="1:4" x14ac:dyDescent="0.15">
      <c r="A5" t="s">
        <v>267</v>
      </c>
      <c r="B5" t="s">
        <v>266</v>
      </c>
      <c r="C5" t="s">
        <v>262</v>
      </c>
    </row>
    <row r="6" spans="1:4" x14ac:dyDescent="0.15">
      <c r="A6" t="s">
        <v>268</v>
      </c>
      <c r="B6" t="s">
        <v>269</v>
      </c>
      <c r="C6" t="s">
        <v>262</v>
      </c>
    </row>
    <row r="7" spans="1:4" x14ac:dyDescent="0.15">
      <c r="A7" t="s">
        <v>270</v>
      </c>
      <c r="B7" t="s">
        <v>271</v>
      </c>
      <c r="C7" t="s">
        <v>262</v>
      </c>
    </row>
    <row r="8" spans="1:4" x14ac:dyDescent="0.15">
      <c r="A8" t="s">
        <v>272</v>
      </c>
      <c r="C8" t="s">
        <v>273</v>
      </c>
      <c r="D8" t="s">
        <v>278</v>
      </c>
    </row>
    <row r="9" spans="1:4" x14ac:dyDescent="0.15">
      <c r="A9" t="s">
        <v>274</v>
      </c>
      <c r="B9" t="s">
        <v>266</v>
      </c>
      <c r="C9" t="s">
        <v>262</v>
      </c>
    </row>
    <row r="10" spans="1:4" x14ac:dyDescent="0.15">
      <c r="A10" t="s">
        <v>275</v>
      </c>
      <c r="B10" t="s">
        <v>266</v>
      </c>
      <c r="C10" t="s">
        <v>262</v>
      </c>
    </row>
    <row r="11" spans="1:4" x14ac:dyDescent="0.15">
      <c r="A11" t="s">
        <v>276</v>
      </c>
      <c r="B11" t="s">
        <v>266</v>
      </c>
      <c r="C11" t="s">
        <v>273</v>
      </c>
    </row>
    <row r="12" spans="1:4" x14ac:dyDescent="0.15">
      <c r="A12" t="s">
        <v>277</v>
      </c>
      <c r="B12" t="s">
        <v>266</v>
      </c>
      <c r="C12" t="s">
        <v>273</v>
      </c>
    </row>
    <row r="13" spans="1:4" x14ac:dyDescent="0.15">
      <c r="C13" t="s">
        <v>262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2017-12-08T07:50:03Z</dcterms:modified>
</cp:coreProperties>
</file>