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LKOM UNIVERSITY\Keprof Daspro\"/>
    </mc:Choice>
  </mc:AlternateContent>
  <bookViews>
    <workbookView xWindow="-105" yWindow="-105" windowWidth="19410" windowHeight="10410" activeTab="1"/>
  </bookViews>
  <sheets>
    <sheet name="Soal" sheetId="2" r:id="rId1"/>
    <sheet name="Jawaban" sheetId="6" r:id="rId2"/>
  </sheets>
  <definedNames>
    <definedName name="solver_eng" localSheetId="1" hidden="1">3</definedName>
    <definedName name="solver_neg" localSheetId="1" hidden="1">1</definedName>
    <definedName name="solver_num" localSheetId="1" hidden="1">0</definedName>
    <definedName name="solver_opt" localSheetId="1" hidden="1">Jawaban!#REF!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0" i="6" l="1"/>
  <c r="L71" i="6"/>
  <c r="L72" i="6"/>
  <c r="L73" i="6"/>
  <c r="L74" i="6"/>
  <c r="L8" i="6" l="1"/>
  <c r="L7" i="6"/>
  <c r="L6" i="6"/>
  <c r="M8" i="6" l="1"/>
  <c r="C107" i="6"/>
  <c r="L10" i="6" l="1"/>
  <c r="L9" i="6"/>
  <c r="A477" i="2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357" i="2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243" i="2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123" i="2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L18" i="6"/>
  <c r="L17" i="6"/>
  <c r="L21" i="6"/>
  <c r="L22" i="6"/>
  <c r="L19" i="6"/>
  <c r="L20" i="6"/>
  <c r="L24" i="6" l="1"/>
  <c r="L25" i="6" s="1"/>
  <c r="L12" i="6"/>
  <c r="L13" i="6" s="1"/>
  <c r="M19" i="6"/>
  <c r="M22" i="6"/>
  <c r="M10" i="6"/>
  <c r="M9" i="6"/>
  <c r="L23" i="6"/>
  <c r="M20" i="6"/>
  <c r="M21" i="6"/>
  <c r="L11" i="6"/>
</calcChain>
</file>

<file path=xl/sharedStrings.xml><?xml version="1.0" encoding="utf-8"?>
<sst xmlns="http://schemas.openxmlformats.org/spreadsheetml/2006/main" count="696" uniqueCount="68">
  <si>
    <t>NIM</t>
  </si>
  <si>
    <t>Kelas</t>
  </si>
  <si>
    <t>Modul 1</t>
  </si>
  <si>
    <t>Modul 2</t>
  </si>
  <si>
    <t>Modul 3</t>
  </si>
  <si>
    <t>Modul 4</t>
  </si>
  <si>
    <t>Modul 5</t>
  </si>
  <si>
    <t>Modul 6</t>
  </si>
  <si>
    <t>SI-42-01</t>
  </si>
  <si>
    <t>SI-42-02</t>
  </si>
  <si>
    <t>SI-42-03</t>
  </si>
  <si>
    <t>SI-42-04</t>
  </si>
  <si>
    <t>SI-42-05</t>
  </si>
  <si>
    <t>Soal :</t>
  </si>
  <si>
    <t>Buatlah rata-rata setiap modul dari seluruh data yang ada</t>
  </si>
  <si>
    <t>Buatlah nilai akhir dari seluruh peserta praktikum (rumus : 15% modul1, 15% modul2, 20% modul3, 20% modul4, 15% modul5, 15% modul6)</t>
  </si>
  <si>
    <t xml:space="preserve">Buatlah rata-rata nilai akhir pada setiap kelas </t>
  </si>
  <si>
    <t>Modul</t>
  </si>
  <si>
    <t>Nilai</t>
  </si>
  <si>
    <t>Buatlah Grafik dengan menggunakan Chart dengan data rata-rata nilai seluruh modul pada setiap kelas dan berikan penjelasannya
(note: jenis chart dibebaskan)</t>
  </si>
  <si>
    <t>Pengerjaan dilakukan pada sheet Jawaban yang sudah disediakan</t>
  </si>
  <si>
    <t>Buatlah tabel disamping menjadi lebih sederhana</t>
  </si>
  <si>
    <t>Buatlah rumus fungsi linear regression dari data yang ada (hint : menggunakan rata-rata modul seluruh praktikan) dan tampilkan grafiknya</t>
  </si>
  <si>
    <t>Buatlah tabel prediksi menggunakan Moving Average 3 (MA3), hitung pula Mean Absolute Deviation (MAD) serta Mean of Squared Errors (MSE)</t>
  </si>
  <si>
    <t>Grand Total</t>
  </si>
  <si>
    <t>Sum of Nilai</t>
  </si>
  <si>
    <t>Nilai Akhir</t>
  </si>
  <si>
    <t>(All)</t>
  </si>
  <si>
    <t xml:space="preserve">Rata-rata Nilai Akhir per Kelas </t>
  </si>
  <si>
    <t>Rata-rata Nilai per Modul semua Kelas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</si>
  <si>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</si>
  <si>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</si>
  <si>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</si>
  <si>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</si>
  <si>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</si>
  <si>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</si>
  <si>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</si>
  <si>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</si>
  <si>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</si>
  <si>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</si>
  <si>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</si>
  <si>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</si>
  <si>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</si>
  <si>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</si>
  <si>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</si>
  <si>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</si>
  <si>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</si>
  <si>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</si>
  <si>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</si>
  <si>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</si>
  <si>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</si>
  <si>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</si>
  <si>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Rata-rata Nilai seluruh modul per kelas</t>
  </si>
  <si>
    <t xml:space="preserve">MAD: </t>
  </si>
  <si>
    <t>1. rata-rata menurun kemudian naik</t>
  </si>
  <si>
    <t xml:space="preserve">2. rata-rata yang &gt; rata-rata keseluruhan </t>
  </si>
  <si>
    <t>ada di kelas 01, 04, dan 05</t>
  </si>
  <si>
    <t>Lower 95.0%</t>
  </si>
  <si>
    <t>Upper 95.0%</t>
  </si>
  <si>
    <t>MA3</t>
  </si>
  <si>
    <t>MSE</t>
  </si>
  <si>
    <t xml:space="preserve">MSE : </t>
  </si>
  <si>
    <t>Rumus Linear Regresion :</t>
  </si>
  <si>
    <t>Y = a+bX</t>
  </si>
  <si>
    <t>Y = Variabel Akibat</t>
  </si>
  <si>
    <t>X = Variabel Penyebab</t>
  </si>
  <si>
    <t>a= konstanta</t>
  </si>
  <si>
    <t>b= Koefisien Regresi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</si>
</sst>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1" fillId="0" borderId="1" xfId="1" applyBorder="1"/>
    <xf numFmtId="0" fontId="2" fillId="0" borderId="0" xfId="0" applyFont="1" applyBorder="1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pivotButton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 applyAlignment="1"/>
    <xf numFmtId="0" fontId="0" fillId="0" borderId="0" xfId="0" applyBorder="1"/>
    <xf numFmtId="0" fontId="4" fillId="0" borderId="8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0" xfId="0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4" fillId="0" borderId="9" xfId="0" applyFont="1" applyFill="1" applyBorder="1" applyAlignment="1">
      <alignment horizontal="centerContinuous"/>
    </xf>
    <xf numFmtId="0" fontId="4" fillId="0" borderId="10" xfId="0" applyFont="1" applyFill="1" applyBorder="1" applyAlignment="1">
      <alignment horizontal="centerContinuous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0" fillId="0" borderId="12" xfId="0" applyFill="1" applyBorder="1" applyAlignment="1"/>
    <xf numFmtId="0" fontId="4" fillId="0" borderId="0" xfId="0" applyFont="1" applyFill="1" applyBorder="1" applyAlignment="1">
      <alignment horizontal="center"/>
    </xf>
    <xf numFmtId="0" fontId="0" fillId="3" borderId="11" xfId="0" applyFill="1" applyBorder="1"/>
    <xf numFmtId="0" fontId="0" fillId="0" borderId="0" xfId="0" applyFont="1"/>
    <xf numFmtId="0" fontId="0" fillId="3" borderId="4" xfId="0" applyFill="1" applyBorder="1"/>
    <xf numFmtId="0" fontId="0" fillId="3" borderId="5" xfId="0" applyFill="1" applyBorder="1"/>
    <xf numFmtId="0" fontId="0" fillId="0" borderId="1" xfId="0" pivotButton="1" applyBorder="1"/>
    <xf numFmtId="0" fontId="0" fillId="0" borderId="1" xfId="0" applyNumberFormat="1" applyBorder="1"/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Normal 2" xfId="1"/>
  </cellStyles>
  <dxfs count="12"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Rata-rata</a:t>
            </a:r>
            <a:r>
              <a:rPr lang="en-US" baseline="0"/>
              <a:t> Modul per Kelas</a:t>
            </a:r>
            <a:endParaRPr lang="en-US"/>
          </a:p>
        </c:rich>
      </c:tx>
      <c:layout>
        <c:manualLayout>
          <c:xMode val="edge"/>
          <c:yMode val="edge"/>
          <c:x val="0.32553106615647193"/>
          <c:y val="1.3869625520110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Jawaban!$L$69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Jawaban!$K$69:$K$74</c:f>
              <c:strCache>
                <c:ptCount val="6"/>
                <c:pt idx="0">
                  <c:v>Rata-rata Nilai seluruh modul per kelas</c:v>
                </c:pt>
                <c:pt idx="1">
                  <c:v>SI-42-01</c:v>
                </c:pt>
                <c:pt idx="2">
                  <c:v>SI-42-02</c:v>
                </c:pt>
                <c:pt idx="3">
                  <c:v>SI-42-03</c:v>
                </c:pt>
                <c:pt idx="4">
                  <c:v>SI-42-04</c:v>
                </c:pt>
                <c:pt idx="5">
                  <c:v>SI-42-05</c:v>
                </c:pt>
              </c:strCache>
            </c:strRef>
          </c:xVal>
          <c:yVal>
            <c:numRef>
              <c:f>Jawaban!$L$70:$L$74</c:f>
              <c:numCache>
                <c:formatCode>General</c:formatCode>
                <c:ptCount val="5"/>
                <c:pt idx="0">
                  <c:v>85.76958333333333</c:v>
                </c:pt>
                <c:pt idx="1">
                  <c:v>82.404166666666669</c:v>
                </c:pt>
                <c:pt idx="2">
                  <c:v>81.055263157894728</c:v>
                </c:pt>
                <c:pt idx="3">
                  <c:v>84.133749999999992</c:v>
                </c:pt>
                <c:pt idx="4">
                  <c:v>85.033730158730165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2D-41EF-AFD5-C92C73152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232544"/>
        <c:axId val="1291235264"/>
      </c:scatterChart>
      <c:valAx>
        <c:axId val="129123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235264"/>
        <c:crosses val="autoZero"/>
        <c:crossBetween val="midCat"/>
      </c:valAx>
      <c:valAx>
        <c:axId val="12912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23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 Statistics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Jawaban!$L$46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Jawaban!$K$47:$K$51</c:f>
              <c:strCache>
                <c:ptCount val="5"/>
                <c:pt idx="0">
                  <c:v>Multiple R</c:v>
                </c:pt>
                <c:pt idx="1">
                  <c:v>R Square</c:v>
                </c:pt>
                <c:pt idx="2">
                  <c:v>Adjusted R Square</c:v>
                </c:pt>
                <c:pt idx="3">
                  <c:v>Standard Error</c:v>
                </c:pt>
                <c:pt idx="4">
                  <c:v>Observations</c:v>
                </c:pt>
              </c:strCache>
            </c:strRef>
          </c:cat>
          <c:val>
            <c:numRef>
              <c:f>Jawaban!$L$47:$L$51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8.3368809572813018E-15</c:v>
                </c:pt>
                <c:pt idx="4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561-41CE-ACCF-1AAD67AB5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235808"/>
        <c:axId val="1291231456"/>
      </c:barChart>
      <c:catAx>
        <c:axId val="129123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231456"/>
        <c:crosses val="autoZero"/>
        <c:auto val="1"/>
        <c:lblAlgn val="ctr"/>
        <c:lblOffset val="100"/>
        <c:noMultiLvlLbl val="0"/>
      </c:catAx>
      <c:valAx>
        <c:axId val="12912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23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Jawaban!$K$55</c:f>
              <c:strCache>
                <c:ptCount val="1"/>
                <c:pt idx="0">
                  <c:v>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Jawaban!$L$53:$P$54</c:f>
              <c:strCache>
                <c:ptCount val="5"/>
                <c:pt idx="0">
                  <c:v>df</c:v>
                </c:pt>
                <c:pt idx="1">
                  <c:v>SS</c:v>
                </c:pt>
                <c:pt idx="2">
                  <c:v>MS</c:v>
                </c:pt>
                <c:pt idx="3">
                  <c:v>F</c:v>
                </c:pt>
                <c:pt idx="4">
                  <c:v>Significance F</c:v>
                </c:pt>
              </c:strCache>
            </c:strRef>
          </c:cat>
          <c:val>
            <c:numRef>
              <c:f>Jawaban!$L$55:$P$55</c:f>
              <c:numCache>
                <c:formatCode>General</c:formatCode>
                <c:ptCount val="5"/>
                <c:pt idx="0">
                  <c:v>6</c:v>
                </c:pt>
                <c:pt idx="1">
                  <c:v>11584.995565250005</c:v>
                </c:pt>
                <c:pt idx="2">
                  <c:v>1930.8325942083341</c:v>
                </c:pt>
                <c:pt idx="3">
                  <c:v>2.7780331321400158E+31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CB-4711-9116-319B884D06A6}"/>
            </c:ext>
          </c:extLst>
        </c:ser>
        <c:ser>
          <c:idx val="1"/>
          <c:order val="1"/>
          <c:tx>
            <c:strRef>
              <c:f>Jawaban!$K$56</c:f>
              <c:strCache>
                <c:ptCount val="1"/>
                <c:pt idx="0">
                  <c:v>Residual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Jawaban!$L$53:$P$54</c:f>
              <c:strCache>
                <c:ptCount val="5"/>
                <c:pt idx="0">
                  <c:v>df</c:v>
                </c:pt>
                <c:pt idx="1">
                  <c:v>SS</c:v>
                </c:pt>
                <c:pt idx="2">
                  <c:v>MS</c:v>
                </c:pt>
                <c:pt idx="3">
                  <c:v>F</c:v>
                </c:pt>
                <c:pt idx="4">
                  <c:v>Significance F</c:v>
                </c:pt>
              </c:strCache>
            </c:strRef>
          </c:cat>
          <c:val>
            <c:numRef>
              <c:f>Jawaban!$L$56:$P$56</c:f>
              <c:numCache>
                <c:formatCode>General</c:formatCode>
                <c:ptCount val="5"/>
                <c:pt idx="0">
                  <c:v>93</c:v>
                </c:pt>
                <c:pt idx="1">
                  <c:v>6.4638333209168038E-27</c:v>
                </c:pt>
                <c:pt idx="2">
                  <c:v>6.9503584095879606E-29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CB-4711-9116-319B884D06A6}"/>
            </c:ext>
          </c:extLst>
        </c:ser>
        <c:ser>
          <c:idx val="2"/>
          <c:order val="2"/>
          <c:tx>
            <c:strRef>
              <c:f>Jawaban!$K$57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Jawaban!$L$53:$P$54</c:f>
              <c:strCache>
                <c:ptCount val="5"/>
                <c:pt idx="0">
                  <c:v>df</c:v>
                </c:pt>
                <c:pt idx="1">
                  <c:v>SS</c:v>
                </c:pt>
                <c:pt idx="2">
                  <c:v>MS</c:v>
                </c:pt>
                <c:pt idx="3">
                  <c:v>F</c:v>
                </c:pt>
                <c:pt idx="4">
                  <c:v>Significance F</c:v>
                </c:pt>
              </c:strCache>
            </c:strRef>
          </c:cat>
          <c:val>
            <c:numRef>
              <c:f>Jawaban!$L$57:$P$57</c:f>
              <c:numCache>
                <c:formatCode>General</c:formatCode>
                <c:ptCount val="5"/>
                <c:pt idx="0">
                  <c:v>99</c:v>
                </c:pt>
                <c:pt idx="1">
                  <c:v>11584.995565250005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CB-4711-9116-319B884D0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236352"/>
        <c:axId val="1291237440"/>
      </c:lineChart>
      <c:catAx>
        <c:axId val="129123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237440"/>
        <c:crosses val="autoZero"/>
        <c:auto val="1"/>
        <c:lblAlgn val="ctr"/>
        <c:lblOffset val="100"/>
        <c:noMultiLvlLbl val="0"/>
      </c:catAx>
      <c:valAx>
        <c:axId val="12912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23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Jawaban!$K$60</c:f>
              <c:strCache>
                <c:ptCount val="1"/>
                <c:pt idx="0">
                  <c:v>Intercept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Jawaban!$L$59:$S$59</c:f>
              <c:strCache>
                <c:ptCount val="8"/>
                <c:pt idx="0">
                  <c:v>Coefficients</c:v>
                </c:pt>
                <c:pt idx="1">
                  <c:v>Standard Error</c:v>
                </c:pt>
                <c:pt idx="2">
                  <c:v>t Stat</c:v>
                </c:pt>
                <c:pt idx="3">
                  <c:v>P-value</c:v>
                </c:pt>
                <c:pt idx="4">
                  <c:v>Lower 95%</c:v>
                </c:pt>
                <c:pt idx="5">
                  <c:v>Upper 95%</c:v>
                </c:pt>
                <c:pt idx="6">
                  <c:v>Lower 95.0%</c:v>
                </c:pt>
                <c:pt idx="7">
                  <c:v>Upper 95.0%</c:v>
                </c:pt>
              </c:strCache>
            </c:strRef>
          </c:cat>
          <c:val>
            <c:numRef>
              <c:f>Jawaban!$L$60:$S$60</c:f>
              <c:numCache>
                <c:formatCode>General</c:formatCode>
                <c:ptCount val="8"/>
                <c:pt idx="0">
                  <c:v>-3.1974423109204508E-14</c:v>
                </c:pt>
                <c:pt idx="1">
                  <c:v>7.2132684178184683E-15</c:v>
                </c:pt>
                <c:pt idx="2">
                  <c:v>-4.4327233172441174</c:v>
                </c:pt>
                <c:pt idx="3">
                  <c:v>2.543165798019819E-5</c:v>
                </c:pt>
                <c:pt idx="4">
                  <c:v>-4.6298544620671834E-14</c:v>
                </c:pt>
                <c:pt idx="5">
                  <c:v>-1.7650301597737179E-14</c:v>
                </c:pt>
                <c:pt idx="6">
                  <c:v>-4.6298544620671834E-14</c:v>
                </c:pt>
                <c:pt idx="7">
                  <c:v>-1.7650301597737179E-14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ABF-4E5F-9715-F2F17F699A2B}"/>
            </c:ext>
          </c:extLst>
        </c:ser>
        <c:ser>
          <c:idx val="1"/>
          <c:order val="1"/>
          <c:tx>
            <c:strRef>
              <c:f>Jawaban!$K$61</c:f>
              <c:strCache>
                <c:ptCount val="1"/>
                <c:pt idx="0">
                  <c:v>Modul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Jawaban!$L$59:$S$59</c:f>
              <c:strCache>
                <c:ptCount val="8"/>
                <c:pt idx="0">
                  <c:v>Coefficients</c:v>
                </c:pt>
                <c:pt idx="1">
                  <c:v>Standard Error</c:v>
                </c:pt>
                <c:pt idx="2">
                  <c:v>t Stat</c:v>
                </c:pt>
                <c:pt idx="3">
                  <c:v>P-value</c:v>
                </c:pt>
                <c:pt idx="4">
                  <c:v>Lower 95%</c:v>
                </c:pt>
                <c:pt idx="5">
                  <c:v>Upper 95%</c:v>
                </c:pt>
                <c:pt idx="6">
                  <c:v>Lower 95.0%</c:v>
                </c:pt>
                <c:pt idx="7">
                  <c:v>Upper 95.0%</c:v>
                </c:pt>
              </c:strCache>
            </c:strRef>
          </c:cat>
          <c:val>
            <c:numRef>
              <c:f>Jawaban!$L$61:$S$61</c:f>
              <c:numCache>
                <c:formatCode>General</c:formatCode>
                <c:ptCount val="8"/>
                <c:pt idx="0">
                  <c:v>0.14999999999999994</c:v>
                </c:pt>
                <c:pt idx="1">
                  <c:v>8.6082369373530417E-17</c:v>
                </c:pt>
                <c:pt idx="2">
                  <c:v>1742517092543268.7</c:v>
                </c:pt>
                <c:pt idx="3">
                  <c:v>0</c:v>
                </c:pt>
                <c:pt idx="4">
                  <c:v>0.14999999999999977</c:v>
                </c:pt>
                <c:pt idx="5">
                  <c:v>0.15000000000000011</c:v>
                </c:pt>
                <c:pt idx="6">
                  <c:v>0.14999999999999977</c:v>
                </c:pt>
                <c:pt idx="7">
                  <c:v>0.15000000000000011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ABF-4E5F-9715-F2F17F699A2B}"/>
            </c:ext>
          </c:extLst>
        </c:ser>
        <c:ser>
          <c:idx val="2"/>
          <c:order val="2"/>
          <c:tx>
            <c:strRef>
              <c:f>Jawaban!$K$62</c:f>
              <c:strCache>
                <c:ptCount val="1"/>
                <c:pt idx="0">
                  <c:v>Modul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Jawaban!$L$59:$S$59</c:f>
              <c:strCache>
                <c:ptCount val="8"/>
                <c:pt idx="0">
                  <c:v>Coefficients</c:v>
                </c:pt>
                <c:pt idx="1">
                  <c:v>Standard Error</c:v>
                </c:pt>
                <c:pt idx="2">
                  <c:v>t Stat</c:v>
                </c:pt>
                <c:pt idx="3">
                  <c:v>P-value</c:v>
                </c:pt>
                <c:pt idx="4">
                  <c:v>Lower 95%</c:v>
                </c:pt>
                <c:pt idx="5">
                  <c:v>Upper 95%</c:v>
                </c:pt>
                <c:pt idx="6">
                  <c:v>Lower 95.0%</c:v>
                </c:pt>
                <c:pt idx="7">
                  <c:v>Upper 95.0%</c:v>
                </c:pt>
              </c:strCache>
            </c:strRef>
          </c:cat>
          <c:val>
            <c:numRef>
              <c:f>Jawaban!$L$62:$S$62</c:f>
              <c:numCache>
                <c:formatCode>General</c:formatCode>
                <c:ptCount val="8"/>
                <c:pt idx="0">
                  <c:v>0.14999999999999994</c:v>
                </c:pt>
                <c:pt idx="1">
                  <c:v>6.0637629447166283E-17</c:v>
                </c:pt>
                <c:pt idx="2">
                  <c:v>2473711478623934.5</c:v>
                </c:pt>
                <c:pt idx="3">
                  <c:v>0</c:v>
                </c:pt>
                <c:pt idx="4">
                  <c:v>0.14999999999999983</c:v>
                </c:pt>
                <c:pt idx="5">
                  <c:v>0.15000000000000005</c:v>
                </c:pt>
                <c:pt idx="6">
                  <c:v>0.14999999999999983</c:v>
                </c:pt>
                <c:pt idx="7">
                  <c:v>0.15000000000000005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ABF-4E5F-9715-F2F17F699A2B}"/>
            </c:ext>
          </c:extLst>
        </c:ser>
        <c:ser>
          <c:idx val="3"/>
          <c:order val="3"/>
          <c:tx>
            <c:strRef>
              <c:f>Jawaban!$K$63</c:f>
              <c:strCache>
                <c:ptCount val="1"/>
                <c:pt idx="0">
                  <c:v>Modul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Jawaban!$L$59:$S$59</c:f>
              <c:strCache>
                <c:ptCount val="8"/>
                <c:pt idx="0">
                  <c:v>Coefficients</c:v>
                </c:pt>
                <c:pt idx="1">
                  <c:v>Standard Error</c:v>
                </c:pt>
                <c:pt idx="2">
                  <c:v>t Stat</c:v>
                </c:pt>
                <c:pt idx="3">
                  <c:v>P-value</c:v>
                </c:pt>
                <c:pt idx="4">
                  <c:v>Lower 95%</c:v>
                </c:pt>
                <c:pt idx="5">
                  <c:v>Upper 95%</c:v>
                </c:pt>
                <c:pt idx="6">
                  <c:v>Lower 95.0%</c:v>
                </c:pt>
                <c:pt idx="7">
                  <c:v>Upper 95.0%</c:v>
                </c:pt>
              </c:strCache>
            </c:strRef>
          </c:cat>
          <c:val>
            <c:numRef>
              <c:f>Jawaban!$L$63:$S$63</c:f>
              <c:numCache>
                <c:formatCode>General</c:formatCode>
                <c:ptCount val="8"/>
                <c:pt idx="0">
                  <c:v>0.20000000000000032</c:v>
                </c:pt>
                <c:pt idx="1">
                  <c:v>7.8243368122521227E-17</c:v>
                </c:pt>
                <c:pt idx="2">
                  <c:v>2556127181115471.5</c:v>
                </c:pt>
                <c:pt idx="3">
                  <c:v>0</c:v>
                </c:pt>
                <c:pt idx="4">
                  <c:v>0.20000000000000015</c:v>
                </c:pt>
                <c:pt idx="5">
                  <c:v>0.20000000000000048</c:v>
                </c:pt>
                <c:pt idx="6">
                  <c:v>0.20000000000000015</c:v>
                </c:pt>
                <c:pt idx="7">
                  <c:v>0.20000000000000048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ABF-4E5F-9715-F2F17F699A2B}"/>
            </c:ext>
          </c:extLst>
        </c:ser>
        <c:ser>
          <c:idx val="4"/>
          <c:order val="4"/>
          <c:tx>
            <c:strRef>
              <c:f>Jawaban!$K$64</c:f>
              <c:strCache>
                <c:ptCount val="1"/>
                <c:pt idx="0">
                  <c:v>Modul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Jawaban!$L$59:$S$59</c:f>
              <c:strCache>
                <c:ptCount val="8"/>
                <c:pt idx="0">
                  <c:v>Coefficients</c:v>
                </c:pt>
                <c:pt idx="1">
                  <c:v>Standard Error</c:v>
                </c:pt>
                <c:pt idx="2">
                  <c:v>t Stat</c:v>
                </c:pt>
                <c:pt idx="3">
                  <c:v>P-value</c:v>
                </c:pt>
                <c:pt idx="4">
                  <c:v>Lower 95%</c:v>
                </c:pt>
                <c:pt idx="5">
                  <c:v>Upper 95%</c:v>
                </c:pt>
                <c:pt idx="6">
                  <c:v>Lower 95.0%</c:v>
                </c:pt>
                <c:pt idx="7">
                  <c:v>Upper 95.0%</c:v>
                </c:pt>
              </c:strCache>
            </c:strRef>
          </c:cat>
          <c:val>
            <c:numRef>
              <c:f>Jawaban!$L$64:$S$64</c:f>
              <c:numCache>
                <c:formatCode>General</c:formatCode>
                <c:ptCount val="8"/>
                <c:pt idx="0">
                  <c:v>0.1999999999999999</c:v>
                </c:pt>
                <c:pt idx="1">
                  <c:v>7.0132919296295147E-17</c:v>
                </c:pt>
                <c:pt idx="2">
                  <c:v>2851727861990840</c:v>
                </c:pt>
                <c:pt idx="3">
                  <c:v>0</c:v>
                </c:pt>
                <c:pt idx="4">
                  <c:v>0.19999999999999976</c:v>
                </c:pt>
                <c:pt idx="5">
                  <c:v>0.20000000000000004</c:v>
                </c:pt>
                <c:pt idx="6">
                  <c:v>0.19999999999999976</c:v>
                </c:pt>
                <c:pt idx="7">
                  <c:v>0.20000000000000004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ABF-4E5F-9715-F2F17F699A2B}"/>
            </c:ext>
          </c:extLst>
        </c:ser>
        <c:ser>
          <c:idx val="5"/>
          <c:order val="5"/>
          <c:tx>
            <c:strRef>
              <c:f>Jawaban!$K$65</c:f>
              <c:strCache>
                <c:ptCount val="1"/>
                <c:pt idx="0">
                  <c:v>Modul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Jawaban!$L$59:$S$59</c:f>
              <c:strCache>
                <c:ptCount val="8"/>
                <c:pt idx="0">
                  <c:v>Coefficients</c:v>
                </c:pt>
                <c:pt idx="1">
                  <c:v>Standard Error</c:v>
                </c:pt>
                <c:pt idx="2">
                  <c:v>t Stat</c:v>
                </c:pt>
                <c:pt idx="3">
                  <c:v>P-value</c:v>
                </c:pt>
                <c:pt idx="4">
                  <c:v>Lower 95%</c:v>
                </c:pt>
                <c:pt idx="5">
                  <c:v>Upper 95%</c:v>
                </c:pt>
                <c:pt idx="6">
                  <c:v>Lower 95.0%</c:v>
                </c:pt>
                <c:pt idx="7">
                  <c:v>Upper 95.0%</c:v>
                </c:pt>
              </c:strCache>
            </c:strRef>
          </c:cat>
          <c:val>
            <c:numRef>
              <c:f>Jawaban!$L$65:$S$65</c:f>
              <c:numCache>
                <c:formatCode>General</c:formatCode>
                <c:ptCount val="8"/>
                <c:pt idx="0">
                  <c:v>0.15000000000000013</c:v>
                </c:pt>
                <c:pt idx="1">
                  <c:v>5.5814793773556398E-17</c:v>
                </c:pt>
                <c:pt idx="2">
                  <c:v>2687459540002210.5</c:v>
                </c:pt>
                <c:pt idx="3">
                  <c:v>0</c:v>
                </c:pt>
                <c:pt idx="4">
                  <c:v>0.15000000000000002</c:v>
                </c:pt>
                <c:pt idx="5">
                  <c:v>0.15000000000000024</c:v>
                </c:pt>
                <c:pt idx="6">
                  <c:v>0.15000000000000002</c:v>
                </c:pt>
                <c:pt idx="7">
                  <c:v>0.15000000000000024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ABF-4E5F-9715-F2F17F699A2B}"/>
            </c:ext>
          </c:extLst>
        </c:ser>
        <c:ser>
          <c:idx val="6"/>
          <c:order val="6"/>
          <c:tx>
            <c:strRef>
              <c:f>Jawaban!$K$66</c:f>
              <c:strCache>
                <c:ptCount val="1"/>
                <c:pt idx="0">
                  <c:v>Modul 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Jawaban!$L$59:$S$59</c:f>
              <c:strCache>
                <c:ptCount val="8"/>
                <c:pt idx="0">
                  <c:v>Coefficients</c:v>
                </c:pt>
                <c:pt idx="1">
                  <c:v>Standard Error</c:v>
                </c:pt>
                <c:pt idx="2">
                  <c:v>t Stat</c:v>
                </c:pt>
                <c:pt idx="3">
                  <c:v>P-value</c:v>
                </c:pt>
                <c:pt idx="4">
                  <c:v>Lower 95%</c:v>
                </c:pt>
                <c:pt idx="5">
                  <c:v>Upper 95%</c:v>
                </c:pt>
                <c:pt idx="6">
                  <c:v>Lower 95.0%</c:v>
                </c:pt>
                <c:pt idx="7">
                  <c:v>Upper 95.0%</c:v>
                </c:pt>
              </c:strCache>
            </c:strRef>
          </c:cat>
          <c:val>
            <c:numRef>
              <c:f>Jawaban!$L$66:$S$66</c:f>
              <c:numCache>
                <c:formatCode>General</c:formatCode>
                <c:ptCount val="8"/>
                <c:pt idx="0">
                  <c:v>0.15000000000000002</c:v>
                </c:pt>
                <c:pt idx="1">
                  <c:v>7.34091327566566E-17</c:v>
                </c:pt>
                <c:pt idx="2">
                  <c:v>2043342488423530.7</c:v>
                </c:pt>
                <c:pt idx="3">
                  <c:v>0</c:v>
                </c:pt>
                <c:pt idx="4">
                  <c:v>0.14999999999999988</c:v>
                </c:pt>
                <c:pt idx="5">
                  <c:v>0.15000000000000016</c:v>
                </c:pt>
                <c:pt idx="6">
                  <c:v>0.14999999999999988</c:v>
                </c:pt>
                <c:pt idx="7">
                  <c:v>0.15000000000000016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ABF-4E5F-9715-F2F17F699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5213072"/>
        <c:axId val="1334346032"/>
      </c:barChart>
      <c:catAx>
        <c:axId val="10952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346032"/>
        <c:crosses val="autoZero"/>
        <c:auto val="1"/>
        <c:lblAlgn val="ctr"/>
        <c:lblOffset val="100"/>
        <c:noMultiLvlLbl val="0"/>
      </c:catAx>
      <c:valAx>
        <c:axId val="13343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472226</xdr:colOff>
      <xdr:row>67</xdr:row>
      <xdr:rowOff>171718</xdr:rowOff>
    </xdr:from>
    <xdr:to>
      <xdr:col>16</xdr:col>
      <xdr:colOff>579549</xdr:colOff>
      <xdr:row>83</xdr:row>
      <xdr:rowOff>118057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A449B79F-E926-4649-90F6-68C3EA048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36</xdr:row>
      <xdr:rowOff>50443</xdr:rowOff>
    </xdr:from>
    <xdr:to>
      <xdr:col>16</xdr:col>
      <xdr:colOff>279042</xdr:colOff>
      <xdr:row>51</xdr:row>
      <xdr:rowOff>35417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472225</xdr:colOff>
      <xdr:row>41</xdr:row>
      <xdr:rowOff>157766</xdr:rowOff>
    </xdr:from>
    <xdr:to>
      <xdr:col>21</xdr:col>
      <xdr:colOff>279042</xdr:colOff>
      <xdr:row>56</xdr:row>
      <xdr:rowOff>132008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332705</xdr:colOff>
      <xdr:row>58</xdr:row>
      <xdr:rowOff>18245</xdr:rowOff>
    </xdr:from>
    <xdr:to>
      <xdr:col>25</xdr:col>
      <xdr:colOff>268310</xdr:colOff>
      <xdr:row>73</xdr:row>
      <xdr:rowOff>24684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z" refreshedDate="43735.742489814817" createdVersion="6" refreshedVersion="6" minRefreshableVersion="3" recordCount="600">
  <cacheSource type="worksheet">
    <worksheetSource ref="A1:D601" sheet="Soal"/>
  </cacheSource>
  <cacheFields count="4">
    <cacheField name="Kelas" numFmtId="0">
      <sharedItems count="5">
        <s v="SI-42-01"/>
        <s v="SI-42-02"/>
        <s v="SI-42-03"/>
        <s v="SI-42-04"/>
        <s v="SI-42-05"/>
      </sharedItems>
    </cacheField>
    <cacheField name="NIM" numFmtId="0">
      <sharedItems containsSemiMixedTypes="0" containsString="0" containsNumber="1" containsInteger="1" minValue="1202200001" maxValue="1202200100" count="100">
        <n v="1202200001"/>
        <n v="1202200002"/>
        <n v="1202200003"/>
        <n v="1202200004"/>
        <n v="1202200005"/>
        <n v="1202200006"/>
        <n v="1202200007"/>
        <n v="1202200008"/>
        <n v="1202200009"/>
        <n v="1202200010"/>
        <n v="1202200011"/>
        <n v="1202200012"/>
        <n v="1202200013"/>
        <n v="1202200014"/>
        <n v="1202200015"/>
        <n v="1202200016"/>
        <n v="1202200017"/>
        <n v="1202200018"/>
        <n v="1202200019"/>
        <n v="1202200020"/>
        <n v="1202200021"/>
        <n v="1202200022"/>
        <n v="1202200023"/>
        <n v="1202200024"/>
        <n v="1202200025"/>
        <n v="1202200026"/>
        <n v="1202200027"/>
        <n v="1202200028"/>
        <n v="1202200029"/>
        <n v="1202200030"/>
        <n v="1202200031"/>
        <n v="1202200032"/>
        <n v="1202200033"/>
        <n v="1202200034"/>
        <n v="1202200035"/>
        <n v="1202200036"/>
        <n v="1202200037"/>
        <n v="1202200038"/>
        <n v="1202200039"/>
        <n v="1202200040"/>
        <n v="1202200041"/>
        <n v="1202200042"/>
        <n v="1202200043"/>
        <n v="1202200044"/>
        <n v="1202200045"/>
        <n v="1202200046"/>
        <n v="1202200047"/>
        <n v="1202200048"/>
        <n v="1202200049"/>
        <n v="1202200050"/>
        <n v="1202200051"/>
        <n v="1202200052"/>
        <n v="1202200053"/>
        <n v="1202200054"/>
        <n v="1202200055"/>
        <n v="1202200056"/>
        <n v="1202200057"/>
        <n v="1202200058"/>
        <n v="1202200059"/>
        <n v="1202200060"/>
        <n v="1202200061"/>
        <n v="1202200062"/>
        <n v="1202200063"/>
        <n v="1202200064"/>
        <n v="1202200065"/>
        <n v="1202200066"/>
        <n v="1202200067"/>
        <n v="1202200068"/>
        <n v="1202200069"/>
        <n v="1202200070"/>
        <n v="1202200071"/>
        <n v="1202200072"/>
        <n v="1202200073"/>
        <n v="1202200074"/>
        <n v="1202200075"/>
        <n v="1202200076"/>
        <n v="1202200077"/>
        <n v="1202200078"/>
        <n v="1202200079"/>
        <n v="1202200080"/>
        <n v="1202200081"/>
        <n v="1202200082"/>
        <n v="1202200083"/>
        <n v="1202200084"/>
        <n v="1202200085"/>
        <n v="1202200086"/>
        <n v="1202200087"/>
        <n v="1202200088"/>
        <n v="1202200089"/>
        <n v="1202200090"/>
        <n v="1202200091"/>
        <n v="1202200092"/>
        <n v="1202200093"/>
        <n v="1202200094"/>
        <n v="1202200095"/>
        <n v="1202200096"/>
        <n v="1202200097"/>
        <n v="1202200098"/>
        <n v="1202200099"/>
        <n v="1202200100"/>
      </sharedItems>
    </cacheField>
    <cacheField name="Modul" numFmtId="0">
      <sharedItems count="7">
        <s v="Modul 1"/>
        <s v="Modul 2"/>
        <s v="Modul 3"/>
        <s v="Modul 4"/>
        <s v="Modul 5"/>
        <s v="Modul 6"/>
        <s v="Nilai Akhir" f="1"/>
      </sharedItems>
    </cacheField>
    <cacheField name="Nilai" numFmtId="0">
      <sharedItems containsSemiMixedTypes="0" containsString="0" containsNumber="1" minValue="0" maxValue="100" count="159">
        <n v="88.75"/>
        <n v="93.25"/>
        <n v="90"/>
        <n v="83.5"/>
        <n v="56"/>
        <n v="92.5"/>
        <n v="95.25"/>
        <n v="96.75"/>
        <n v="93.5"/>
        <n v="89"/>
        <n v="90.5"/>
        <n v="95.75"/>
        <n v="90.25"/>
        <n v="88.5"/>
        <n v="91"/>
        <n v="87.25"/>
        <n v="93.75"/>
        <n v="86.5"/>
        <n v="92"/>
        <n v="82"/>
        <n v="88.25"/>
        <n v="68.75"/>
        <n v="92.75"/>
        <n v="0"/>
        <n v="70"/>
        <n v="75.5"/>
        <n v="82.5"/>
        <n v="95.5"/>
        <n v="86"/>
        <n v="70.75"/>
        <n v="72"/>
        <n v="85"/>
        <n v="98.5"/>
        <n v="69.75"/>
        <n v="86.25"/>
        <n v="89.75"/>
        <n v="82.25"/>
        <n v="66.5"/>
        <n v="60"/>
        <n v="58"/>
        <n v="97"/>
        <n v="83.75"/>
        <n v="100"/>
        <n v="98.25"/>
        <n v="85.25"/>
        <n v="95"/>
        <n v="94"/>
        <n v="83.25"/>
        <n v="80.25"/>
        <n v="77.5"/>
        <n v="89.5"/>
        <n v="87.6"/>
        <n v="65"/>
        <n v="75.25"/>
        <n v="84.25"/>
        <n v="83"/>
        <n v="96.5"/>
        <n v="76.5"/>
        <n v="81"/>
        <n v="91.75"/>
        <n v="74.25"/>
        <n v="79"/>
        <n v="89.25"/>
        <n v="79.75"/>
        <n v="69.25"/>
        <n v="79.5"/>
        <n v="72.75"/>
        <n v="72.5"/>
        <n v="77"/>
        <n v="70.25"/>
        <n v="68.5"/>
        <n v="81.75"/>
        <n v="84"/>
        <n v="87"/>
        <n v="87.75"/>
        <n v="73.75"/>
        <n v="86.75"/>
        <n v="78"/>
        <n v="88"/>
        <n v="73.5"/>
        <n v="91.25"/>
        <n v="66.25"/>
        <n v="87.5"/>
        <n v="71"/>
        <n v="92.25"/>
        <n v="80"/>
        <n v="71.75"/>
        <n v="75"/>
        <n v="77.25"/>
        <n v="93"/>
        <n v="78.5"/>
        <n v="77.75"/>
        <n v="76.25"/>
        <n v="45.55"/>
        <n v="63.25"/>
        <n v="67.75"/>
        <n v="65.25"/>
        <n v="81.5"/>
        <n v="89.45"/>
        <n v="85.75"/>
        <n v="9"/>
        <n v="74.75"/>
        <n v="10.5"/>
        <n v="90.75"/>
        <n v="91.5"/>
        <n v="82.75"/>
        <n v="96"/>
        <n v="97.5"/>
        <n v="71.25"/>
        <n v="56.8"/>
        <n v="66"/>
        <n v="53.5"/>
        <n v="64.5"/>
        <n v="94.75"/>
        <n v="51"/>
        <n v="50.5"/>
        <n v="57.5"/>
        <n v="47"/>
        <n v="62"/>
        <n v="80.75"/>
        <n v="94.5"/>
        <n v="94.25"/>
        <n v="74.5"/>
        <n v="59"/>
        <n v="46.5"/>
        <n v="81.25"/>
        <n v="74"/>
        <n v="85.5"/>
        <n v="64"/>
        <n v="79.25"/>
        <n v="76"/>
        <n v="65.75"/>
        <n v="63.75"/>
        <n v="70.5"/>
        <n v="85.1"/>
        <n v="60.5"/>
        <n v="89.8"/>
        <n v="80.349999999999994"/>
        <n v="80.7"/>
        <n v="90.05"/>
        <n v="83.05"/>
        <n v="69"/>
        <n v="80.5"/>
        <n v="84.5"/>
        <n v="78.75"/>
        <n v="67.5"/>
        <n v="54.5"/>
        <n v="78.25"/>
        <n v="49.25"/>
        <n v="69.5"/>
        <n v="71.5"/>
        <n v="75.75"/>
        <n v="84.75"/>
        <n v="57.25"/>
        <n v="65.5"/>
        <n v="52"/>
        <n v="73"/>
        <n v="92.45"/>
        <n v="96.25"/>
      </sharedItems>
    </cacheField>
  </cacheFields>
  <calculatedItems count="1">
    <calculatedItem formula="Modul['Modul 1']*15%+Modul['Modul 2']*15%+Modul['Modul 3']*20% +Modul['Modul 4']*20%+Modul['Modul 5']*15%+Modul['Modul 6']*15%">
      <pivotArea cacheIndex="1" outline="0" fieldPosition="0">
        <references count="1">
          <reference field="2" count="1">
            <x v="6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1"/>
    <x v="0"/>
    <x v="6"/>
  </r>
  <r>
    <x v="0"/>
    <x v="1"/>
    <x v="1"/>
    <x v="7"/>
  </r>
  <r>
    <x v="0"/>
    <x v="1"/>
    <x v="2"/>
    <x v="8"/>
  </r>
  <r>
    <x v="0"/>
    <x v="1"/>
    <x v="3"/>
    <x v="9"/>
  </r>
  <r>
    <x v="0"/>
    <x v="1"/>
    <x v="4"/>
    <x v="10"/>
  </r>
  <r>
    <x v="0"/>
    <x v="1"/>
    <x v="5"/>
    <x v="11"/>
  </r>
  <r>
    <x v="0"/>
    <x v="2"/>
    <x v="0"/>
    <x v="12"/>
  </r>
  <r>
    <x v="0"/>
    <x v="2"/>
    <x v="1"/>
    <x v="13"/>
  </r>
  <r>
    <x v="0"/>
    <x v="2"/>
    <x v="2"/>
    <x v="12"/>
  </r>
  <r>
    <x v="0"/>
    <x v="2"/>
    <x v="3"/>
    <x v="14"/>
  </r>
  <r>
    <x v="0"/>
    <x v="2"/>
    <x v="4"/>
    <x v="15"/>
  </r>
  <r>
    <x v="0"/>
    <x v="2"/>
    <x v="5"/>
    <x v="8"/>
  </r>
  <r>
    <x v="0"/>
    <x v="3"/>
    <x v="0"/>
    <x v="16"/>
  </r>
  <r>
    <x v="0"/>
    <x v="3"/>
    <x v="1"/>
    <x v="7"/>
  </r>
  <r>
    <x v="0"/>
    <x v="3"/>
    <x v="2"/>
    <x v="2"/>
  </r>
  <r>
    <x v="0"/>
    <x v="3"/>
    <x v="3"/>
    <x v="17"/>
  </r>
  <r>
    <x v="0"/>
    <x v="3"/>
    <x v="4"/>
    <x v="9"/>
  </r>
  <r>
    <x v="0"/>
    <x v="3"/>
    <x v="5"/>
    <x v="18"/>
  </r>
  <r>
    <x v="0"/>
    <x v="4"/>
    <x v="0"/>
    <x v="3"/>
  </r>
  <r>
    <x v="0"/>
    <x v="4"/>
    <x v="1"/>
    <x v="19"/>
  </r>
  <r>
    <x v="0"/>
    <x v="4"/>
    <x v="2"/>
    <x v="15"/>
  </r>
  <r>
    <x v="0"/>
    <x v="4"/>
    <x v="3"/>
    <x v="20"/>
  </r>
  <r>
    <x v="0"/>
    <x v="4"/>
    <x v="4"/>
    <x v="21"/>
  </r>
  <r>
    <x v="0"/>
    <x v="4"/>
    <x v="5"/>
    <x v="22"/>
  </r>
  <r>
    <x v="0"/>
    <x v="5"/>
    <x v="0"/>
    <x v="0"/>
  </r>
  <r>
    <x v="0"/>
    <x v="5"/>
    <x v="1"/>
    <x v="23"/>
  </r>
  <r>
    <x v="0"/>
    <x v="5"/>
    <x v="2"/>
    <x v="3"/>
  </r>
  <r>
    <x v="0"/>
    <x v="5"/>
    <x v="3"/>
    <x v="24"/>
  </r>
  <r>
    <x v="0"/>
    <x v="5"/>
    <x v="4"/>
    <x v="25"/>
  </r>
  <r>
    <x v="0"/>
    <x v="5"/>
    <x v="5"/>
    <x v="26"/>
  </r>
  <r>
    <x v="0"/>
    <x v="6"/>
    <x v="0"/>
    <x v="0"/>
  </r>
  <r>
    <x v="0"/>
    <x v="6"/>
    <x v="1"/>
    <x v="27"/>
  </r>
  <r>
    <x v="0"/>
    <x v="6"/>
    <x v="2"/>
    <x v="28"/>
  </r>
  <r>
    <x v="0"/>
    <x v="6"/>
    <x v="3"/>
    <x v="29"/>
  </r>
  <r>
    <x v="0"/>
    <x v="6"/>
    <x v="4"/>
    <x v="30"/>
  </r>
  <r>
    <x v="0"/>
    <x v="6"/>
    <x v="5"/>
    <x v="31"/>
  </r>
  <r>
    <x v="0"/>
    <x v="7"/>
    <x v="0"/>
    <x v="1"/>
  </r>
  <r>
    <x v="0"/>
    <x v="7"/>
    <x v="1"/>
    <x v="32"/>
  </r>
  <r>
    <x v="0"/>
    <x v="7"/>
    <x v="2"/>
    <x v="32"/>
  </r>
  <r>
    <x v="0"/>
    <x v="7"/>
    <x v="3"/>
    <x v="33"/>
  </r>
  <r>
    <x v="0"/>
    <x v="7"/>
    <x v="4"/>
    <x v="34"/>
  </r>
  <r>
    <x v="0"/>
    <x v="7"/>
    <x v="5"/>
    <x v="35"/>
  </r>
  <r>
    <x v="0"/>
    <x v="8"/>
    <x v="0"/>
    <x v="36"/>
  </r>
  <r>
    <x v="0"/>
    <x v="8"/>
    <x v="1"/>
    <x v="3"/>
  </r>
  <r>
    <x v="0"/>
    <x v="8"/>
    <x v="2"/>
    <x v="37"/>
  </r>
  <r>
    <x v="0"/>
    <x v="8"/>
    <x v="3"/>
    <x v="38"/>
  </r>
  <r>
    <x v="0"/>
    <x v="8"/>
    <x v="4"/>
    <x v="21"/>
  </r>
  <r>
    <x v="0"/>
    <x v="8"/>
    <x v="5"/>
    <x v="39"/>
  </r>
  <r>
    <x v="0"/>
    <x v="9"/>
    <x v="0"/>
    <x v="40"/>
  </r>
  <r>
    <x v="0"/>
    <x v="9"/>
    <x v="1"/>
    <x v="32"/>
  </r>
  <r>
    <x v="0"/>
    <x v="9"/>
    <x v="2"/>
    <x v="5"/>
  </r>
  <r>
    <x v="0"/>
    <x v="9"/>
    <x v="3"/>
    <x v="41"/>
  </r>
  <r>
    <x v="0"/>
    <x v="9"/>
    <x v="4"/>
    <x v="14"/>
  </r>
  <r>
    <x v="0"/>
    <x v="9"/>
    <x v="5"/>
    <x v="5"/>
  </r>
  <r>
    <x v="0"/>
    <x v="10"/>
    <x v="0"/>
    <x v="16"/>
  </r>
  <r>
    <x v="0"/>
    <x v="10"/>
    <x v="1"/>
    <x v="42"/>
  </r>
  <r>
    <x v="0"/>
    <x v="10"/>
    <x v="2"/>
    <x v="43"/>
  </r>
  <r>
    <x v="0"/>
    <x v="10"/>
    <x v="3"/>
    <x v="42"/>
  </r>
  <r>
    <x v="0"/>
    <x v="10"/>
    <x v="4"/>
    <x v="27"/>
  </r>
  <r>
    <x v="0"/>
    <x v="10"/>
    <x v="5"/>
    <x v="32"/>
  </r>
  <r>
    <x v="0"/>
    <x v="11"/>
    <x v="0"/>
    <x v="18"/>
  </r>
  <r>
    <x v="0"/>
    <x v="11"/>
    <x v="1"/>
    <x v="44"/>
  </r>
  <r>
    <x v="0"/>
    <x v="11"/>
    <x v="2"/>
    <x v="44"/>
  </r>
  <r>
    <x v="0"/>
    <x v="11"/>
    <x v="3"/>
    <x v="45"/>
  </r>
  <r>
    <x v="0"/>
    <x v="11"/>
    <x v="4"/>
    <x v="46"/>
  </r>
  <r>
    <x v="0"/>
    <x v="11"/>
    <x v="5"/>
    <x v="32"/>
  </r>
  <r>
    <x v="0"/>
    <x v="12"/>
    <x v="0"/>
    <x v="15"/>
  </r>
  <r>
    <x v="0"/>
    <x v="12"/>
    <x v="1"/>
    <x v="47"/>
  </r>
  <r>
    <x v="0"/>
    <x v="12"/>
    <x v="2"/>
    <x v="44"/>
  </r>
  <r>
    <x v="0"/>
    <x v="12"/>
    <x v="3"/>
    <x v="48"/>
  </r>
  <r>
    <x v="0"/>
    <x v="12"/>
    <x v="4"/>
    <x v="40"/>
  </r>
  <r>
    <x v="0"/>
    <x v="12"/>
    <x v="5"/>
    <x v="49"/>
  </r>
  <r>
    <x v="0"/>
    <x v="13"/>
    <x v="0"/>
    <x v="32"/>
  </r>
  <r>
    <x v="0"/>
    <x v="13"/>
    <x v="1"/>
    <x v="42"/>
  </r>
  <r>
    <x v="0"/>
    <x v="13"/>
    <x v="2"/>
    <x v="50"/>
  </r>
  <r>
    <x v="0"/>
    <x v="13"/>
    <x v="3"/>
    <x v="32"/>
  </r>
  <r>
    <x v="0"/>
    <x v="13"/>
    <x v="4"/>
    <x v="40"/>
  </r>
  <r>
    <x v="0"/>
    <x v="13"/>
    <x v="5"/>
    <x v="42"/>
  </r>
  <r>
    <x v="0"/>
    <x v="14"/>
    <x v="0"/>
    <x v="51"/>
  </r>
  <r>
    <x v="0"/>
    <x v="14"/>
    <x v="1"/>
    <x v="23"/>
  </r>
  <r>
    <x v="0"/>
    <x v="14"/>
    <x v="2"/>
    <x v="5"/>
  </r>
  <r>
    <x v="0"/>
    <x v="14"/>
    <x v="3"/>
    <x v="17"/>
  </r>
  <r>
    <x v="0"/>
    <x v="14"/>
    <x v="4"/>
    <x v="27"/>
  </r>
  <r>
    <x v="0"/>
    <x v="14"/>
    <x v="5"/>
    <x v="52"/>
  </r>
  <r>
    <x v="0"/>
    <x v="15"/>
    <x v="0"/>
    <x v="2"/>
  </r>
  <r>
    <x v="0"/>
    <x v="15"/>
    <x v="1"/>
    <x v="53"/>
  </r>
  <r>
    <x v="0"/>
    <x v="15"/>
    <x v="2"/>
    <x v="54"/>
  </r>
  <r>
    <x v="0"/>
    <x v="15"/>
    <x v="3"/>
    <x v="55"/>
  </r>
  <r>
    <x v="0"/>
    <x v="15"/>
    <x v="4"/>
    <x v="13"/>
  </r>
  <r>
    <x v="0"/>
    <x v="15"/>
    <x v="5"/>
    <x v="20"/>
  </r>
  <r>
    <x v="0"/>
    <x v="16"/>
    <x v="0"/>
    <x v="12"/>
  </r>
  <r>
    <x v="0"/>
    <x v="16"/>
    <x v="1"/>
    <x v="56"/>
  </r>
  <r>
    <x v="0"/>
    <x v="16"/>
    <x v="2"/>
    <x v="7"/>
  </r>
  <r>
    <x v="0"/>
    <x v="16"/>
    <x v="3"/>
    <x v="42"/>
  </r>
  <r>
    <x v="0"/>
    <x v="16"/>
    <x v="4"/>
    <x v="6"/>
  </r>
  <r>
    <x v="0"/>
    <x v="16"/>
    <x v="5"/>
    <x v="45"/>
  </r>
  <r>
    <x v="0"/>
    <x v="17"/>
    <x v="0"/>
    <x v="13"/>
  </r>
  <r>
    <x v="0"/>
    <x v="17"/>
    <x v="1"/>
    <x v="57"/>
  </r>
  <r>
    <x v="0"/>
    <x v="17"/>
    <x v="2"/>
    <x v="13"/>
  </r>
  <r>
    <x v="0"/>
    <x v="17"/>
    <x v="3"/>
    <x v="58"/>
  </r>
  <r>
    <x v="0"/>
    <x v="17"/>
    <x v="4"/>
    <x v="59"/>
  </r>
  <r>
    <x v="0"/>
    <x v="17"/>
    <x v="5"/>
    <x v="8"/>
  </r>
  <r>
    <x v="0"/>
    <x v="18"/>
    <x v="0"/>
    <x v="60"/>
  </r>
  <r>
    <x v="0"/>
    <x v="18"/>
    <x v="1"/>
    <x v="49"/>
  </r>
  <r>
    <x v="0"/>
    <x v="18"/>
    <x v="2"/>
    <x v="61"/>
  </r>
  <r>
    <x v="0"/>
    <x v="18"/>
    <x v="3"/>
    <x v="17"/>
  </r>
  <r>
    <x v="0"/>
    <x v="18"/>
    <x v="4"/>
    <x v="62"/>
  </r>
  <r>
    <x v="0"/>
    <x v="18"/>
    <x v="5"/>
    <x v="63"/>
  </r>
  <r>
    <x v="0"/>
    <x v="19"/>
    <x v="0"/>
    <x v="64"/>
  </r>
  <r>
    <x v="0"/>
    <x v="19"/>
    <x v="1"/>
    <x v="65"/>
  </r>
  <r>
    <x v="0"/>
    <x v="19"/>
    <x v="2"/>
    <x v="63"/>
  </r>
  <r>
    <x v="0"/>
    <x v="19"/>
    <x v="3"/>
    <x v="19"/>
  </r>
  <r>
    <x v="0"/>
    <x v="19"/>
    <x v="4"/>
    <x v="20"/>
  </r>
  <r>
    <x v="0"/>
    <x v="19"/>
    <x v="5"/>
    <x v="55"/>
  </r>
  <r>
    <x v="1"/>
    <x v="20"/>
    <x v="0"/>
    <x v="60"/>
  </r>
  <r>
    <x v="1"/>
    <x v="20"/>
    <x v="1"/>
    <x v="66"/>
  </r>
  <r>
    <x v="1"/>
    <x v="20"/>
    <x v="2"/>
    <x v="23"/>
  </r>
  <r>
    <x v="1"/>
    <x v="20"/>
    <x v="3"/>
    <x v="67"/>
  </r>
  <r>
    <x v="1"/>
    <x v="20"/>
    <x v="4"/>
    <x v="67"/>
  </r>
  <r>
    <x v="1"/>
    <x v="20"/>
    <x v="5"/>
    <x v="68"/>
  </r>
  <r>
    <x v="1"/>
    <x v="21"/>
    <x v="0"/>
    <x v="69"/>
  </r>
  <r>
    <x v="1"/>
    <x v="21"/>
    <x v="1"/>
    <x v="58"/>
  </r>
  <r>
    <x v="1"/>
    <x v="21"/>
    <x v="2"/>
    <x v="36"/>
  </r>
  <r>
    <x v="1"/>
    <x v="21"/>
    <x v="3"/>
    <x v="70"/>
  </r>
  <r>
    <x v="1"/>
    <x v="21"/>
    <x v="4"/>
    <x v="48"/>
  </r>
  <r>
    <x v="1"/>
    <x v="21"/>
    <x v="5"/>
    <x v="71"/>
  </r>
  <r>
    <x v="1"/>
    <x v="22"/>
    <x v="0"/>
    <x v="63"/>
  </r>
  <r>
    <x v="1"/>
    <x v="22"/>
    <x v="1"/>
    <x v="72"/>
  </r>
  <r>
    <x v="1"/>
    <x v="22"/>
    <x v="2"/>
    <x v="73"/>
  </r>
  <r>
    <x v="1"/>
    <x v="22"/>
    <x v="3"/>
    <x v="55"/>
  </r>
  <r>
    <x v="1"/>
    <x v="22"/>
    <x v="4"/>
    <x v="55"/>
  </r>
  <r>
    <x v="1"/>
    <x v="22"/>
    <x v="5"/>
    <x v="74"/>
  </r>
  <r>
    <x v="1"/>
    <x v="23"/>
    <x v="0"/>
    <x v="45"/>
  </r>
  <r>
    <x v="1"/>
    <x v="23"/>
    <x v="1"/>
    <x v="10"/>
  </r>
  <r>
    <x v="1"/>
    <x v="23"/>
    <x v="2"/>
    <x v="32"/>
  </r>
  <r>
    <x v="1"/>
    <x v="23"/>
    <x v="3"/>
    <x v="32"/>
  </r>
  <r>
    <x v="1"/>
    <x v="23"/>
    <x v="4"/>
    <x v="5"/>
  </r>
  <r>
    <x v="1"/>
    <x v="23"/>
    <x v="5"/>
    <x v="3"/>
  </r>
  <r>
    <x v="1"/>
    <x v="24"/>
    <x v="0"/>
    <x v="75"/>
  </r>
  <r>
    <x v="1"/>
    <x v="24"/>
    <x v="1"/>
    <x v="10"/>
  </r>
  <r>
    <x v="1"/>
    <x v="24"/>
    <x v="2"/>
    <x v="76"/>
  </r>
  <r>
    <x v="1"/>
    <x v="24"/>
    <x v="3"/>
    <x v="47"/>
  </r>
  <r>
    <x v="1"/>
    <x v="24"/>
    <x v="4"/>
    <x v="0"/>
  </r>
  <r>
    <x v="1"/>
    <x v="24"/>
    <x v="5"/>
    <x v="42"/>
  </r>
  <r>
    <x v="1"/>
    <x v="25"/>
    <x v="0"/>
    <x v="77"/>
  </r>
  <r>
    <x v="1"/>
    <x v="25"/>
    <x v="1"/>
    <x v="9"/>
  </r>
  <r>
    <x v="1"/>
    <x v="25"/>
    <x v="2"/>
    <x v="44"/>
  </r>
  <r>
    <x v="1"/>
    <x v="25"/>
    <x v="3"/>
    <x v="55"/>
  </r>
  <r>
    <x v="1"/>
    <x v="25"/>
    <x v="4"/>
    <x v="3"/>
  </r>
  <r>
    <x v="1"/>
    <x v="25"/>
    <x v="5"/>
    <x v="78"/>
  </r>
  <r>
    <x v="1"/>
    <x v="26"/>
    <x v="0"/>
    <x v="42"/>
  </r>
  <r>
    <x v="1"/>
    <x v="26"/>
    <x v="1"/>
    <x v="42"/>
  </r>
  <r>
    <x v="1"/>
    <x v="26"/>
    <x v="2"/>
    <x v="32"/>
  </r>
  <r>
    <x v="1"/>
    <x v="26"/>
    <x v="3"/>
    <x v="32"/>
  </r>
  <r>
    <x v="1"/>
    <x v="26"/>
    <x v="4"/>
    <x v="40"/>
  </r>
  <r>
    <x v="1"/>
    <x v="26"/>
    <x v="5"/>
    <x v="42"/>
  </r>
  <r>
    <x v="1"/>
    <x v="27"/>
    <x v="0"/>
    <x v="31"/>
  </r>
  <r>
    <x v="1"/>
    <x v="27"/>
    <x v="1"/>
    <x v="56"/>
  </r>
  <r>
    <x v="1"/>
    <x v="27"/>
    <x v="2"/>
    <x v="32"/>
  </r>
  <r>
    <x v="1"/>
    <x v="27"/>
    <x v="3"/>
    <x v="42"/>
  </r>
  <r>
    <x v="1"/>
    <x v="27"/>
    <x v="4"/>
    <x v="27"/>
  </r>
  <r>
    <x v="1"/>
    <x v="27"/>
    <x v="5"/>
    <x v="6"/>
  </r>
  <r>
    <x v="1"/>
    <x v="28"/>
    <x v="0"/>
    <x v="3"/>
  </r>
  <r>
    <x v="1"/>
    <x v="28"/>
    <x v="1"/>
    <x v="65"/>
  </r>
  <r>
    <x v="1"/>
    <x v="28"/>
    <x v="2"/>
    <x v="79"/>
  </r>
  <r>
    <x v="1"/>
    <x v="28"/>
    <x v="3"/>
    <x v="55"/>
  </r>
  <r>
    <x v="1"/>
    <x v="28"/>
    <x v="4"/>
    <x v="65"/>
  </r>
  <r>
    <x v="1"/>
    <x v="28"/>
    <x v="5"/>
    <x v="15"/>
  </r>
  <r>
    <x v="1"/>
    <x v="29"/>
    <x v="0"/>
    <x v="76"/>
  </r>
  <r>
    <x v="1"/>
    <x v="29"/>
    <x v="1"/>
    <x v="10"/>
  </r>
  <r>
    <x v="1"/>
    <x v="29"/>
    <x v="2"/>
    <x v="19"/>
  </r>
  <r>
    <x v="1"/>
    <x v="29"/>
    <x v="3"/>
    <x v="78"/>
  </r>
  <r>
    <x v="1"/>
    <x v="29"/>
    <x v="4"/>
    <x v="58"/>
  </r>
  <r>
    <x v="1"/>
    <x v="29"/>
    <x v="5"/>
    <x v="80"/>
  </r>
  <r>
    <x v="1"/>
    <x v="30"/>
    <x v="0"/>
    <x v="71"/>
  </r>
  <r>
    <x v="1"/>
    <x v="30"/>
    <x v="1"/>
    <x v="65"/>
  </r>
  <r>
    <x v="1"/>
    <x v="30"/>
    <x v="2"/>
    <x v="81"/>
  </r>
  <r>
    <x v="1"/>
    <x v="30"/>
    <x v="3"/>
    <x v="63"/>
  </r>
  <r>
    <x v="1"/>
    <x v="30"/>
    <x v="4"/>
    <x v="66"/>
  </r>
  <r>
    <x v="1"/>
    <x v="30"/>
    <x v="5"/>
    <x v="48"/>
  </r>
  <r>
    <x v="1"/>
    <x v="31"/>
    <x v="0"/>
    <x v="44"/>
  </r>
  <r>
    <x v="1"/>
    <x v="31"/>
    <x v="1"/>
    <x v="12"/>
  </r>
  <r>
    <x v="1"/>
    <x v="31"/>
    <x v="2"/>
    <x v="49"/>
  </r>
  <r>
    <x v="1"/>
    <x v="31"/>
    <x v="3"/>
    <x v="82"/>
  </r>
  <r>
    <x v="1"/>
    <x v="31"/>
    <x v="4"/>
    <x v="83"/>
  </r>
  <r>
    <x v="1"/>
    <x v="31"/>
    <x v="5"/>
    <x v="84"/>
  </r>
  <r>
    <x v="1"/>
    <x v="32"/>
    <x v="0"/>
    <x v="19"/>
  </r>
  <r>
    <x v="1"/>
    <x v="32"/>
    <x v="1"/>
    <x v="85"/>
  </r>
  <r>
    <x v="1"/>
    <x v="32"/>
    <x v="2"/>
    <x v="18"/>
  </r>
  <r>
    <x v="1"/>
    <x v="32"/>
    <x v="3"/>
    <x v="31"/>
  </r>
  <r>
    <x v="1"/>
    <x v="32"/>
    <x v="4"/>
    <x v="23"/>
  </r>
  <r>
    <x v="1"/>
    <x v="32"/>
    <x v="5"/>
    <x v="86"/>
  </r>
  <r>
    <x v="1"/>
    <x v="33"/>
    <x v="0"/>
    <x v="0"/>
  </r>
  <r>
    <x v="1"/>
    <x v="33"/>
    <x v="1"/>
    <x v="87"/>
  </r>
  <r>
    <x v="1"/>
    <x v="33"/>
    <x v="2"/>
    <x v="78"/>
  </r>
  <r>
    <x v="1"/>
    <x v="33"/>
    <x v="3"/>
    <x v="10"/>
  </r>
  <r>
    <x v="1"/>
    <x v="33"/>
    <x v="4"/>
    <x v="88"/>
  </r>
  <r>
    <x v="1"/>
    <x v="33"/>
    <x v="5"/>
    <x v="41"/>
  </r>
  <r>
    <x v="1"/>
    <x v="34"/>
    <x v="0"/>
    <x v="10"/>
  </r>
  <r>
    <x v="1"/>
    <x v="34"/>
    <x v="1"/>
    <x v="56"/>
  </r>
  <r>
    <x v="1"/>
    <x v="34"/>
    <x v="2"/>
    <x v="32"/>
  </r>
  <r>
    <x v="1"/>
    <x v="34"/>
    <x v="3"/>
    <x v="42"/>
  </r>
  <r>
    <x v="1"/>
    <x v="34"/>
    <x v="4"/>
    <x v="32"/>
  </r>
  <r>
    <x v="1"/>
    <x v="34"/>
    <x v="5"/>
    <x v="40"/>
  </r>
  <r>
    <x v="1"/>
    <x v="35"/>
    <x v="0"/>
    <x v="15"/>
  </r>
  <r>
    <x v="1"/>
    <x v="35"/>
    <x v="1"/>
    <x v="85"/>
  </r>
  <r>
    <x v="1"/>
    <x v="35"/>
    <x v="2"/>
    <x v="89"/>
  </r>
  <r>
    <x v="1"/>
    <x v="35"/>
    <x v="3"/>
    <x v="9"/>
  </r>
  <r>
    <x v="1"/>
    <x v="35"/>
    <x v="4"/>
    <x v="28"/>
  </r>
  <r>
    <x v="1"/>
    <x v="35"/>
    <x v="5"/>
    <x v="90"/>
  </r>
  <r>
    <x v="1"/>
    <x v="36"/>
    <x v="0"/>
    <x v="31"/>
  </r>
  <r>
    <x v="1"/>
    <x v="36"/>
    <x v="1"/>
    <x v="91"/>
  </r>
  <r>
    <x v="1"/>
    <x v="36"/>
    <x v="2"/>
    <x v="59"/>
  </r>
  <r>
    <x v="1"/>
    <x v="36"/>
    <x v="3"/>
    <x v="44"/>
  </r>
  <r>
    <x v="1"/>
    <x v="36"/>
    <x v="4"/>
    <x v="15"/>
  </r>
  <r>
    <x v="1"/>
    <x v="36"/>
    <x v="5"/>
    <x v="13"/>
  </r>
  <r>
    <x v="1"/>
    <x v="37"/>
    <x v="0"/>
    <x v="92"/>
  </r>
  <r>
    <x v="1"/>
    <x v="37"/>
    <x v="1"/>
    <x v="25"/>
  </r>
  <r>
    <x v="1"/>
    <x v="37"/>
    <x v="2"/>
    <x v="12"/>
  </r>
  <r>
    <x v="1"/>
    <x v="37"/>
    <x v="3"/>
    <x v="93"/>
  </r>
  <r>
    <x v="1"/>
    <x v="37"/>
    <x v="4"/>
    <x v="94"/>
  </r>
  <r>
    <x v="1"/>
    <x v="37"/>
    <x v="5"/>
    <x v="48"/>
  </r>
  <r>
    <x v="1"/>
    <x v="38"/>
    <x v="0"/>
    <x v="95"/>
  </r>
  <r>
    <x v="1"/>
    <x v="38"/>
    <x v="1"/>
    <x v="24"/>
  </r>
  <r>
    <x v="1"/>
    <x v="38"/>
    <x v="2"/>
    <x v="88"/>
  </r>
  <r>
    <x v="1"/>
    <x v="38"/>
    <x v="3"/>
    <x v="96"/>
  </r>
  <r>
    <x v="1"/>
    <x v="38"/>
    <x v="4"/>
    <x v="30"/>
  </r>
  <r>
    <x v="1"/>
    <x v="38"/>
    <x v="5"/>
    <x v="97"/>
  </r>
  <r>
    <x v="1"/>
    <x v="39"/>
    <x v="0"/>
    <x v="98"/>
  </r>
  <r>
    <x v="1"/>
    <x v="39"/>
    <x v="1"/>
    <x v="17"/>
  </r>
  <r>
    <x v="1"/>
    <x v="39"/>
    <x v="2"/>
    <x v="0"/>
  </r>
  <r>
    <x v="1"/>
    <x v="39"/>
    <x v="3"/>
    <x v="99"/>
  </r>
  <r>
    <x v="1"/>
    <x v="39"/>
    <x v="4"/>
    <x v="63"/>
  </r>
  <r>
    <x v="1"/>
    <x v="39"/>
    <x v="5"/>
    <x v="100"/>
  </r>
  <r>
    <x v="2"/>
    <x v="40"/>
    <x v="0"/>
    <x v="23"/>
  </r>
  <r>
    <x v="2"/>
    <x v="40"/>
    <x v="1"/>
    <x v="39"/>
  </r>
  <r>
    <x v="2"/>
    <x v="40"/>
    <x v="2"/>
    <x v="101"/>
  </r>
  <r>
    <x v="2"/>
    <x v="40"/>
    <x v="3"/>
    <x v="102"/>
  </r>
  <r>
    <x v="2"/>
    <x v="40"/>
    <x v="4"/>
    <x v="23"/>
  </r>
  <r>
    <x v="2"/>
    <x v="40"/>
    <x v="5"/>
    <x v="23"/>
  </r>
  <r>
    <x v="2"/>
    <x v="41"/>
    <x v="0"/>
    <x v="103"/>
  </r>
  <r>
    <x v="2"/>
    <x v="41"/>
    <x v="1"/>
    <x v="50"/>
  </r>
  <r>
    <x v="2"/>
    <x v="41"/>
    <x v="2"/>
    <x v="104"/>
  </r>
  <r>
    <x v="2"/>
    <x v="41"/>
    <x v="3"/>
    <x v="105"/>
  </r>
  <r>
    <x v="2"/>
    <x v="41"/>
    <x v="4"/>
    <x v="94"/>
  </r>
  <r>
    <x v="2"/>
    <x v="41"/>
    <x v="5"/>
    <x v="90"/>
  </r>
  <r>
    <x v="2"/>
    <x v="42"/>
    <x v="0"/>
    <x v="42"/>
  </r>
  <r>
    <x v="2"/>
    <x v="42"/>
    <x v="1"/>
    <x v="106"/>
  </r>
  <r>
    <x v="2"/>
    <x v="42"/>
    <x v="2"/>
    <x v="27"/>
  </r>
  <r>
    <x v="2"/>
    <x v="42"/>
    <x v="3"/>
    <x v="40"/>
  </r>
  <r>
    <x v="2"/>
    <x v="42"/>
    <x v="4"/>
    <x v="40"/>
  </r>
  <r>
    <x v="2"/>
    <x v="42"/>
    <x v="5"/>
    <x v="32"/>
  </r>
  <r>
    <x v="2"/>
    <x v="43"/>
    <x v="0"/>
    <x v="40"/>
  </r>
  <r>
    <x v="2"/>
    <x v="43"/>
    <x v="1"/>
    <x v="107"/>
  </r>
  <r>
    <x v="2"/>
    <x v="43"/>
    <x v="2"/>
    <x v="32"/>
  </r>
  <r>
    <x v="2"/>
    <x v="43"/>
    <x v="3"/>
    <x v="40"/>
  </r>
  <r>
    <x v="2"/>
    <x v="43"/>
    <x v="4"/>
    <x v="18"/>
  </r>
  <r>
    <x v="2"/>
    <x v="43"/>
    <x v="5"/>
    <x v="18"/>
  </r>
  <r>
    <x v="2"/>
    <x v="44"/>
    <x v="0"/>
    <x v="32"/>
  </r>
  <r>
    <x v="2"/>
    <x v="44"/>
    <x v="1"/>
    <x v="106"/>
  </r>
  <r>
    <x v="2"/>
    <x v="44"/>
    <x v="2"/>
    <x v="42"/>
  </r>
  <r>
    <x v="2"/>
    <x v="44"/>
    <x v="3"/>
    <x v="40"/>
  </r>
  <r>
    <x v="2"/>
    <x v="44"/>
    <x v="4"/>
    <x v="59"/>
  </r>
  <r>
    <x v="2"/>
    <x v="44"/>
    <x v="5"/>
    <x v="45"/>
  </r>
  <r>
    <x v="2"/>
    <x v="45"/>
    <x v="0"/>
    <x v="17"/>
  </r>
  <r>
    <x v="2"/>
    <x v="45"/>
    <x v="1"/>
    <x v="82"/>
  </r>
  <r>
    <x v="2"/>
    <x v="45"/>
    <x v="2"/>
    <x v="10"/>
  </r>
  <r>
    <x v="2"/>
    <x v="45"/>
    <x v="3"/>
    <x v="41"/>
  </r>
  <r>
    <x v="2"/>
    <x v="45"/>
    <x v="4"/>
    <x v="54"/>
  </r>
  <r>
    <x v="2"/>
    <x v="45"/>
    <x v="5"/>
    <x v="61"/>
  </r>
  <r>
    <x v="2"/>
    <x v="46"/>
    <x v="0"/>
    <x v="15"/>
  </r>
  <r>
    <x v="2"/>
    <x v="46"/>
    <x v="1"/>
    <x v="3"/>
  </r>
  <r>
    <x v="2"/>
    <x v="46"/>
    <x v="2"/>
    <x v="8"/>
  </r>
  <r>
    <x v="2"/>
    <x v="46"/>
    <x v="3"/>
    <x v="10"/>
  </r>
  <r>
    <x v="2"/>
    <x v="46"/>
    <x v="4"/>
    <x v="92"/>
  </r>
  <r>
    <x v="2"/>
    <x v="46"/>
    <x v="5"/>
    <x v="5"/>
  </r>
  <r>
    <x v="2"/>
    <x v="47"/>
    <x v="0"/>
    <x v="6"/>
  </r>
  <r>
    <x v="2"/>
    <x v="47"/>
    <x v="1"/>
    <x v="45"/>
  </r>
  <r>
    <x v="2"/>
    <x v="47"/>
    <x v="2"/>
    <x v="84"/>
  </r>
  <r>
    <x v="2"/>
    <x v="47"/>
    <x v="3"/>
    <x v="31"/>
  </r>
  <r>
    <x v="2"/>
    <x v="47"/>
    <x v="4"/>
    <x v="10"/>
  </r>
  <r>
    <x v="2"/>
    <x v="47"/>
    <x v="5"/>
    <x v="11"/>
  </r>
  <r>
    <x v="2"/>
    <x v="48"/>
    <x v="0"/>
    <x v="108"/>
  </r>
  <r>
    <x v="2"/>
    <x v="48"/>
    <x v="1"/>
    <x v="109"/>
  </r>
  <r>
    <x v="2"/>
    <x v="48"/>
    <x v="2"/>
    <x v="110"/>
  </r>
  <r>
    <x v="2"/>
    <x v="48"/>
    <x v="3"/>
    <x v="111"/>
  </r>
  <r>
    <x v="2"/>
    <x v="48"/>
    <x v="4"/>
    <x v="37"/>
  </r>
  <r>
    <x v="2"/>
    <x v="48"/>
    <x v="5"/>
    <x v="112"/>
  </r>
  <r>
    <x v="2"/>
    <x v="49"/>
    <x v="0"/>
    <x v="16"/>
  </r>
  <r>
    <x v="2"/>
    <x v="49"/>
    <x v="1"/>
    <x v="43"/>
  </r>
  <r>
    <x v="2"/>
    <x v="49"/>
    <x v="2"/>
    <x v="113"/>
  </r>
  <r>
    <x v="2"/>
    <x v="49"/>
    <x v="3"/>
    <x v="3"/>
  </r>
  <r>
    <x v="2"/>
    <x v="49"/>
    <x v="4"/>
    <x v="10"/>
  </r>
  <r>
    <x v="2"/>
    <x v="49"/>
    <x v="5"/>
    <x v="46"/>
  </r>
  <r>
    <x v="2"/>
    <x v="50"/>
    <x v="0"/>
    <x v="21"/>
  </r>
  <r>
    <x v="2"/>
    <x v="50"/>
    <x v="1"/>
    <x v="68"/>
  </r>
  <r>
    <x v="2"/>
    <x v="50"/>
    <x v="2"/>
    <x v="114"/>
  </r>
  <r>
    <x v="2"/>
    <x v="50"/>
    <x v="3"/>
    <x v="115"/>
  </r>
  <r>
    <x v="2"/>
    <x v="50"/>
    <x v="4"/>
    <x v="116"/>
  </r>
  <r>
    <x v="2"/>
    <x v="50"/>
    <x v="5"/>
    <x v="117"/>
  </r>
  <r>
    <x v="2"/>
    <x v="51"/>
    <x v="0"/>
    <x v="118"/>
  </r>
  <r>
    <x v="2"/>
    <x v="51"/>
    <x v="1"/>
    <x v="90"/>
  </r>
  <r>
    <x v="2"/>
    <x v="51"/>
    <x v="2"/>
    <x v="57"/>
  </r>
  <r>
    <x v="2"/>
    <x v="51"/>
    <x v="3"/>
    <x v="21"/>
  </r>
  <r>
    <x v="2"/>
    <x v="51"/>
    <x v="4"/>
    <x v="119"/>
  </r>
  <r>
    <x v="2"/>
    <x v="51"/>
    <x v="5"/>
    <x v="58"/>
  </r>
  <r>
    <x v="2"/>
    <x v="52"/>
    <x v="0"/>
    <x v="8"/>
  </r>
  <r>
    <x v="2"/>
    <x v="52"/>
    <x v="1"/>
    <x v="84"/>
  </r>
  <r>
    <x v="2"/>
    <x v="52"/>
    <x v="2"/>
    <x v="120"/>
  </r>
  <r>
    <x v="2"/>
    <x v="52"/>
    <x v="3"/>
    <x v="121"/>
  </r>
  <r>
    <x v="2"/>
    <x v="52"/>
    <x v="4"/>
    <x v="11"/>
  </r>
  <r>
    <x v="2"/>
    <x v="52"/>
    <x v="5"/>
    <x v="5"/>
  </r>
  <r>
    <x v="2"/>
    <x v="53"/>
    <x v="0"/>
    <x v="7"/>
  </r>
  <r>
    <x v="2"/>
    <x v="53"/>
    <x v="1"/>
    <x v="103"/>
  </r>
  <r>
    <x v="2"/>
    <x v="53"/>
    <x v="2"/>
    <x v="5"/>
  </r>
  <r>
    <x v="2"/>
    <x v="53"/>
    <x v="3"/>
    <x v="14"/>
  </r>
  <r>
    <x v="2"/>
    <x v="53"/>
    <x v="4"/>
    <x v="22"/>
  </r>
  <r>
    <x v="2"/>
    <x v="53"/>
    <x v="5"/>
    <x v="103"/>
  </r>
  <r>
    <x v="2"/>
    <x v="54"/>
    <x v="0"/>
    <x v="122"/>
  </r>
  <r>
    <x v="2"/>
    <x v="54"/>
    <x v="1"/>
    <x v="41"/>
  </r>
  <r>
    <x v="2"/>
    <x v="54"/>
    <x v="2"/>
    <x v="78"/>
  </r>
  <r>
    <x v="2"/>
    <x v="54"/>
    <x v="3"/>
    <x v="123"/>
  </r>
  <r>
    <x v="2"/>
    <x v="54"/>
    <x v="4"/>
    <x v="124"/>
  </r>
  <r>
    <x v="2"/>
    <x v="54"/>
    <x v="5"/>
    <x v="125"/>
  </r>
  <r>
    <x v="2"/>
    <x v="55"/>
    <x v="0"/>
    <x v="13"/>
  </r>
  <r>
    <x v="2"/>
    <x v="55"/>
    <x v="1"/>
    <x v="36"/>
  </r>
  <r>
    <x v="2"/>
    <x v="55"/>
    <x v="2"/>
    <x v="49"/>
  </r>
  <r>
    <x v="2"/>
    <x v="55"/>
    <x v="3"/>
    <x v="90"/>
  </r>
  <r>
    <x v="2"/>
    <x v="55"/>
    <x v="4"/>
    <x v="57"/>
  </r>
  <r>
    <x v="2"/>
    <x v="55"/>
    <x v="5"/>
    <x v="126"/>
  </r>
  <r>
    <x v="2"/>
    <x v="56"/>
    <x v="0"/>
    <x v="8"/>
  </r>
  <r>
    <x v="2"/>
    <x v="56"/>
    <x v="1"/>
    <x v="127"/>
  </r>
  <r>
    <x v="2"/>
    <x v="56"/>
    <x v="2"/>
    <x v="78"/>
  </r>
  <r>
    <x v="2"/>
    <x v="56"/>
    <x v="3"/>
    <x v="72"/>
  </r>
  <r>
    <x v="2"/>
    <x v="56"/>
    <x v="4"/>
    <x v="20"/>
  </r>
  <r>
    <x v="2"/>
    <x v="56"/>
    <x v="5"/>
    <x v="127"/>
  </r>
  <r>
    <x v="2"/>
    <x v="57"/>
    <x v="0"/>
    <x v="13"/>
  </r>
  <r>
    <x v="2"/>
    <x v="57"/>
    <x v="1"/>
    <x v="36"/>
  </r>
  <r>
    <x v="2"/>
    <x v="57"/>
    <x v="2"/>
    <x v="17"/>
  </r>
  <r>
    <x v="2"/>
    <x v="57"/>
    <x v="3"/>
    <x v="128"/>
  </r>
  <r>
    <x v="2"/>
    <x v="57"/>
    <x v="4"/>
    <x v="71"/>
  </r>
  <r>
    <x v="2"/>
    <x v="57"/>
    <x v="5"/>
    <x v="127"/>
  </r>
  <r>
    <x v="2"/>
    <x v="58"/>
    <x v="0"/>
    <x v="40"/>
  </r>
  <r>
    <x v="2"/>
    <x v="58"/>
    <x v="1"/>
    <x v="127"/>
  </r>
  <r>
    <x v="2"/>
    <x v="58"/>
    <x v="2"/>
    <x v="31"/>
  </r>
  <r>
    <x v="2"/>
    <x v="58"/>
    <x v="3"/>
    <x v="77"/>
  </r>
  <r>
    <x v="2"/>
    <x v="58"/>
    <x v="4"/>
    <x v="85"/>
  </r>
  <r>
    <x v="2"/>
    <x v="58"/>
    <x v="5"/>
    <x v="68"/>
  </r>
  <r>
    <x v="3"/>
    <x v="59"/>
    <x v="0"/>
    <x v="82"/>
  </r>
  <r>
    <x v="3"/>
    <x v="59"/>
    <x v="1"/>
    <x v="45"/>
  </r>
  <r>
    <x v="3"/>
    <x v="59"/>
    <x v="2"/>
    <x v="73"/>
  </r>
  <r>
    <x v="3"/>
    <x v="59"/>
    <x v="3"/>
    <x v="23"/>
  </r>
  <r>
    <x v="3"/>
    <x v="59"/>
    <x v="4"/>
    <x v="16"/>
  </r>
  <r>
    <x v="3"/>
    <x v="59"/>
    <x v="5"/>
    <x v="129"/>
  </r>
  <r>
    <x v="3"/>
    <x v="60"/>
    <x v="0"/>
    <x v="13"/>
  </r>
  <r>
    <x v="3"/>
    <x v="60"/>
    <x v="1"/>
    <x v="24"/>
  </r>
  <r>
    <x v="3"/>
    <x v="60"/>
    <x v="2"/>
    <x v="16"/>
  </r>
  <r>
    <x v="3"/>
    <x v="60"/>
    <x v="3"/>
    <x v="101"/>
  </r>
  <r>
    <x v="3"/>
    <x v="60"/>
    <x v="4"/>
    <x v="41"/>
  </r>
  <r>
    <x v="3"/>
    <x v="60"/>
    <x v="5"/>
    <x v="130"/>
  </r>
  <r>
    <x v="3"/>
    <x v="61"/>
    <x v="0"/>
    <x v="7"/>
  </r>
  <r>
    <x v="3"/>
    <x v="61"/>
    <x v="1"/>
    <x v="43"/>
  </r>
  <r>
    <x v="3"/>
    <x v="61"/>
    <x v="2"/>
    <x v="42"/>
  </r>
  <r>
    <x v="3"/>
    <x v="61"/>
    <x v="3"/>
    <x v="8"/>
  </r>
  <r>
    <x v="3"/>
    <x v="61"/>
    <x v="4"/>
    <x v="34"/>
  </r>
  <r>
    <x v="3"/>
    <x v="61"/>
    <x v="5"/>
    <x v="17"/>
  </r>
  <r>
    <x v="3"/>
    <x v="62"/>
    <x v="0"/>
    <x v="13"/>
  </r>
  <r>
    <x v="3"/>
    <x v="62"/>
    <x v="1"/>
    <x v="85"/>
  </r>
  <r>
    <x v="3"/>
    <x v="62"/>
    <x v="2"/>
    <x v="48"/>
  </r>
  <r>
    <x v="3"/>
    <x v="62"/>
    <x v="3"/>
    <x v="66"/>
  </r>
  <r>
    <x v="3"/>
    <x v="62"/>
    <x v="4"/>
    <x v="23"/>
  </r>
  <r>
    <x v="3"/>
    <x v="62"/>
    <x v="5"/>
    <x v="131"/>
  </r>
  <r>
    <x v="3"/>
    <x v="63"/>
    <x v="0"/>
    <x v="16"/>
  </r>
  <r>
    <x v="3"/>
    <x v="63"/>
    <x v="1"/>
    <x v="6"/>
  </r>
  <r>
    <x v="3"/>
    <x v="63"/>
    <x v="2"/>
    <x v="12"/>
  </r>
  <r>
    <x v="3"/>
    <x v="63"/>
    <x v="3"/>
    <x v="127"/>
  </r>
  <r>
    <x v="3"/>
    <x v="63"/>
    <x v="4"/>
    <x v="8"/>
  </r>
  <r>
    <x v="3"/>
    <x v="63"/>
    <x v="5"/>
    <x v="132"/>
  </r>
  <r>
    <x v="3"/>
    <x v="64"/>
    <x v="0"/>
    <x v="133"/>
  </r>
  <r>
    <x v="3"/>
    <x v="64"/>
    <x v="1"/>
    <x v="65"/>
  </r>
  <r>
    <x v="3"/>
    <x v="64"/>
    <x v="2"/>
    <x v="134"/>
  </r>
  <r>
    <x v="3"/>
    <x v="64"/>
    <x v="3"/>
    <x v="48"/>
  </r>
  <r>
    <x v="3"/>
    <x v="64"/>
    <x v="4"/>
    <x v="18"/>
  </r>
  <r>
    <x v="3"/>
    <x v="64"/>
    <x v="5"/>
    <x v="64"/>
  </r>
  <r>
    <x v="3"/>
    <x v="65"/>
    <x v="0"/>
    <x v="135"/>
  </r>
  <r>
    <x v="3"/>
    <x v="65"/>
    <x v="1"/>
    <x v="55"/>
  </r>
  <r>
    <x v="3"/>
    <x v="65"/>
    <x v="2"/>
    <x v="136"/>
  </r>
  <r>
    <x v="3"/>
    <x v="65"/>
    <x v="3"/>
    <x v="137"/>
  </r>
  <r>
    <x v="3"/>
    <x v="65"/>
    <x v="4"/>
    <x v="18"/>
  </r>
  <r>
    <x v="3"/>
    <x v="65"/>
    <x v="5"/>
    <x v="79"/>
  </r>
  <r>
    <x v="3"/>
    <x v="66"/>
    <x v="0"/>
    <x v="27"/>
  </r>
  <r>
    <x v="3"/>
    <x v="66"/>
    <x v="1"/>
    <x v="28"/>
  </r>
  <r>
    <x v="3"/>
    <x v="66"/>
    <x v="2"/>
    <x v="27"/>
  </r>
  <r>
    <x v="3"/>
    <x v="66"/>
    <x v="3"/>
    <x v="5"/>
  </r>
  <r>
    <x v="3"/>
    <x v="66"/>
    <x v="4"/>
    <x v="32"/>
  </r>
  <r>
    <x v="3"/>
    <x v="66"/>
    <x v="5"/>
    <x v="138"/>
  </r>
  <r>
    <x v="3"/>
    <x v="67"/>
    <x v="0"/>
    <x v="139"/>
  </r>
  <r>
    <x v="3"/>
    <x v="67"/>
    <x v="1"/>
    <x v="26"/>
  </r>
  <r>
    <x v="3"/>
    <x v="67"/>
    <x v="2"/>
    <x v="10"/>
  </r>
  <r>
    <x v="3"/>
    <x v="67"/>
    <x v="3"/>
    <x v="71"/>
  </r>
  <r>
    <x v="3"/>
    <x v="67"/>
    <x v="4"/>
    <x v="46"/>
  </r>
  <r>
    <x v="3"/>
    <x v="67"/>
    <x v="5"/>
    <x v="29"/>
  </r>
  <r>
    <x v="3"/>
    <x v="68"/>
    <x v="0"/>
    <x v="116"/>
  </r>
  <r>
    <x v="3"/>
    <x v="68"/>
    <x v="1"/>
    <x v="108"/>
  </r>
  <r>
    <x v="3"/>
    <x v="68"/>
    <x v="2"/>
    <x v="140"/>
  </r>
  <r>
    <x v="3"/>
    <x v="68"/>
    <x v="3"/>
    <x v="122"/>
  </r>
  <r>
    <x v="3"/>
    <x v="68"/>
    <x v="4"/>
    <x v="18"/>
  </r>
  <r>
    <x v="3"/>
    <x v="68"/>
    <x v="5"/>
    <x v="141"/>
  </r>
  <r>
    <x v="3"/>
    <x v="69"/>
    <x v="0"/>
    <x v="69"/>
  </r>
  <r>
    <x v="3"/>
    <x v="69"/>
    <x v="1"/>
    <x v="71"/>
  </r>
  <r>
    <x v="3"/>
    <x v="69"/>
    <x v="2"/>
    <x v="76"/>
  </r>
  <r>
    <x v="3"/>
    <x v="69"/>
    <x v="3"/>
    <x v="142"/>
  </r>
  <r>
    <x v="3"/>
    <x v="69"/>
    <x v="4"/>
    <x v="30"/>
  </r>
  <r>
    <x v="3"/>
    <x v="69"/>
    <x v="5"/>
    <x v="85"/>
  </r>
  <r>
    <x v="3"/>
    <x v="70"/>
    <x v="0"/>
    <x v="108"/>
  </r>
  <r>
    <x v="3"/>
    <x v="70"/>
    <x v="1"/>
    <x v="71"/>
  </r>
  <r>
    <x v="3"/>
    <x v="70"/>
    <x v="2"/>
    <x v="9"/>
  </r>
  <r>
    <x v="3"/>
    <x v="70"/>
    <x v="3"/>
    <x v="77"/>
  </r>
  <r>
    <x v="3"/>
    <x v="70"/>
    <x v="4"/>
    <x v="127"/>
  </r>
  <r>
    <x v="3"/>
    <x v="70"/>
    <x v="5"/>
    <x v="28"/>
  </r>
  <r>
    <x v="3"/>
    <x v="71"/>
    <x v="0"/>
    <x v="75"/>
  </r>
  <r>
    <x v="3"/>
    <x v="71"/>
    <x v="1"/>
    <x v="20"/>
  </r>
  <r>
    <x v="3"/>
    <x v="71"/>
    <x v="2"/>
    <x v="18"/>
  </r>
  <r>
    <x v="3"/>
    <x v="71"/>
    <x v="3"/>
    <x v="99"/>
  </r>
  <r>
    <x v="3"/>
    <x v="71"/>
    <x v="4"/>
    <x v="143"/>
  </r>
  <r>
    <x v="3"/>
    <x v="71"/>
    <x v="5"/>
    <x v="47"/>
  </r>
  <r>
    <x v="3"/>
    <x v="72"/>
    <x v="0"/>
    <x v="144"/>
  </r>
  <r>
    <x v="3"/>
    <x v="72"/>
    <x v="1"/>
    <x v="41"/>
  </r>
  <r>
    <x v="3"/>
    <x v="72"/>
    <x v="2"/>
    <x v="12"/>
  </r>
  <r>
    <x v="3"/>
    <x v="72"/>
    <x v="3"/>
    <x v="8"/>
  </r>
  <r>
    <x v="3"/>
    <x v="72"/>
    <x v="4"/>
    <x v="9"/>
  </r>
  <r>
    <x v="3"/>
    <x v="72"/>
    <x v="5"/>
    <x v="103"/>
  </r>
  <r>
    <x v="3"/>
    <x v="73"/>
    <x v="0"/>
    <x v="53"/>
  </r>
  <r>
    <x v="3"/>
    <x v="73"/>
    <x v="1"/>
    <x v="45"/>
  </r>
  <r>
    <x v="3"/>
    <x v="73"/>
    <x v="2"/>
    <x v="85"/>
  </r>
  <r>
    <x v="3"/>
    <x v="73"/>
    <x v="3"/>
    <x v="15"/>
  </r>
  <r>
    <x v="3"/>
    <x v="73"/>
    <x v="4"/>
    <x v="35"/>
  </r>
  <r>
    <x v="3"/>
    <x v="73"/>
    <x v="5"/>
    <x v="82"/>
  </r>
  <r>
    <x v="3"/>
    <x v="74"/>
    <x v="0"/>
    <x v="27"/>
  </r>
  <r>
    <x v="3"/>
    <x v="74"/>
    <x v="1"/>
    <x v="48"/>
  </r>
  <r>
    <x v="3"/>
    <x v="74"/>
    <x v="2"/>
    <x v="32"/>
  </r>
  <r>
    <x v="3"/>
    <x v="74"/>
    <x v="3"/>
    <x v="73"/>
  </r>
  <r>
    <x v="3"/>
    <x v="74"/>
    <x v="4"/>
    <x v="28"/>
  </r>
  <r>
    <x v="3"/>
    <x v="74"/>
    <x v="5"/>
    <x v="32"/>
  </r>
  <r>
    <x v="3"/>
    <x v="75"/>
    <x v="0"/>
    <x v="8"/>
  </r>
  <r>
    <x v="3"/>
    <x v="75"/>
    <x v="1"/>
    <x v="127"/>
  </r>
  <r>
    <x v="3"/>
    <x v="75"/>
    <x v="2"/>
    <x v="84"/>
  </r>
  <r>
    <x v="3"/>
    <x v="75"/>
    <x v="3"/>
    <x v="120"/>
  </r>
  <r>
    <x v="3"/>
    <x v="75"/>
    <x v="4"/>
    <x v="2"/>
  </r>
  <r>
    <x v="3"/>
    <x v="75"/>
    <x v="5"/>
    <x v="145"/>
  </r>
  <r>
    <x v="3"/>
    <x v="76"/>
    <x v="0"/>
    <x v="40"/>
  </r>
  <r>
    <x v="3"/>
    <x v="76"/>
    <x v="1"/>
    <x v="32"/>
  </r>
  <r>
    <x v="3"/>
    <x v="76"/>
    <x v="2"/>
    <x v="32"/>
  </r>
  <r>
    <x v="3"/>
    <x v="76"/>
    <x v="3"/>
    <x v="40"/>
  </r>
  <r>
    <x v="3"/>
    <x v="76"/>
    <x v="4"/>
    <x v="104"/>
  </r>
  <r>
    <x v="3"/>
    <x v="76"/>
    <x v="5"/>
    <x v="42"/>
  </r>
  <r>
    <x v="3"/>
    <x v="77"/>
    <x v="0"/>
    <x v="73"/>
  </r>
  <r>
    <x v="3"/>
    <x v="77"/>
    <x v="1"/>
    <x v="48"/>
  </r>
  <r>
    <x v="3"/>
    <x v="77"/>
    <x v="2"/>
    <x v="35"/>
  </r>
  <r>
    <x v="3"/>
    <x v="77"/>
    <x v="3"/>
    <x v="87"/>
  </r>
  <r>
    <x v="3"/>
    <x v="77"/>
    <x v="4"/>
    <x v="125"/>
  </r>
  <r>
    <x v="3"/>
    <x v="77"/>
    <x v="5"/>
    <x v="13"/>
  </r>
  <r>
    <x v="3"/>
    <x v="78"/>
    <x v="0"/>
    <x v="42"/>
  </r>
  <r>
    <x v="3"/>
    <x v="78"/>
    <x v="1"/>
    <x v="54"/>
  </r>
  <r>
    <x v="3"/>
    <x v="78"/>
    <x v="2"/>
    <x v="42"/>
  </r>
  <r>
    <x v="3"/>
    <x v="78"/>
    <x v="3"/>
    <x v="45"/>
  </r>
  <r>
    <x v="3"/>
    <x v="78"/>
    <x v="4"/>
    <x v="104"/>
  </r>
  <r>
    <x v="3"/>
    <x v="78"/>
    <x v="5"/>
    <x v="42"/>
  </r>
  <r>
    <x v="4"/>
    <x v="79"/>
    <x v="0"/>
    <x v="59"/>
  </r>
  <r>
    <x v="4"/>
    <x v="79"/>
    <x v="1"/>
    <x v="57"/>
  </r>
  <r>
    <x v="4"/>
    <x v="79"/>
    <x v="2"/>
    <x v="58"/>
  </r>
  <r>
    <x v="4"/>
    <x v="79"/>
    <x v="3"/>
    <x v="85"/>
  </r>
  <r>
    <x v="4"/>
    <x v="79"/>
    <x v="4"/>
    <x v="118"/>
  </r>
  <r>
    <x v="4"/>
    <x v="79"/>
    <x v="5"/>
    <x v="49"/>
  </r>
  <r>
    <x v="4"/>
    <x v="80"/>
    <x v="0"/>
    <x v="6"/>
  </r>
  <r>
    <x v="4"/>
    <x v="80"/>
    <x v="1"/>
    <x v="42"/>
  </r>
  <r>
    <x v="4"/>
    <x v="80"/>
    <x v="2"/>
    <x v="104"/>
  </r>
  <r>
    <x v="4"/>
    <x v="80"/>
    <x v="3"/>
    <x v="10"/>
  </r>
  <r>
    <x v="4"/>
    <x v="80"/>
    <x v="4"/>
    <x v="17"/>
  </r>
  <r>
    <x v="4"/>
    <x v="80"/>
    <x v="5"/>
    <x v="40"/>
  </r>
  <r>
    <x v="4"/>
    <x v="81"/>
    <x v="0"/>
    <x v="12"/>
  </r>
  <r>
    <x v="4"/>
    <x v="81"/>
    <x v="1"/>
    <x v="146"/>
  </r>
  <r>
    <x v="4"/>
    <x v="81"/>
    <x v="2"/>
    <x v="125"/>
  </r>
  <r>
    <x v="4"/>
    <x v="81"/>
    <x v="3"/>
    <x v="147"/>
  </r>
  <r>
    <x v="4"/>
    <x v="81"/>
    <x v="4"/>
    <x v="148"/>
  </r>
  <r>
    <x v="4"/>
    <x v="81"/>
    <x v="5"/>
    <x v="94"/>
  </r>
  <r>
    <x v="4"/>
    <x v="82"/>
    <x v="0"/>
    <x v="130"/>
  </r>
  <r>
    <x v="4"/>
    <x v="82"/>
    <x v="1"/>
    <x v="17"/>
  </r>
  <r>
    <x v="4"/>
    <x v="82"/>
    <x v="2"/>
    <x v="149"/>
  </r>
  <r>
    <x v="4"/>
    <x v="82"/>
    <x v="3"/>
    <x v="150"/>
  </r>
  <r>
    <x v="4"/>
    <x v="82"/>
    <x v="4"/>
    <x v="108"/>
  </r>
  <r>
    <x v="4"/>
    <x v="82"/>
    <x v="5"/>
    <x v="22"/>
  </r>
  <r>
    <x v="4"/>
    <x v="83"/>
    <x v="0"/>
    <x v="44"/>
  </r>
  <r>
    <x v="4"/>
    <x v="83"/>
    <x v="1"/>
    <x v="127"/>
  </r>
  <r>
    <x v="4"/>
    <x v="83"/>
    <x v="2"/>
    <x v="78"/>
  </r>
  <r>
    <x v="4"/>
    <x v="83"/>
    <x v="3"/>
    <x v="151"/>
  </r>
  <r>
    <x v="4"/>
    <x v="83"/>
    <x v="4"/>
    <x v="76"/>
  </r>
  <r>
    <x v="4"/>
    <x v="83"/>
    <x v="5"/>
    <x v="17"/>
  </r>
  <r>
    <x v="4"/>
    <x v="84"/>
    <x v="0"/>
    <x v="59"/>
  </r>
  <r>
    <x v="4"/>
    <x v="84"/>
    <x v="1"/>
    <x v="104"/>
  </r>
  <r>
    <x v="4"/>
    <x v="84"/>
    <x v="2"/>
    <x v="8"/>
  </r>
  <r>
    <x v="4"/>
    <x v="84"/>
    <x v="3"/>
    <x v="150"/>
  </r>
  <r>
    <x v="4"/>
    <x v="84"/>
    <x v="4"/>
    <x v="16"/>
  </r>
  <r>
    <x v="4"/>
    <x v="84"/>
    <x v="5"/>
    <x v="129"/>
  </r>
  <r>
    <x v="4"/>
    <x v="85"/>
    <x v="0"/>
    <x v="152"/>
  </r>
  <r>
    <x v="4"/>
    <x v="85"/>
    <x v="1"/>
    <x v="76"/>
  </r>
  <r>
    <x v="4"/>
    <x v="85"/>
    <x v="2"/>
    <x v="28"/>
  </r>
  <r>
    <x v="4"/>
    <x v="85"/>
    <x v="3"/>
    <x v="130"/>
  </r>
  <r>
    <x v="4"/>
    <x v="85"/>
    <x v="4"/>
    <x v="85"/>
  </r>
  <r>
    <x v="4"/>
    <x v="85"/>
    <x v="5"/>
    <x v="36"/>
  </r>
  <r>
    <x v="4"/>
    <x v="86"/>
    <x v="0"/>
    <x v="45"/>
  </r>
  <r>
    <x v="4"/>
    <x v="86"/>
    <x v="1"/>
    <x v="1"/>
  </r>
  <r>
    <x v="4"/>
    <x v="86"/>
    <x v="2"/>
    <x v="6"/>
  </r>
  <r>
    <x v="4"/>
    <x v="86"/>
    <x v="3"/>
    <x v="76"/>
  </r>
  <r>
    <x v="4"/>
    <x v="86"/>
    <x v="4"/>
    <x v="6"/>
  </r>
  <r>
    <x v="4"/>
    <x v="86"/>
    <x v="5"/>
    <x v="45"/>
  </r>
  <r>
    <x v="4"/>
    <x v="87"/>
    <x v="0"/>
    <x v="19"/>
  </r>
  <r>
    <x v="4"/>
    <x v="87"/>
    <x v="1"/>
    <x v="56"/>
  </r>
  <r>
    <x v="4"/>
    <x v="87"/>
    <x v="2"/>
    <x v="42"/>
  </r>
  <r>
    <x v="4"/>
    <x v="87"/>
    <x v="3"/>
    <x v="22"/>
  </r>
  <r>
    <x v="4"/>
    <x v="87"/>
    <x v="4"/>
    <x v="6"/>
  </r>
  <r>
    <x v="4"/>
    <x v="87"/>
    <x v="5"/>
    <x v="2"/>
  </r>
  <r>
    <x v="4"/>
    <x v="88"/>
    <x v="0"/>
    <x v="41"/>
  </r>
  <r>
    <x v="4"/>
    <x v="88"/>
    <x v="1"/>
    <x v="147"/>
  </r>
  <r>
    <x v="4"/>
    <x v="88"/>
    <x v="2"/>
    <x v="20"/>
  </r>
  <r>
    <x v="4"/>
    <x v="88"/>
    <x v="3"/>
    <x v="21"/>
  </r>
  <r>
    <x v="4"/>
    <x v="88"/>
    <x v="4"/>
    <x v="83"/>
  </r>
  <r>
    <x v="4"/>
    <x v="88"/>
    <x v="5"/>
    <x v="153"/>
  </r>
  <r>
    <x v="4"/>
    <x v="89"/>
    <x v="0"/>
    <x v="78"/>
  </r>
  <r>
    <x v="4"/>
    <x v="89"/>
    <x v="1"/>
    <x v="154"/>
  </r>
  <r>
    <x v="4"/>
    <x v="89"/>
    <x v="2"/>
    <x v="48"/>
  </r>
  <r>
    <x v="4"/>
    <x v="89"/>
    <x v="3"/>
    <x v="155"/>
  </r>
  <r>
    <x v="4"/>
    <x v="89"/>
    <x v="4"/>
    <x v="118"/>
  </r>
  <r>
    <x v="4"/>
    <x v="89"/>
    <x v="5"/>
    <x v="156"/>
  </r>
  <r>
    <x v="4"/>
    <x v="90"/>
    <x v="0"/>
    <x v="157"/>
  </r>
  <r>
    <x v="4"/>
    <x v="90"/>
    <x v="1"/>
    <x v="7"/>
  </r>
  <r>
    <x v="4"/>
    <x v="90"/>
    <x v="2"/>
    <x v="7"/>
  </r>
  <r>
    <x v="4"/>
    <x v="90"/>
    <x v="3"/>
    <x v="158"/>
  </r>
  <r>
    <x v="4"/>
    <x v="90"/>
    <x v="4"/>
    <x v="9"/>
  </r>
  <r>
    <x v="4"/>
    <x v="90"/>
    <x v="5"/>
    <x v="42"/>
  </r>
  <r>
    <x v="4"/>
    <x v="91"/>
    <x v="0"/>
    <x v="139"/>
  </r>
  <r>
    <x v="4"/>
    <x v="91"/>
    <x v="1"/>
    <x v="59"/>
  </r>
  <r>
    <x v="4"/>
    <x v="91"/>
    <x v="2"/>
    <x v="16"/>
  </r>
  <r>
    <x v="4"/>
    <x v="91"/>
    <x v="3"/>
    <x v="29"/>
  </r>
  <r>
    <x v="4"/>
    <x v="91"/>
    <x v="4"/>
    <x v="19"/>
  </r>
  <r>
    <x v="4"/>
    <x v="91"/>
    <x v="5"/>
    <x v="57"/>
  </r>
  <r>
    <x v="4"/>
    <x v="92"/>
    <x v="0"/>
    <x v="16"/>
  </r>
  <r>
    <x v="4"/>
    <x v="92"/>
    <x v="1"/>
    <x v="42"/>
  </r>
  <r>
    <x v="4"/>
    <x v="92"/>
    <x v="2"/>
    <x v="42"/>
  </r>
  <r>
    <x v="4"/>
    <x v="92"/>
    <x v="3"/>
    <x v="120"/>
  </r>
  <r>
    <x v="4"/>
    <x v="92"/>
    <x v="4"/>
    <x v="59"/>
  </r>
  <r>
    <x v="4"/>
    <x v="92"/>
    <x v="5"/>
    <x v="8"/>
  </r>
  <r>
    <x v="4"/>
    <x v="93"/>
    <x v="0"/>
    <x v="6"/>
  </r>
  <r>
    <x v="4"/>
    <x v="93"/>
    <x v="1"/>
    <x v="45"/>
  </r>
  <r>
    <x v="4"/>
    <x v="93"/>
    <x v="2"/>
    <x v="56"/>
  </r>
  <r>
    <x v="4"/>
    <x v="93"/>
    <x v="3"/>
    <x v="8"/>
  </r>
  <r>
    <x v="4"/>
    <x v="93"/>
    <x v="4"/>
    <x v="86"/>
  </r>
  <r>
    <x v="4"/>
    <x v="93"/>
    <x v="5"/>
    <x v="13"/>
  </r>
  <r>
    <x v="4"/>
    <x v="94"/>
    <x v="0"/>
    <x v="15"/>
  </r>
  <r>
    <x v="4"/>
    <x v="94"/>
    <x v="1"/>
    <x v="152"/>
  </r>
  <r>
    <x v="4"/>
    <x v="94"/>
    <x v="2"/>
    <x v="12"/>
  </r>
  <r>
    <x v="4"/>
    <x v="94"/>
    <x v="3"/>
    <x v="9"/>
  </r>
  <r>
    <x v="4"/>
    <x v="94"/>
    <x v="4"/>
    <x v="37"/>
  </r>
  <r>
    <x v="4"/>
    <x v="94"/>
    <x v="5"/>
    <x v="147"/>
  </r>
  <r>
    <x v="4"/>
    <x v="95"/>
    <x v="0"/>
    <x v="12"/>
  </r>
  <r>
    <x v="4"/>
    <x v="95"/>
    <x v="1"/>
    <x v="47"/>
  </r>
  <r>
    <x v="4"/>
    <x v="95"/>
    <x v="2"/>
    <x v="26"/>
  </r>
  <r>
    <x v="4"/>
    <x v="95"/>
    <x v="3"/>
    <x v="77"/>
  </r>
  <r>
    <x v="4"/>
    <x v="95"/>
    <x v="4"/>
    <x v="4"/>
  </r>
  <r>
    <x v="4"/>
    <x v="95"/>
    <x v="5"/>
    <x v="75"/>
  </r>
  <r>
    <x v="4"/>
    <x v="96"/>
    <x v="0"/>
    <x v="7"/>
  </r>
  <r>
    <x v="4"/>
    <x v="96"/>
    <x v="1"/>
    <x v="42"/>
  </r>
  <r>
    <x v="4"/>
    <x v="96"/>
    <x v="2"/>
    <x v="42"/>
  </r>
  <r>
    <x v="4"/>
    <x v="96"/>
    <x v="3"/>
    <x v="55"/>
  </r>
  <r>
    <x v="4"/>
    <x v="96"/>
    <x v="4"/>
    <x v="8"/>
  </r>
  <r>
    <x v="4"/>
    <x v="96"/>
    <x v="5"/>
    <x v="1"/>
  </r>
  <r>
    <x v="4"/>
    <x v="97"/>
    <x v="0"/>
    <x v="65"/>
  </r>
  <r>
    <x v="4"/>
    <x v="97"/>
    <x v="1"/>
    <x v="47"/>
  </r>
  <r>
    <x v="4"/>
    <x v="97"/>
    <x v="2"/>
    <x v="9"/>
  </r>
  <r>
    <x v="4"/>
    <x v="97"/>
    <x v="3"/>
    <x v="78"/>
  </r>
  <r>
    <x v="4"/>
    <x v="97"/>
    <x v="4"/>
    <x v="74"/>
  </r>
  <r>
    <x v="4"/>
    <x v="97"/>
    <x v="5"/>
    <x v="82"/>
  </r>
  <r>
    <x v="4"/>
    <x v="98"/>
    <x v="0"/>
    <x v="1"/>
  </r>
  <r>
    <x v="4"/>
    <x v="98"/>
    <x v="1"/>
    <x v="43"/>
  </r>
  <r>
    <x v="4"/>
    <x v="98"/>
    <x v="2"/>
    <x v="45"/>
  </r>
  <r>
    <x v="4"/>
    <x v="98"/>
    <x v="3"/>
    <x v="16"/>
  </r>
  <r>
    <x v="4"/>
    <x v="98"/>
    <x v="4"/>
    <x v="14"/>
  </r>
  <r>
    <x v="4"/>
    <x v="98"/>
    <x v="5"/>
    <x v="7"/>
  </r>
  <r>
    <x v="4"/>
    <x v="99"/>
    <x v="0"/>
    <x v="95"/>
  </r>
  <r>
    <x v="4"/>
    <x v="99"/>
    <x v="1"/>
    <x v="34"/>
  </r>
  <r>
    <x v="4"/>
    <x v="99"/>
    <x v="2"/>
    <x v="12"/>
  </r>
  <r>
    <x v="4"/>
    <x v="99"/>
    <x v="3"/>
    <x v="18"/>
  </r>
  <r>
    <x v="4"/>
    <x v="99"/>
    <x v="4"/>
    <x v="70"/>
  </r>
  <r>
    <x v="4"/>
    <x v="99"/>
    <x v="5"/>
    <x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showMissing="0" updatedVersion="6" minRefreshableVersion="3" useAutoFormatting="1" colGrandTotals="0" itemPrintTitles="1" createdVersion="6" indent="0" compact="0" compactData="0" multipleFieldFilters="0">
  <location ref="B4:I106" firstHeaderRow="1" firstDataRow="2" firstDataCol="1" rowPageCount="1" colPageCount="1"/>
  <pivotFields count="4">
    <pivotField axis="axisPage" compact="0" outline="0" showAll="0" insertBlankRow="1" defaultSubtotal="0">
      <items count="5">
        <item sd="0" x="0"/>
        <item sd="0"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insertBlankRow="1" defaultSubtotal="0">
      <items count="7">
        <item x="0"/>
        <item x="1"/>
        <item x="2"/>
        <item x="3"/>
        <item x="4"/>
        <item x="5"/>
        <item f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insertBlankRow="1" defaultSubtotal="0">
      <items count="159">
        <item x="23"/>
        <item x="100"/>
        <item x="102"/>
        <item x="93"/>
        <item x="124"/>
        <item x="117"/>
        <item x="148"/>
        <item x="115"/>
        <item x="114"/>
        <item x="155"/>
        <item x="111"/>
        <item x="146"/>
        <item x="4"/>
        <item x="109"/>
        <item x="153"/>
        <item x="116"/>
        <item x="39"/>
        <item x="123"/>
        <item x="38"/>
        <item x="135"/>
        <item x="118"/>
        <item x="94"/>
        <item x="132"/>
        <item x="128"/>
        <item x="112"/>
        <item x="52"/>
        <item x="96"/>
        <item x="154"/>
        <item x="131"/>
        <item x="110"/>
        <item x="81"/>
        <item x="37"/>
        <item x="145"/>
        <item x="95"/>
        <item x="70"/>
        <item x="21"/>
        <item x="141"/>
        <item x="64"/>
        <item x="149"/>
        <item x="33"/>
        <item x="24"/>
        <item x="69"/>
        <item x="133"/>
        <item x="29"/>
        <item x="83"/>
        <item x="108"/>
        <item x="150"/>
        <item x="86"/>
        <item x="30"/>
        <item x="67"/>
        <item x="66"/>
        <item x="156"/>
        <item x="79"/>
        <item x="75"/>
        <item x="126"/>
        <item x="60"/>
        <item x="122"/>
        <item x="101"/>
        <item x="87"/>
        <item x="53"/>
        <item x="25"/>
        <item x="151"/>
        <item x="130"/>
        <item x="92"/>
        <item x="57"/>
        <item x="68"/>
        <item x="88"/>
        <item x="49"/>
        <item x="91"/>
        <item x="77"/>
        <item x="147"/>
        <item x="90"/>
        <item x="144"/>
        <item x="61"/>
        <item x="129"/>
        <item x="65"/>
        <item x="63"/>
        <item x="85"/>
        <item x="48"/>
        <item x="137"/>
        <item x="142"/>
        <item x="138"/>
        <item x="119"/>
        <item x="58"/>
        <item x="125"/>
        <item x="97"/>
        <item x="71"/>
        <item x="19"/>
        <item x="36"/>
        <item x="26"/>
        <item x="105"/>
        <item x="55"/>
        <item x="140"/>
        <item x="47"/>
        <item x="3"/>
        <item x="41"/>
        <item x="72"/>
        <item x="54"/>
        <item x="143"/>
        <item x="152"/>
        <item x="31"/>
        <item x="134"/>
        <item x="44"/>
        <item x="127"/>
        <item x="99"/>
        <item x="28"/>
        <item x="34"/>
        <item x="17"/>
        <item x="76"/>
        <item x="73"/>
        <item x="15"/>
        <item x="82"/>
        <item x="51"/>
        <item x="74"/>
        <item x="78"/>
        <item x="20"/>
        <item x="13"/>
        <item x="0"/>
        <item x="9"/>
        <item x="62"/>
        <item x="98"/>
        <item x="50"/>
        <item x="35"/>
        <item x="136"/>
        <item x="2"/>
        <item x="139"/>
        <item x="12"/>
        <item x="10"/>
        <item x="103"/>
        <item x="14"/>
        <item x="80"/>
        <item x="104"/>
        <item x="59"/>
        <item x="18"/>
        <item x="84"/>
        <item x="157"/>
        <item x="5"/>
        <item x="22"/>
        <item x="89"/>
        <item x="1"/>
        <item x="8"/>
        <item x="16"/>
        <item x="46"/>
        <item x="121"/>
        <item x="120"/>
        <item x="113"/>
        <item x="45"/>
        <item x="6"/>
        <item x="27"/>
        <item x="11"/>
        <item x="106"/>
        <item x="158"/>
        <item x="56"/>
        <item x="7"/>
        <item x="40"/>
        <item x="107"/>
        <item x="43"/>
        <item x="32"/>
        <item x="4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pageFields count="1">
    <pageField fld="0" hier="-1"/>
  </pageFields>
  <dataFields count="1">
    <dataField name="Sum of Nilai" fld="3" baseField="0" baseItem="0"/>
  </dataFields>
  <formats count="12">
    <format dxfId="11">
      <pivotArea outline="0" collapsedLevelsAreSubtotals="1" fieldPosition="0"/>
    </format>
    <format dxfId="10">
      <pivotArea field="1" type="button" dataOnly="0" labelOnly="1" outline="0" axis="axisRow" fieldPosition="0"/>
    </format>
    <format dxfId="9">
      <pivotArea dataOnly="0" labelOnly="1" outline="0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">
      <pivotArea dataOnly="0" labelOnly="1" outline="0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2" count="0"/>
        </references>
      </pivotArea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outline="0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outline="0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2"/>
  <sheetViews>
    <sheetView topLeftCell="A14" zoomScale="90" zoomScaleNormal="130" workbookViewId="0">
      <selection activeCell="G6" sqref="G6"/>
    </sheetView>
  </sheetViews>
  <sheetFormatPr defaultColWidth="8.7109375" defaultRowHeight="15" x14ac:dyDescent="0.25"/>
  <cols>
    <col min="1" max="1" width="14.7109375" customWidth="1"/>
    <col min="2" max="2" width="20.28515625" customWidth="1"/>
    <col min="7" max="7" width="126.7109375" customWidth="1"/>
  </cols>
  <sheetData>
    <row r="1" spans="1:9" x14ac:dyDescent="0.25">
      <c r="A1" s="4" t="s">
        <v>1</v>
      </c>
      <c r="B1" s="4" t="s">
        <v>0</v>
      </c>
      <c r="C1" s="4" t="s">
        <v>17</v>
      </c>
      <c r="D1" s="4" t="s">
        <v>18</v>
      </c>
      <c r="E1" s="2"/>
      <c r="F1" s="2" t="s">
        <v>13</v>
      </c>
      <c r="G1" s="2"/>
      <c r="H1" s="2"/>
      <c r="I1" s="2"/>
    </row>
    <row r="2" spans="1:9" x14ac:dyDescent="0.25">
      <c r="A2" s="7" t="s">
        <v>8</v>
      </c>
      <c r="B2" s="1">
        <v>1202200001</v>
      </c>
      <c r="C2" s="1" t="s">
        <v>2</v>
      </c>
      <c r="D2" s="1">
        <v>88.75</v>
      </c>
      <c r="E2" s="2"/>
      <c r="F2" s="2">
        <v>1</v>
      </c>
      <c r="G2" t="s">
        <v>21</v>
      </c>
      <c r="H2" s="2"/>
      <c r="I2" s="2"/>
    </row>
    <row r="3" spans="1:9" x14ac:dyDescent="0.25">
      <c r="A3" s="7" t="str">
        <f t="shared" ref="A3:A34" si="0">A2</f>
        <v>SI-42-01</v>
      </c>
      <c r="B3" s="1">
        <v>1202200001</v>
      </c>
      <c r="C3" s="1" t="s">
        <v>3</v>
      </c>
      <c r="D3" s="1">
        <v>93.25</v>
      </c>
      <c r="E3" s="2"/>
      <c r="F3" s="2">
        <v>2</v>
      </c>
      <c r="G3" s="2" t="s">
        <v>15</v>
      </c>
      <c r="H3" s="2"/>
      <c r="I3" s="2"/>
    </row>
    <row r="4" spans="1:9" x14ac:dyDescent="0.25">
      <c r="A4" s="7" t="str">
        <f t="shared" si="0"/>
        <v>SI-42-01</v>
      </c>
      <c r="B4" s="1">
        <v>1202200001</v>
      </c>
      <c r="C4" s="1" t="s">
        <v>4</v>
      </c>
      <c r="D4" s="1">
        <v>90</v>
      </c>
      <c r="E4" s="2"/>
      <c r="F4" s="2">
        <v>3</v>
      </c>
      <c r="G4" s="2" t="s">
        <v>14</v>
      </c>
      <c r="H4" s="2"/>
      <c r="I4" s="2"/>
    </row>
    <row r="5" spans="1:9" x14ac:dyDescent="0.25">
      <c r="A5" s="7" t="str">
        <f t="shared" si="0"/>
        <v>SI-42-01</v>
      </c>
      <c r="B5" s="1">
        <v>1202200001</v>
      </c>
      <c r="C5" s="1" t="s">
        <v>5</v>
      </c>
      <c r="D5" s="1">
        <v>83.5</v>
      </c>
      <c r="E5" s="2"/>
      <c r="F5" s="2">
        <v>4</v>
      </c>
      <c r="G5" s="2" t="s">
        <v>16</v>
      </c>
      <c r="H5" s="2"/>
      <c r="I5" s="2"/>
    </row>
    <row r="6" spans="1:9" x14ac:dyDescent="0.25">
      <c r="A6" s="7" t="str">
        <f t="shared" si="0"/>
        <v>SI-42-01</v>
      </c>
      <c r="B6" s="1">
        <v>1202200001</v>
      </c>
      <c r="C6" s="1" t="s">
        <v>6</v>
      </c>
      <c r="D6" s="1">
        <v>56</v>
      </c>
      <c r="E6" s="2"/>
      <c r="F6" s="2">
        <v>5</v>
      </c>
      <c r="G6" s="2" t="s">
        <v>22</v>
      </c>
      <c r="H6" s="2"/>
      <c r="I6" s="2"/>
    </row>
    <row r="7" spans="1:9" x14ac:dyDescent="0.25">
      <c r="A7" s="7" t="str">
        <f t="shared" si="0"/>
        <v>SI-42-01</v>
      </c>
      <c r="B7" s="1">
        <v>1202200001</v>
      </c>
      <c r="C7" s="1" t="s">
        <v>7</v>
      </c>
      <c r="D7" s="1">
        <v>92.5</v>
      </c>
      <c r="F7" s="5">
        <v>6</v>
      </c>
      <c r="G7" s="2" t="s">
        <v>23</v>
      </c>
    </row>
    <row r="8" spans="1:9" ht="30" x14ac:dyDescent="0.25">
      <c r="A8" s="7" t="str">
        <f t="shared" si="0"/>
        <v>SI-42-01</v>
      </c>
      <c r="B8" s="1">
        <v>1202200002</v>
      </c>
      <c r="C8" s="1" t="s">
        <v>2</v>
      </c>
      <c r="D8" s="1">
        <v>95.25</v>
      </c>
      <c r="F8" s="5">
        <v>7</v>
      </c>
      <c r="G8" s="6" t="s">
        <v>19</v>
      </c>
    </row>
    <row r="9" spans="1:9" x14ac:dyDescent="0.25">
      <c r="A9" s="7" t="str">
        <f t="shared" si="0"/>
        <v>SI-42-01</v>
      </c>
      <c r="B9" s="1">
        <v>1202200002</v>
      </c>
      <c r="C9" s="1" t="s">
        <v>3</v>
      </c>
      <c r="D9" s="1">
        <v>96.75</v>
      </c>
    </row>
    <row r="10" spans="1:9" x14ac:dyDescent="0.25">
      <c r="A10" s="7" t="str">
        <f t="shared" si="0"/>
        <v>SI-42-01</v>
      </c>
      <c r="B10" s="1">
        <v>1202200002</v>
      </c>
      <c r="C10" s="1" t="s">
        <v>4</v>
      </c>
      <c r="D10" s="1">
        <v>93.5</v>
      </c>
    </row>
    <row r="11" spans="1:9" x14ac:dyDescent="0.25">
      <c r="A11" s="7" t="str">
        <f t="shared" si="0"/>
        <v>SI-42-01</v>
      </c>
      <c r="B11" s="1">
        <v>1202200002</v>
      </c>
      <c r="C11" s="1" t="s">
        <v>5</v>
      </c>
      <c r="D11" s="1">
        <v>89</v>
      </c>
      <c r="F11" t="s">
        <v>20</v>
      </c>
    </row>
    <row r="12" spans="1:9" x14ac:dyDescent="0.25">
      <c r="A12" s="7" t="str">
        <f t="shared" si="0"/>
        <v>SI-42-01</v>
      </c>
      <c r="B12" s="1">
        <v>1202200002</v>
      </c>
      <c r="C12" s="1" t="s">
        <v>6</v>
      </c>
      <c r="D12" s="1">
        <v>90.5</v>
      </c>
    </row>
    <row r="13" spans="1:9" x14ac:dyDescent="0.25">
      <c r="A13" s="7" t="str">
        <f t="shared" si="0"/>
        <v>SI-42-01</v>
      </c>
      <c r="B13" s="1">
        <v>1202200002</v>
      </c>
      <c r="C13" s="1" t="s">
        <v>7</v>
      </c>
      <c r="D13" s="1">
        <v>95.75</v>
      </c>
    </row>
    <row r="14" spans="1:9" x14ac:dyDescent="0.25">
      <c r="A14" s="7" t="str">
        <f t="shared" si="0"/>
        <v>SI-42-01</v>
      </c>
      <c r="B14" s="1">
        <v>1202200003</v>
      </c>
      <c r="C14" s="1" t="s">
        <v>2</v>
      </c>
      <c r="D14" s="1">
        <v>90.25</v>
      </c>
    </row>
    <row r="15" spans="1:9" x14ac:dyDescent="0.25">
      <c r="A15" s="7" t="str">
        <f t="shared" si="0"/>
        <v>SI-42-01</v>
      </c>
      <c r="B15" s="1">
        <v>1202200003</v>
      </c>
      <c r="C15" s="1" t="s">
        <v>3</v>
      </c>
      <c r="D15" s="1">
        <v>88.5</v>
      </c>
    </row>
    <row r="16" spans="1:9" x14ac:dyDescent="0.25">
      <c r="A16" s="7" t="str">
        <f t="shared" si="0"/>
        <v>SI-42-01</v>
      </c>
      <c r="B16" s="1">
        <v>1202200003</v>
      </c>
      <c r="C16" s="1" t="s">
        <v>4</v>
      </c>
      <c r="D16" s="1">
        <v>90.25</v>
      </c>
    </row>
    <row r="17" spans="1:4" x14ac:dyDescent="0.25">
      <c r="A17" s="7" t="str">
        <f t="shared" si="0"/>
        <v>SI-42-01</v>
      </c>
      <c r="B17" s="1">
        <v>1202200003</v>
      </c>
      <c r="C17" s="1" t="s">
        <v>5</v>
      </c>
      <c r="D17" s="1">
        <v>91</v>
      </c>
    </row>
    <row r="18" spans="1:4" x14ac:dyDescent="0.25">
      <c r="A18" s="7" t="str">
        <f t="shared" si="0"/>
        <v>SI-42-01</v>
      </c>
      <c r="B18" s="1">
        <v>1202200003</v>
      </c>
      <c r="C18" s="1" t="s">
        <v>6</v>
      </c>
      <c r="D18" s="1">
        <v>87.25</v>
      </c>
    </row>
    <row r="19" spans="1:4" x14ac:dyDescent="0.25">
      <c r="A19" s="7" t="str">
        <f t="shared" si="0"/>
        <v>SI-42-01</v>
      </c>
      <c r="B19" s="1">
        <v>1202200003</v>
      </c>
      <c r="C19" s="1" t="s">
        <v>7</v>
      </c>
      <c r="D19" s="1">
        <v>93.5</v>
      </c>
    </row>
    <row r="20" spans="1:4" x14ac:dyDescent="0.25">
      <c r="A20" s="7" t="str">
        <f t="shared" si="0"/>
        <v>SI-42-01</v>
      </c>
      <c r="B20" s="1">
        <v>1202200004</v>
      </c>
      <c r="C20" s="1" t="s">
        <v>2</v>
      </c>
      <c r="D20" s="1">
        <v>93.75</v>
      </c>
    </row>
    <row r="21" spans="1:4" x14ac:dyDescent="0.25">
      <c r="A21" s="7" t="str">
        <f t="shared" si="0"/>
        <v>SI-42-01</v>
      </c>
      <c r="B21" s="1">
        <v>1202200004</v>
      </c>
      <c r="C21" s="1" t="s">
        <v>3</v>
      </c>
      <c r="D21" s="1">
        <v>96.75</v>
      </c>
    </row>
    <row r="22" spans="1:4" x14ac:dyDescent="0.25">
      <c r="A22" s="7" t="str">
        <f t="shared" si="0"/>
        <v>SI-42-01</v>
      </c>
      <c r="B22" s="1">
        <v>1202200004</v>
      </c>
      <c r="C22" s="1" t="s">
        <v>4</v>
      </c>
      <c r="D22" s="1">
        <v>90</v>
      </c>
    </row>
    <row r="23" spans="1:4" x14ac:dyDescent="0.25">
      <c r="A23" s="7" t="str">
        <f t="shared" si="0"/>
        <v>SI-42-01</v>
      </c>
      <c r="B23" s="1">
        <v>1202200004</v>
      </c>
      <c r="C23" s="1" t="s">
        <v>5</v>
      </c>
      <c r="D23" s="1">
        <v>86.5</v>
      </c>
    </row>
    <row r="24" spans="1:4" x14ac:dyDescent="0.25">
      <c r="A24" s="7" t="str">
        <f t="shared" si="0"/>
        <v>SI-42-01</v>
      </c>
      <c r="B24" s="1">
        <v>1202200004</v>
      </c>
      <c r="C24" s="1" t="s">
        <v>6</v>
      </c>
      <c r="D24" s="1">
        <v>89</v>
      </c>
    </row>
    <row r="25" spans="1:4" x14ac:dyDescent="0.25">
      <c r="A25" s="7" t="str">
        <f t="shared" si="0"/>
        <v>SI-42-01</v>
      </c>
      <c r="B25" s="1">
        <v>1202200004</v>
      </c>
      <c r="C25" s="1" t="s">
        <v>7</v>
      </c>
      <c r="D25" s="1">
        <v>92</v>
      </c>
    </row>
    <row r="26" spans="1:4" x14ac:dyDescent="0.25">
      <c r="A26" s="7" t="str">
        <f t="shared" si="0"/>
        <v>SI-42-01</v>
      </c>
      <c r="B26" s="1">
        <v>1202200005</v>
      </c>
      <c r="C26" s="1" t="s">
        <v>2</v>
      </c>
      <c r="D26" s="1">
        <v>83.5</v>
      </c>
    </row>
    <row r="27" spans="1:4" x14ac:dyDescent="0.25">
      <c r="A27" s="7" t="str">
        <f t="shared" si="0"/>
        <v>SI-42-01</v>
      </c>
      <c r="B27" s="1">
        <v>1202200005</v>
      </c>
      <c r="C27" s="1" t="s">
        <v>3</v>
      </c>
      <c r="D27" s="1">
        <v>82</v>
      </c>
    </row>
    <row r="28" spans="1:4" x14ac:dyDescent="0.25">
      <c r="A28" s="7" t="str">
        <f t="shared" si="0"/>
        <v>SI-42-01</v>
      </c>
      <c r="B28" s="1">
        <v>1202200005</v>
      </c>
      <c r="C28" s="1" t="s">
        <v>4</v>
      </c>
      <c r="D28" s="1">
        <v>87.25</v>
      </c>
    </row>
    <row r="29" spans="1:4" x14ac:dyDescent="0.25">
      <c r="A29" s="7" t="str">
        <f t="shared" si="0"/>
        <v>SI-42-01</v>
      </c>
      <c r="B29" s="1">
        <v>1202200005</v>
      </c>
      <c r="C29" s="1" t="s">
        <v>5</v>
      </c>
      <c r="D29" s="1">
        <v>88.25</v>
      </c>
    </row>
    <row r="30" spans="1:4" x14ac:dyDescent="0.25">
      <c r="A30" s="7" t="str">
        <f t="shared" si="0"/>
        <v>SI-42-01</v>
      </c>
      <c r="B30" s="1">
        <v>1202200005</v>
      </c>
      <c r="C30" s="1" t="s">
        <v>6</v>
      </c>
      <c r="D30" s="1">
        <v>68.75</v>
      </c>
    </row>
    <row r="31" spans="1:4" x14ac:dyDescent="0.25">
      <c r="A31" s="7" t="str">
        <f t="shared" si="0"/>
        <v>SI-42-01</v>
      </c>
      <c r="B31" s="1">
        <v>1202200005</v>
      </c>
      <c r="C31" s="1" t="s">
        <v>7</v>
      </c>
      <c r="D31" s="1">
        <v>92.75</v>
      </c>
    </row>
    <row r="32" spans="1:4" x14ac:dyDescent="0.25">
      <c r="A32" s="7" t="str">
        <f t="shared" si="0"/>
        <v>SI-42-01</v>
      </c>
      <c r="B32" s="1">
        <v>1202200006</v>
      </c>
      <c r="C32" s="1" t="s">
        <v>2</v>
      </c>
      <c r="D32" s="1">
        <v>88.75</v>
      </c>
    </row>
    <row r="33" spans="1:4" x14ac:dyDescent="0.25">
      <c r="A33" s="7" t="str">
        <f t="shared" si="0"/>
        <v>SI-42-01</v>
      </c>
      <c r="B33" s="1">
        <v>1202200006</v>
      </c>
      <c r="C33" s="1" t="s">
        <v>3</v>
      </c>
      <c r="D33" s="1">
        <v>0</v>
      </c>
    </row>
    <row r="34" spans="1:4" x14ac:dyDescent="0.25">
      <c r="A34" s="7" t="str">
        <f t="shared" si="0"/>
        <v>SI-42-01</v>
      </c>
      <c r="B34" s="1">
        <v>1202200006</v>
      </c>
      <c r="C34" s="1" t="s">
        <v>4</v>
      </c>
      <c r="D34" s="1">
        <v>83.5</v>
      </c>
    </row>
    <row r="35" spans="1:4" x14ac:dyDescent="0.25">
      <c r="A35" s="7" t="str">
        <f t="shared" ref="A35:A66" si="1">A34</f>
        <v>SI-42-01</v>
      </c>
      <c r="B35" s="1">
        <v>1202200006</v>
      </c>
      <c r="C35" s="1" t="s">
        <v>5</v>
      </c>
      <c r="D35" s="1">
        <v>70</v>
      </c>
    </row>
    <row r="36" spans="1:4" x14ac:dyDescent="0.25">
      <c r="A36" s="7" t="str">
        <f t="shared" si="1"/>
        <v>SI-42-01</v>
      </c>
      <c r="B36" s="1">
        <v>1202200006</v>
      </c>
      <c r="C36" s="1" t="s">
        <v>6</v>
      </c>
      <c r="D36" s="1">
        <v>75.5</v>
      </c>
    </row>
    <row r="37" spans="1:4" x14ac:dyDescent="0.25">
      <c r="A37" s="7" t="str">
        <f t="shared" si="1"/>
        <v>SI-42-01</v>
      </c>
      <c r="B37" s="1">
        <v>1202200006</v>
      </c>
      <c r="C37" s="1" t="s">
        <v>7</v>
      </c>
      <c r="D37" s="1">
        <v>82.5</v>
      </c>
    </row>
    <row r="38" spans="1:4" x14ac:dyDescent="0.25">
      <c r="A38" s="7" t="str">
        <f t="shared" si="1"/>
        <v>SI-42-01</v>
      </c>
      <c r="B38" s="1">
        <v>1202200007</v>
      </c>
      <c r="C38" s="1" t="s">
        <v>2</v>
      </c>
      <c r="D38" s="1">
        <v>88.75</v>
      </c>
    </row>
    <row r="39" spans="1:4" x14ac:dyDescent="0.25">
      <c r="A39" s="7" t="str">
        <f t="shared" si="1"/>
        <v>SI-42-01</v>
      </c>
      <c r="B39" s="1">
        <v>1202200007</v>
      </c>
      <c r="C39" s="1" t="s">
        <v>3</v>
      </c>
      <c r="D39" s="1">
        <v>95.5</v>
      </c>
    </row>
    <row r="40" spans="1:4" x14ac:dyDescent="0.25">
      <c r="A40" s="7" t="str">
        <f t="shared" si="1"/>
        <v>SI-42-01</v>
      </c>
      <c r="B40" s="1">
        <v>1202200007</v>
      </c>
      <c r="C40" s="1" t="s">
        <v>4</v>
      </c>
      <c r="D40" s="1">
        <v>86</v>
      </c>
    </row>
    <row r="41" spans="1:4" x14ac:dyDescent="0.25">
      <c r="A41" s="7" t="str">
        <f t="shared" si="1"/>
        <v>SI-42-01</v>
      </c>
      <c r="B41" s="1">
        <v>1202200007</v>
      </c>
      <c r="C41" s="1" t="s">
        <v>5</v>
      </c>
      <c r="D41" s="1">
        <v>70.75</v>
      </c>
    </row>
    <row r="42" spans="1:4" x14ac:dyDescent="0.25">
      <c r="A42" s="7" t="str">
        <f t="shared" si="1"/>
        <v>SI-42-01</v>
      </c>
      <c r="B42" s="1">
        <v>1202200007</v>
      </c>
      <c r="C42" s="1" t="s">
        <v>6</v>
      </c>
      <c r="D42" s="1">
        <v>72</v>
      </c>
    </row>
    <row r="43" spans="1:4" x14ac:dyDescent="0.25">
      <c r="A43" s="7" t="str">
        <f t="shared" si="1"/>
        <v>SI-42-01</v>
      </c>
      <c r="B43" s="1">
        <v>1202200007</v>
      </c>
      <c r="C43" s="1" t="s">
        <v>7</v>
      </c>
      <c r="D43" s="1">
        <v>85</v>
      </c>
    </row>
    <row r="44" spans="1:4" x14ac:dyDescent="0.25">
      <c r="A44" s="7" t="str">
        <f t="shared" si="1"/>
        <v>SI-42-01</v>
      </c>
      <c r="B44" s="1">
        <v>1202200008</v>
      </c>
      <c r="C44" s="1" t="s">
        <v>2</v>
      </c>
      <c r="D44" s="1">
        <v>93.25</v>
      </c>
    </row>
    <row r="45" spans="1:4" x14ac:dyDescent="0.25">
      <c r="A45" s="7" t="str">
        <f t="shared" si="1"/>
        <v>SI-42-01</v>
      </c>
      <c r="B45" s="1">
        <v>1202200008</v>
      </c>
      <c r="C45" s="1" t="s">
        <v>3</v>
      </c>
      <c r="D45" s="1">
        <v>98.5</v>
      </c>
    </row>
    <row r="46" spans="1:4" x14ac:dyDescent="0.25">
      <c r="A46" s="7" t="str">
        <f t="shared" si="1"/>
        <v>SI-42-01</v>
      </c>
      <c r="B46" s="1">
        <v>1202200008</v>
      </c>
      <c r="C46" s="1" t="s">
        <v>4</v>
      </c>
      <c r="D46" s="1">
        <v>98.5</v>
      </c>
    </row>
    <row r="47" spans="1:4" x14ac:dyDescent="0.25">
      <c r="A47" s="7" t="str">
        <f t="shared" si="1"/>
        <v>SI-42-01</v>
      </c>
      <c r="B47" s="1">
        <v>1202200008</v>
      </c>
      <c r="C47" s="1" t="s">
        <v>5</v>
      </c>
      <c r="D47" s="1">
        <v>69.75</v>
      </c>
    </row>
    <row r="48" spans="1:4" x14ac:dyDescent="0.25">
      <c r="A48" s="7" t="str">
        <f t="shared" si="1"/>
        <v>SI-42-01</v>
      </c>
      <c r="B48" s="1">
        <v>1202200008</v>
      </c>
      <c r="C48" s="1" t="s">
        <v>6</v>
      </c>
      <c r="D48" s="1">
        <v>86.25</v>
      </c>
    </row>
    <row r="49" spans="1:4" x14ac:dyDescent="0.25">
      <c r="A49" s="7" t="str">
        <f t="shared" si="1"/>
        <v>SI-42-01</v>
      </c>
      <c r="B49" s="1">
        <v>1202200008</v>
      </c>
      <c r="C49" s="1" t="s">
        <v>7</v>
      </c>
      <c r="D49" s="1">
        <v>89.75</v>
      </c>
    </row>
    <row r="50" spans="1:4" x14ac:dyDescent="0.25">
      <c r="A50" s="7" t="str">
        <f t="shared" si="1"/>
        <v>SI-42-01</v>
      </c>
      <c r="B50" s="1">
        <v>1202200009</v>
      </c>
      <c r="C50" s="1" t="s">
        <v>2</v>
      </c>
      <c r="D50" s="1">
        <v>82.25</v>
      </c>
    </row>
    <row r="51" spans="1:4" x14ac:dyDescent="0.25">
      <c r="A51" s="7" t="str">
        <f t="shared" si="1"/>
        <v>SI-42-01</v>
      </c>
      <c r="B51" s="1">
        <v>1202200009</v>
      </c>
      <c r="C51" s="1" t="s">
        <v>3</v>
      </c>
      <c r="D51" s="1">
        <v>83.5</v>
      </c>
    </row>
    <row r="52" spans="1:4" x14ac:dyDescent="0.25">
      <c r="A52" s="7" t="str">
        <f t="shared" si="1"/>
        <v>SI-42-01</v>
      </c>
      <c r="B52" s="1">
        <v>1202200009</v>
      </c>
      <c r="C52" s="1" t="s">
        <v>4</v>
      </c>
      <c r="D52" s="1">
        <v>66.5</v>
      </c>
    </row>
    <row r="53" spans="1:4" x14ac:dyDescent="0.25">
      <c r="A53" s="7" t="str">
        <f t="shared" si="1"/>
        <v>SI-42-01</v>
      </c>
      <c r="B53" s="1">
        <v>1202200009</v>
      </c>
      <c r="C53" s="1" t="s">
        <v>5</v>
      </c>
      <c r="D53" s="1">
        <v>60</v>
      </c>
    </row>
    <row r="54" spans="1:4" x14ac:dyDescent="0.25">
      <c r="A54" s="7" t="str">
        <f t="shared" si="1"/>
        <v>SI-42-01</v>
      </c>
      <c r="B54" s="1">
        <v>1202200009</v>
      </c>
      <c r="C54" s="1" t="s">
        <v>6</v>
      </c>
      <c r="D54" s="1">
        <v>68.75</v>
      </c>
    </row>
    <row r="55" spans="1:4" x14ac:dyDescent="0.25">
      <c r="A55" s="7" t="str">
        <f t="shared" si="1"/>
        <v>SI-42-01</v>
      </c>
      <c r="B55" s="1">
        <v>1202200009</v>
      </c>
      <c r="C55" s="1" t="s">
        <v>7</v>
      </c>
      <c r="D55" s="1">
        <v>58</v>
      </c>
    </row>
    <row r="56" spans="1:4" x14ac:dyDescent="0.25">
      <c r="A56" s="7" t="str">
        <f t="shared" si="1"/>
        <v>SI-42-01</v>
      </c>
      <c r="B56" s="1">
        <v>1202200010</v>
      </c>
      <c r="C56" s="1" t="s">
        <v>2</v>
      </c>
      <c r="D56" s="1">
        <v>97</v>
      </c>
    </row>
    <row r="57" spans="1:4" x14ac:dyDescent="0.25">
      <c r="A57" s="7" t="str">
        <f t="shared" si="1"/>
        <v>SI-42-01</v>
      </c>
      <c r="B57" s="1">
        <v>1202200010</v>
      </c>
      <c r="C57" s="1" t="s">
        <v>3</v>
      </c>
      <c r="D57" s="1">
        <v>98.5</v>
      </c>
    </row>
    <row r="58" spans="1:4" x14ac:dyDescent="0.25">
      <c r="A58" s="7" t="str">
        <f t="shared" si="1"/>
        <v>SI-42-01</v>
      </c>
      <c r="B58" s="1">
        <v>1202200010</v>
      </c>
      <c r="C58" s="1" t="s">
        <v>4</v>
      </c>
      <c r="D58" s="1">
        <v>92.5</v>
      </c>
    </row>
    <row r="59" spans="1:4" x14ac:dyDescent="0.25">
      <c r="A59" s="7" t="str">
        <f t="shared" si="1"/>
        <v>SI-42-01</v>
      </c>
      <c r="B59" s="1">
        <v>1202200010</v>
      </c>
      <c r="C59" s="1" t="s">
        <v>5</v>
      </c>
      <c r="D59" s="1">
        <v>83.75</v>
      </c>
    </row>
    <row r="60" spans="1:4" x14ac:dyDescent="0.25">
      <c r="A60" s="7" t="str">
        <f t="shared" si="1"/>
        <v>SI-42-01</v>
      </c>
      <c r="B60" s="1">
        <v>1202200010</v>
      </c>
      <c r="C60" s="1" t="s">
        <v>6</v>
      </c>
      <c r="D60" s="1">
        <v>91</v>
      </c>
    </row>
    <row r="61" spans="1:4" x14ac:dyDescent="0.25">
      <c r="A61" s="7" t="str">
        <f t="shared" si="1"/>
        <v>SI-42-01</v>
      </c>
      <c r="B61" s="1">
        <v>1202200010</v>
      </c>
      <c r="C61" s="1" t="s">
        <v>7</v>
      </c>
      <c r="D61" s="1">
        <v>92.5</v>
      </c>
    </row>
    <row r="62" spans="1:4" x14ac:dyDescent="0.25">
      <c r="A62" s="7" t="str">
        <f t="shared" si="1"/>
        <v>SI-42-01</v>
      </c>
      <c r="B62" s="1">
        <v>1202200011</v>
      </c>
      <c r="C62" s="1" t="s">
        <v>2</v>
      </c>
      <c r="D62" s="1">
        <v>93.75</v>
      </c>
    </row>
    <row r="63" spans="1:4" x14ac:dyDescent="0.25">
      <c r="A63" s="7" t="str">
        <f t="shared" si="1"/>
        <v>SI-42-01</v>
      </c>
      <c r="B63" s="1">
        <v>1202200011</v>
      </c>
      <c r="C63" s="1" t="s">
        <v>3</v>
      </c>
      <c r="D63" s="1">
        <v>100</v>
      </c>
    </row>
    <row r="64" spans="1:4" x14ac:dyDescent="0.25">
      <c r="A64" s="7" t="str">
        <f t="shared" si="1"/>
        <v>SI-42-01</v>
      </c>
      <c r="B64" s="1">
        <v>1202200011</v>
      </c>
      <c r="C64" s="1" t="s">
        <v>4</v>
      </c>
      <c r="D64" s="1">
        <v>98.25</v>
      </c>
    </row>
    <row r="65" spans="1:4" x14ac:dyDescent="0.25">
      <c r="A65" s="7" t="str">
        <f t="shared" si="1"/>
        <v>SI-42-01</v>
      </c>
      <c r="B65" s="1">
        <v>1202200011</v>
      </c>
      <c r="C65" s="1" t="s">
        <v>5</v>
      </c>
      <c r="D65" s="1">
        <v>100</v>
      </c>
    </row>
    <row r="66" spans="1:4" x14ac:dyDescent="0.25">
      <c r="A66" s="7" t="str">
        <f t="shared" si="1"/>
        <v>SI-42-01</v>
      </c>
      <c r="B66" s="1">
        <v>1202200011</v>
      </c>
      <c r="C66" s="1" t="s">
        <v>6</v>
      </c>
      <c r="D66" s="1">
        <v>95.5</v>
      </c>
    </row>
    <row r="67" spans="1:4" x14ac:dyDescent="0.25">
      <c r="A67" s="7" t="str">
        <f t="shared" ref="A67:A98" si="2">A66</f>
        <v>SI-42-01</v>
      </c>
      <c r="B67" s="1">
        <v>1202200011</v>
      </c>
      <c r="C67" s="1" t="s">
        <v>7</v>
      </c>
      <c r="D67" s="1">
        <v>98.5</v>
      </c>
    </row>
    <row r="68" spans="1:4" x14ac:dyDescent="0.25">
      <c r="A68" s="7" t="str">
        <f t="shared" si="2"/>
        <v>SI-42-01</v>
      </c>
      <c r="B68" s="1">
        <v>1202200012</v>
      </c>
      <c r="C68" s="1" t="s">
        <v>2</v>
      </c>
      <c r="D68" s="1">
        <v>92</v>
      </c>
    </row>
    <row r="69" spans="1:4" x14ac:dyDescent="0.25">
      <c r="A69" s="7" t="str">
        <f t="shared" si="2"/>
        <v>SI-42-01</v>
      </c>
      <c r="B69" s="1">
        <v>1202200012</v>
      </c>
      <c r="C69" s="1" t="s">
        <v>3</v>
      </c>
      <c r="D69" s="1">
        <v>85.25</v>
      </c>
    </row>
    <row r="70" spans="1:4" x14ac:dyDescent="0.25">
      <c r="A70" s="7" t="str">
        <f t="shared" si="2"/>
        <v>SI-42-01</v>
      </c>
      <c r="B70" s="1">
        <v>1202200012</v>
      </c>
      <c r="C70" s="1" t="s">
        <v>4</v>
      </c>
      <c r="D70" s="1">
        <v>85.25</v>
      </c>
    </row>
    <row r="71" spans="1:4" x14ac:dyDescent="0.25">
      <c r="A71" s="7" t="str">
        <f t="shared" si="2"/>
        <v>SI-42-01</v>
      </c>
      <c r="B71" s="1">
        <v>1202200012</v>
      </c>
      <c r="C71" s="1" t="s">
        <v>5</v>
      </c>
      <c r="D71" s="1">
        <v>95</v>
      </c>
    </row>
    <row r="72" spans="1:4" x14ac:dyDescent="0.25">
      <c r="A72" s="7" t="str">
        <f t="shared" si="2"/>
        <v>SI-42-01</v>
      </c>
      <c r="B72" s="1">
        <v>1202200012</v>
      </c>
      <c r="C72" s="1" t="s">
        <v>6</v>
      </c>
      <c r="D72" s="1">
        <v>94</v>
      </c>
    </row>
    <row r="73" spans="1:4" x14ac:dyDescent="0.25">
      <c r="A73" s="7" t="str">
        <f t="shared" si="2"/>
        <v>SI-42-01</v>
      </c>
      <c r="B73" s="1">
        <v>1202200012</v>
      </c>
      <c r="C73" s="1" t="s">
        <v>7</v>
      </c>
      <c r="D73" s="1">
        <v>98.5</v>
      </c>
    </row>
    <row r="74" spans="1:4" x14ac:dyDescent="0.25">
      <c r="A74" s="7" t="str">
        <f t="shared" si="2"/>
        <v>SI-42-01</v>
      </c>
      <c r="B74" s="1">
        <v>1202200013</v>
      </c>
      <c r="C74" s="1" t="s">
        <v>2</v>
      </c>
      <c r="D74" s="1">
        <v>87.25</v>
      </c>
    </row>
    <row r="75" spans="1:4" x14ac:dyDescent="0.25">
      <c r="A75" s="7" t="str">
        <f t="shared" si="2"/>
        <v>SI-42-01</v>
      </c>
      <c r="B75" s="1">
        <v>1202200013</v>
      </c>
      <c r="C75" s="1" t="s">
        <v>3</v>
      </c>
      <c r="D75" s="1">
        <v>83.25</v>
      </c>
    </row>
    <row r="76" spans="1:4" x14ac:dyDescent="0.25">
      <c r="A76" s="7" t="str">
        <f t="shared" si="2"/>
        <v>SI-42-01</v>
      </c>
      <c r="B76" s="1">
        <v>1202200013</v>
      </c>
      <c r="C76" s="1" t="s">
        <v>4</v>
      </c>
      <c r="D76" s="1">
        <v>85.25</v>
      </c>
    </row>
    <row r="77" spans="1:4" x14ac:dyDescent="0.25">
      <c r="A77" s="7" t="str">
        <f t="shared" si="2"/>
        <v>SI-42-01</v>
      </c>
      <c r="B77" s="1">
        <v>1202200013</v>
      </c>
      <c r="C77" s="1" t="s">
        <v>5</v>
      </c>
      <c r="D77" s="1">
        <v>80.25</v>
      </c>
    </row>
    <row r="78" spans="1:4" x14ac:dyDescent="0.25">
      <c r="A78" s="7" t="str">
        <f t="shared" si="2"/>
        <v>SI-42-01</v>
      </c>
      <c r="B78" s="1">
        <v>1202200013</v>
      </c>
      <c r="C78" s="1" t="s">
        <v>6</v>
      </c>
      <c r="D78" s="1">
        <v>97</v>
      </c>
    </row>
    <row r="79" spans="1:4" x14ac:dyDescent="0.25">
      <c r="A79" s="7" t="str">
        <f t="shared" si="2"/>
        <v>SI-42-01</v>
      </c>
      <c r="B79" s="1">
        <v>1202200013</v>
      </c>
      <c r="C79" s="1" t="s">
        <v>7</v>
      </c>
      <c r="D79" s="1">
        <v>77.5</v>
      </c>
    </row>
    <row r="80" spans="1:4" x14ac:dyDescent="0.25">
      <c r="A80" s="7" t="str">
        <f t="shared" si="2"/>
        <v>SI-42-01</v>
      </c>
      <c r="B80" s="1">
        <v>1202200014</v>
      </c>
      <c r="C80" s="1" t="s">
        <v>2</v>
      </c>
      <c r="D80" s="1">
        <v>98.5</v>
      </c>
    </row>
    <row r="81" spans="1:4" x14ac:dyDescent="0.25">
      <c r="A81" s="7" t="str">
        <f t="shared" si="2"/>
        <v>SI-42-01</v>
      </c>
      <c r="B81" s="1">
        <v>1202200014</v>
      </c>
      <c r="C81" s="1" t="s">
        <v>3</v>
      </c>
      <c r="D81" s="1">
        <v>100</v>
      </c>
    </row>
    <row r="82" spans="1:4" x14ac:dyDescent="0.25">
      <c r="A82" s="7" t="str">
        <f t="shared" si="2"/>
        <v>SI-42-01</v>
      </c>
      <c r="B82" s="1">
        <v>1202200014</v>
      </c>
      <c r="C82" s="1" t="s">
        <v>4</v>
      </c>
      <c r="D82" s="1">
        <v>89.5</v>
      </c>
    </row>
    <row r="83" spans="1:4" x14ac:dyDescent="0.25">
      <c r="A83" s="7" t="str">
        <f t="shared" si="2"/>
        <v>SI-42-01</v>
      </c>
      <c r="B83" s="1">
        <v>1202200014</v>
      </c>
      <c r="C83" s="1" t="s">
        <v>5</v>
      </c>
      <c r="D83" s="1">
        <v>98.5</v>
      </c>
    </row>
    <row r="84" spans="1:4" x14ac:dyDescent="0.25">
      <c r="A84" s="7" t="str">
        <f t="shared" si="2"/>
        <v>SI-42-01</v>
      </c>
      <c r="B84" s="1">
        <v>1202200014</v>
      </c>
      <c r="C84" s="1" t="s">
        <v>6</v>
      </c>
      <c r="D84" s="1">
        <v>97</v>
      </c>
    </row>
    <row r="85" spans="1:4" x14ac:dyDescent="0.25">
      <c r="A85" s="7" t="str">
        <f t="shared" si="2"/>
        <v>SI-42-01</v>
      </c>
      <c r="B85" s="1">
        <v>1202200014</v>
      </c>
      <c r="C85" s="1" t="s">
        <v>7</v>
      </c>
      <c r="D85" s="1">
        <v>100</v>
      </c>
    </row>
    <row r="86" spans="1:4" x14ac:dyDescent="0.25">
      <c r="A86" s="7" t="str">
        <f t="shared" si="2"/>
        <v>SI-42-01</v>
      </c>
      <c r="B86" s="1">
        <v>1202200015</v>
      </c>
      <c r="C86" s="1" t="s">
        <v>2</v>
      </c>
      <c r="D86" s="1">
        <v>87.6</v>
      </c>
    </row>
    <row r="87" spans="1:4" x14ac:dyDescent="0.25">
      <c r="A87" s="7" t="str">
        <f t="shared" si="2"/>
        <v>SI-42-01</v>
      </c>
      <c r="B87" s="1">
        <v>1202200015</v>
      </c>
      <c r="C87" s="1" t="s">
        <v>3</v>
      </c>
      <c r="D87" s="1">
        <v>0</v>
      </c>
    </row>
    <row r="88" spans="1:4" x14ac:dyDescent="0.25">
      <c r="A88" s="7" t="str">
        <f t="shared" si="2"/>
        <v>SI-42-01</v>
      </c>
      <c r="B88" s="1">
        <v>1202200015</v>
      </c>
      <c r="C88" s="1" t="s">
        <v>4</v>
      </c>
      <c r="D88" s="1">
        <v>92.5</v>
      </c>
    </row>
    <row r="89" spans="1:4" x14ac:dyDescent="0.25">
      <c r="A89" s="7" t="str">
        <f t="shared" si="2"/>
        <v>SI-42-01</v>
      </c>
      <c r="B89" s="1">
        <v>1202200015</v>
      </c>
      <c r="C89" s="1" t="s">
        <v>5</v>
      </c>
      <c r="D89" s="1">
        <v>86.5</v>
      </c>
    </row>
    <row r="90" spans="1:4" x14ac:dyDescent="0.25">
      <c r="A90" s="7" t="str">
        <f t="shared" si="2"/>
        <v>SI-42-01</v>
      </c>
      <c r="B90" s="1">
        <v>1202200015</v>
      </c>
      <c r="C90" s="1" t="s">
        <v>6</v>
      </c>
      <c r="D90" s="1">
        <v>95.5</v>
      </c>
    </row>
    <row r="91" spans="1:4" x14ac:dyDescent="0.25">
      <c r="A91" s="7" t="str">
        <f t="shared" si="2"/>
        <v>SI-42-01</v>
      </c>
      <c r="B91" s="1">
        <v>1202200015</v>
      </c>
      <c r="C91" s="1" t="s">
        <v>7</v>
      </c>
      <c r="D91" s="1">
        <v>65</v>
      </c>
    </row>
    <row r="92" spans="1:4" x14ac:dyDescent="0.25">
      <c r="A92" s="7" t="str">
        <f t="shared" si="2"/>
        <v>SI-42-01</v>
      </c>
      <c r="B92" s="1">
        <v>1202200016</v>
      </c>
      <c r="C92" s="1" t="s">
        <v>2</v>
      </c>
      <c r="D92" s="1">
        <v>90</v>
      </c>
    </row>
    <row r="93" spans="1:4" x14ac:dyDescent="0.25">
      <c r="A93" s="7" t="str">
        <f t="shared" si="2"/>
        <v>SI-42-01</v>
      </c>
      <c r="B93" s="1">
        <v>1202200016</v>
      </c>
      <c r="C93" s="1" t="s">
        <v>3</v>
      </c>
      <c r="D93" s="1">
        <v>75.25</v>
      </c>
    </row>
    <row r="94" spans="1:4" x14ac:dyDescent="0.25">
      <c r="A94" s="7" t="str">
        <f t="shared" si="2"/>
        <v>SI-42-01</v>
      </c>
      <c r="B94" s="1">
        <v>1202200016</v>
      </c>
      <c r="C94" s="1" t="s">
        <v>4</v>
      </c>
      <c r="D94" s="1">
        <v>84.25</v>
      </c>
    </row>
    <row r="95" spans="1:4" x14ac:dyDescent="0.25">
      <c r="A95" s="7" t="str">
        <f t="shared" si="2"/>
        <v>SI-42-01</v>
      </c>
      <c r="B95" s="1">
        <v>1202200016</v>
      </c>
      <c r="C95" s="1" t="s">
        <v>5</v>
      </c>
      <c r="D95" s="1">
        <v>83</v>
      </c>
    </row>
    <row r="96" spans="1:4" x14ac:dyDescent="0.25">
      <c r="A96" s="7" t="str">
        <f t="shared" si="2"/>
        <v>SI-42-01</v>
      </c>
      <c r="B96" s="1">
        <v>1202200016</v>
      </c>
      <c r="C96" s="1" t="s">
        <v>6</v>
      </c>
      <c r="D96" s="1">
        <v>88.5</v>
      </c>
    </row>
    <row r="97" spans="1:4" x14ac:dyDescent="0.25">
      <c r="A97" s="7" t="str">
        <f t="shared" si="2"/>
        <v>SI-42-01</v>
      </c>
      <c r="B97" s="1">
        <v>1202200016</v>
      </c>
      <c r="C97" s="1" t="s">
        <v>7</v>
      </c>
      <c r="D97" s="1">
        <v>88.25</v>
      </c>
    </row>
    <row r="98" spans="1:4" x14ac:dyDescent="0.25">
      <c r="A98" s="7" t="str">
        <f t="shared" si="2"/>
        <v>SI-42-01</v>
      </c>
      <c r="B98" s="1">
        <v>1202200017</v>
      </c>
      <c r="C98" s="1" t="s">
        <v>2</v>
      </c>
      <c r="D98" s="1">
        <v>90.25</v>
      </c>
    </row>
    <row r="99" spans="1:4" x14ac:dyDescent="0.25">
      <c r="A99" s="7" t="str">
        <f t="shared" ref="A99:A121" si="3">A98</f>
        <v>SI-42-01</v>
      </c>
      <c r="B99" s="1">
        <v>1202200017</v>
      </c>
      <c r="C99" s="1" t="s">
        <v>3</v>
      </c>
      <c r="D99" s="1">
        <v>96.5</v>
      </c>
    </row>
    <row r="100" spans="1:4" x14ac:dyDescent="0.25">
      <c r="A100" s="7" t="str">
        <f t="shared" si="3"/>
        <v>SI-42-01</v>
      </c>
      <c r="B100" s="1">
        <v>1202200017</v>
      </c>
      <c r="C100" s="1" t="s">
        <v>4</v>
      </c>
      <c r="D100" s="1">
        <v>96.75</v>
      </c>
    </row>
    <row r="101" spans="1:4" x14ac:dyDescent="0.25">
      <c r="A101" s="7" t="str">
        <f t="shared" si="3"/>
        <v>SI-42-01</v>
      </c>
      <c r="B101" s="1">
        <v>1202200017</v>
      </c>
      <c r="C101" s="1" t="s">
        <v>5</v>
      </c>
      <c r="D101" s="1">
        <v>100</v>
      </c>
    </row>
    <row r="102" spans="1:4" x14ac:dyDescent="0.25">
      <c r="A102" s="7" t="str">
        <f t="shared" si="3"/>
        <v>SI-42-01</v>
      </c>
      <c r="B102" s="1">
        <v>1202200017</v>
      </c>
      <c r="C102" s="1" t="s">
        <v>6</v>
      </c>
      <c r="D102" s="1">
        <v>95.25</v>
      </c>
    </row>
    <row r="103" spans="1:4" x14ac:dyDescent="0.25">
      <c r="A103" s="7" t="str">
        <f t="shared" si="3"/>
        <v>SI-42-01</v>
      </c>
      <c r="B103" s="1">
        <v>1202200017</v>
      </c>
      <c r="C103" s="1" t="s">
        <v>7</v>
      </c>
      <c r="D103" s="1">
        <v>95</v>
      </c>
    </row>
    <row r="104" spans="1:4" x14ac:dyDescent="0.25">
      <c r="A104" s="7" t="str">
        <f t="shared" si="3"/>
        <v>SI-42-01</v>
      </c>
      <c r="B104" s="1">
        <v>1202200018</v>
      </c>
      <c r="C104" s="1" t="s">
        <v>2</v>
      </c>
      <c r="D104" s="1">
        <v>88.5</v>
      </c>
    </row>
    <row r="105" spans="1:4" x14ac:dyDescent="0.25">
      <c r="A105" s="7" t="str">
        <f t="shared" si="3"/>
        <v>SI-42-01</v>
      </c>
      <c r="B105" s="1">
        <v>1202200018</v>
      </c>
      <c r="C105" s="1" t="s">
        <v>3</v>
      </c>
      <c r="D105" s="1">
        <v>76.5</v>
      </c>
    </row>
    <row r="106" spans="1:4" x14ac:dyDescent="0.25">
      <c r="A106" s="7" t="str">
        <f t="shared" si="3"/>
        <v>SI-42-01</v>
      </c>
      <c r="B106" s="1">
        <v>1202200018</v>
      </c>
      <c r="C106" s="1" t="s">
        <v>4</v>
      </c>
      <c r="D106" s="1">
        <v>88.5</v>
      </c>
    </row>
    <row r="107" spans="1:4" x14ac:dyDescent="0.25">
      <c r="A107" s="7" t="str">
        <f t="shared" si="3"/>
        <v>SI-42-01</v>
      </c>
      <c r="B107" s="1">
        <v>1202200018</v>
      </c>
      <c r="C107" s="1" t="s">
        <v>5</v>
      </c>
      <c r="D107" s="1">
        <v>81</v>
      </c>
    </row>
    <row r="108" spans="1:4" x14ac:dyDescent="0.25">
      <c r="A108" s="7" t="str">
        <f t="shared" si="3"/>
        <v>SI-42-01</v>
      </c>
      <c r="B108" s="1">
        <v>1202200018</v>
      </c>
      <c r="C108" s="1" t="s">
        <v>6</v>
      </c>
      <c r="D108" s="1">
        <v>91.75</v>
      </c>
    </row>
    <row r="109" spans="1:4" x14ac:dyDescent="0.25">
      <c r="A109" s="7" t="str">
        <f t="shared" si="3"/>
        <v>SI-42-01</v>
      </c>
      <c r="B109" s="1">
        <v>1202200018</v>
      </c>
      <c r="C109" s="1" t="s">
        <v>7</v>
      </c>
      <c r="D109" s="1">
        <v>93.5</v>
      </c>
    </row>
    <row r="110" spans="1:4" x14ac:dyDescent="0.25">
      <c r="A110" s="7" t="str">
        <f t="shared" si="3"/>
        <v>SI-42-01</v>
      </c>
      <c r="B110" s="1">
        <v>1202200019</v>
      </c>
      <c r="C110" s="1" t="s">
        <v>2</v>
      </c>
      <c r="D110" s="1">
        <v>74.25</v>
      </c>
    </row>
    <row r="111" spans="1:4" x14ac:dyDescent="0.25">
      <c r="A111" s="7" t="str">
        <f t="shared" si="3"/>
        <v>SI-42-01</v>
      </c>
      <c r="B111" s="1">
        <v>1202200019</v>
      </c>
      <c r="C111" s="1" t="s">
        <v>3</v>
      </c>
      <c r="D111" s="1">
        <v>77.5</v>
      </c>
    </row>
    <row r="112" spans="1:4" x14ac:dyDescent="0.25">
      <c r="A112" s="7" t="str">
        <f t="shared" si="3"/>
        <v>SI-42-01</v>
      </c>
      <c r="B112" s="1">
        <v>1202200019</v>
      </c>
      <c r="C112" s="1" t="s">
        <v>4</v>
      </c>
      <c r="D112" s="1">
        <v>79</v>
      </c>
    </row>
    <row r="113" spans="1:4" x14ac:dyDescent="0.25">
      <c r="A113" s="7" t="str">
        <f t="shared" si="3"/>
        <v>SI-42-01</v>
      </c>
      <c r="B113" s="1">
        <v>1202200019</v>
      </c>
      <c r="C113" s="1" t="s">
        <v>5</v>
      </c>
      <c r="D113" s="1">
        <v>86.5</v>
      </c>
    </row>
    <row r="114" spans="1:4" x14ac:dyDescent="0.25">
      <c r="A114" s="7" t="str">
        <f t="shared" si="3"/>
        <v>SI-42-01</v>
      </c>
      <c r="B114" s="1">
        <v>1202200019</v>
      </c>
      <c r="C114" s="1" t="s">
        <v>6</v>
      </c>
      <c r="D114" s="1">
        <v>89.25</v>
      </c>
    </row>
    <row r="115" spans="1:4" x14ac:dyDescent="0.25">
      <c r="A115" s="7" t="str">
        <f t="shared" si="3"/>
        <v>SI-42-01</v>
      </c>
      <c r="B115" s="1">
        <v>1202200019</v>
      </c>
      <c r="C115" s="1" t="s">
        <v>7</v>
      </c>
      <c r="D115" s="1">
        <v>79.75</v>
      </c>
    </row>
    <row r="116" spans="1:4" x14ac:dyDescent="0.25">
      <c r="A116" s="7" t="str">
        <f t="shared" si="3"/>
        <v>SI-42-01</v>
      </c>
      <c r="B116" s="1">
        <v>1202200020</v>
      </c>
      <c r="C116" s="1" t="s">
        <v>2</v>
      </c>
      <c r="D116" s="1">
        <v>69.25</v>
      </c>
    </row>
    <row r="117" spans="1:4" x14ac:dyDescent="0.25">
      <c r="A117" s="7" t="str">
        <f t="shared" si="3"/>
        <v>SI-42-01</v>
      </c>
      <c r="B117" s="1">
        <v>1202200020</v>
      </c>
      <c r="C117" s="1" t="s">
        <v>3</v>
      </c>
      <c r="D117" s="1">
        <v>79.5</v>
      </c>
    </row>
    <row r="118" spans="1:4" x14ac:dyDescent="0.25">
      <c r="A118" s="7" t="str">
        <f t="shared" si="3"/>
        <v>SI-42-01</v>
      </c>
      <c r="B118" s="1">
        <v>1202200020</v>
      </c>
      <c r="C118" s="1" t="s">
        <v>4</v>
      </c>
      <c r="D118" s="1">
        <v>79.75</v>
      </c>
    </row>
    <row r="119" spans="1:4" x14ac:dyDescent="0.25">
      <c r="A119" s="7" t="str">
        <f t="shared" si="3"/>
        <v>SI-42-01</v>
      </c>
      <c r="B119" s="1">
        <v>1202200020</v>
      </c>
      <c r="C119" s="1" t="s">
        <v>5</v>
      </c>
      <c r="D119" s="1">
        <v>82</v>
      </c>
    </row>
    <row r="120" spans="1:4" x14ac:dyDescent="0.25">
      <c r="A120" s="7" t="str">
        <f t="shared" si="3"/>
        <v>SI-42-01</v>
      </c>
      <c r="B120" s="1">
        <v>1202200020</v>
      </c>
      <c r="C120" s="1" t="s">
        <v>6</v>
      </c>
      <c r="D120" s="1">
        <v>88.25</v>
      </c>
    </row>
    <row r="121" spans="1:4" x14ac:dyDescent="0.25">
      <c r="A121" s="7" t="str">
        <f t="shared" si="3"/>
        <v>SI-42-01</v>
      </c>
      <c r="B121" s="1">
        <v>1202200020</v>
      </c>
      <c r="C121" s="1" t="s">
        <v>7</v>
      </c>
      <c r="D121" s="1">
        <v>83</v>
      </c>
    </row>
    <row r="122" spans="1:4" x14ac:dyDescent="0.25">
      <c r="A122" s="7" t="s">
        <v>9</v>
      </c>
      <c r="B122" s="1">
        <v>1202200021</v>
      </c>
      <c r="C122" s="1" t="s">
        <v>2</v>
      </c>
      <c r="D122" s="1">
        <v>74.25</v>
      </c>
    </row>
    <row r="123" spans="1:4" x14ac:dyDescent="0.25">
      <c r="A123" s="7" t="str">
        <f t="shared" ref="A123:A154" si="4">A122</f>
        <v>SI-42-02</v>
      </c>
      <c r="B123" s="1">
        <v>1202200021</v>
      </c>
      <c r="C123" s="1" t="s">
        <v>3</v>
      </c>
      <c r="D123" s="1">
        <v>72.75</v>
      </c>
    </row>
    <row r="124" spans="1:4" x14ac:dyDescent="0.25">
      <c r="A124" s="7" t="str">
        <f t="shared" si="4"/>
        <v>SI-42-02</v>
      </c>
      <c r="B124" s="1">
        <v>1202200021</v>
      </c>
      <c r="C124" s="1" t="s">
        <v>4</v>
      </c>
      <c r="D124" s="1">
        <v>0</v>
      </c>
    </row>
    <row r="125" spans="1:4" x14ac:dyDescent="0.25">
      <c r="A125" s="7" t="str">
        <f t="shared" si="4"/>
        <v>SI-42-02</v>
      </c>
      <c r="B125" s="1">
        <v>1202200021</v>
      </c>
      <c r="C125" s="1" t="s">
        <v>5</v>
      </c>
      <c r="D125" s="1">
        <v>72.5</v>
      </c>
    </row>
    <row r="126" spans="1:4" x14ac:dyDescent="0.25">
      <c r="A126" s="7" t="str">
        <f t="shared" si="4"/>
        <v>SI-42-02</v>
      </c>
      <c r="B126" s="1">
        <v>1202200021</v>
      </c>
      <c r="C126" s="1" t="s">
        <v>6</v>
      </c>
      <c r="D126" s="1">
        <v>72.5</v>
      </c>
    </row>
    <row r="127" spans="1:4" x14ac:dyDescent="0.25">
      <c r="A127" s="7" t="str">
        <f t="shared" si="4"/>
        <v>SI-42-02</v>
      </c>
      <c r="B127" s="1">
        <v>1202200021</v>
      </c>
      <c r="C127" s="1" t="s">
        <v>7</v>
      </c>
      <c r="D127" s="1">
        <v>77</v>
      </c>
    </row>
    <row r="128" spans="1:4" x14ac:dyDescent="0.25">
      <c r="A128" s="7" t="str">
        <f t="shared" si="4"/>
        <v>SI-42-02</v>
      </c>
      <c r="B128" s="1">
        <v>1202200022</v>
      </c>
      <c r="C128" s="1" t="s">
        <v>2</v>
      </c>
      <c r="D128" s="1">
        <v>70.25</v>
      </c>
    </row>
    <row r="129" spans="1:4" x14ac:dyDescent="0.25">
      <c r="A129" s="7" t="str">
        <f t="shared" si="4"/>
        <v>SI-42-02</v>
      </c>
      <c r="B129" s="1">
        <v>1202200022</v>
      </c>
      <c r="C129" s="1" t="s">
        <v>3</v>
      </c>
      <c r="D129" s="1">
        <v>81</v>
      </c>
    </row>
    <row r="130" spans="1:4" x14ac:dyDescent="0.25">
      <c r="A130" s="7" t="str">
        <f t="shared" si="4"/>
        <v>SI-42-02</v>
      </c>
      <c r="B130" s="1">
        <v>1202200022</v>
      </c>
      <c r="C130" s="1" t="s">
        <v>4</v>
      </c>
      <c r="D130" s="1">
        <v>82.25</v>
      </c>
    </row>
    <row r="131" spans="1:4" x14ac:dyDescent="0.25">
      <c r="A131" s="7" t="str">
        <f t="shared" si="4"/>
        <v>SI-42-02</v>
      </c>
      <c r="B131" s="1">
        <v>1202200022</v>
      </c>
      <c r="C131" s="1" t="s">
        <v>5</v>
      </c>
      <c r="D131" s="1">
        <v>68.5</v>
      </c>
    </row>
    <row r="132" spans="1:4" x14ac:dyDescent="0.25">
      <c r="A132" s="7" t="str">
        <f t="shared" si="4"/>
        <v>SI-42-02</v>
      </c>
      <c r="B132" s="1">
        <v>1202200022</v>
      </c>
      <c r="C132" s="1" t="s">
        <v>6</v>
      </c>
      <c r="D132" s="1">
        <v>80.25</v>
      </c>
    </row>
    <row r="133" spans="1:4" x14ac:dyDescent="0.25">
      <c r="A133" s="7" t="str">
        <f t="shared" si="4"/>
        <v>SI-42-02</v>
      </c>
      <c r="B133" s="1">
        <v>1202200022</v>
      </c>
      <c r="C133" s="1" t="s">
        <v>7</v>
      </c>
      <c r="D133" s="1">
        <v>81.75</v>
      </c>
    </row>
    <row r="134" spans="1:4" x14ac:dyDescent="0.25">
      <c r="A134" s="7" t="str">
        <f t="shared" si="4"/>
        <v>SI-42-02</v>
      </c>
      <c r="B134" s="1">
        <v>1202200023</v>
      </c>
      <c r="C134" s="1" t="s">
        <v>2</v>
      </c>
      <c r="D134" s="1">
        <v>79.75</v>
      </c>
    </row>
    <row r="135" spans="1:4" x14ac:dyDescent="0.25">
      <c r="A135" s="7" t="str">
        <f t="shared" si="4"/>
        <v>SI-42-02</v>
      </c>
      <c r="B135" s="1">
        <v>1202200023</v>
      </c>
      <c r="C135" s="1" t="s">
        <v>3</v>
      </c>
      <c r="D135" s="1">
        <v>84</v>
      </c>
    </row>
    <row r="136" spans="1:4" x14ac:dyDescent="0.25">
      <c r="A136" s="7" t="str">
        <f t="shared" si="4"/>
        <v>SI-42-02</v>
      </c>
      <c r="B136" s="1">
        <v>1202200023</v>
      </c>
      <c r="C136" s="1" t="s">
        <v>4</v>
      </c>
      <c r="D136" s="1">
        <v>87</v>
      </c>
    </row>
    <row r="137" spans="1:4" x14ac:dyDescent="0.25">
      <c r="A137" s="7" t="str">
        <f t="shared" si="4"/>
        <v>SI-42-02</v>
      </c>
      <c r="B137" s="1">
        <v>1202200023</v>
      </c>
      <c r="C137" s="1" t="s">
        <v>5</v>
      </c>
      <c r="D137" s="1">
        <v>83</v>
      </c>
    </row>
    <row r="138" spans="1:4" x14ac:dyDescent="0.25">
      <c r="A138" s="7" t="str">
        <f t="shared" si="4"/>
        <v>SI-42-02</v>
      </c>
      <c r="B138" s="1">
        <v>1202200023</v>
      </c>
      <c r="C138" s="1" t="s">
        <v>6</v>
      </c>
      <c r="D138" s="1">
        <v>83</v>
      </c>
    </row>
    <row r="139" spans="1:4" x14ac:dyDescent="0.25">
      <c r="A139" s="7" t="str">
        <f t="shared" si="4"/>
        <v>SI-42-02</v>
      </c>
      <c r="B139" s="1">
        <v>1202200023</v>
      </c>
      <c r="C139" s="1" t="s">
        <v>7</v>
      </c>
      <c r="D139" s="1">
        <v>87.75</v>
      </c>
    </row>
    <row r="140" spans="1:4" x14ac:dyDescent="0.25">
      <c r="A140" s="7" t="str">
        <f t="shared" si="4"/>
        <v>SI-42-02</v>
      </c>
      <c r="B140" s="1">
        <v>1202200024</v>
      </c>
      <c r="C140" s="1" t="s">
        <v>2</v>
      </c>
      <c r="D140" s="1">
        <v>95</v>
      </c>
    </row>
    <row r="141" spans="1:4" x14ac:dyDescent="0.25">
      <c r="A141" s="7" t="str">
        <f t="shared" si="4"/>
        <v>SI-42-02</v>
      </c>
      <c r="B141" s="1">
        <v>1202200024</v>
      </c>
      <c r="C141" s="1" t="s">
        <v>3</v>
      </c>
      <c r="D141" s="1">
        <v>90.5</v>
      </c>
    </row>
    <row r="142" spans="1:4" x14ac:dyDescent="0.25">
      <c r="A142" s="7" t="str">
        <f t="shared" si="4"/>
        <v>SI-42-02</v>
      </c>
      <c r="B142" s="1">
        <v>1202200024</v>
      </c>
      <c r="C142" s="1" t="s">
        <v>4</v>
      </c>
      <c r="D142" s="1">
        <v>98.5</v>
      </c>
    </row>
    <row r="143" spans="1:4" x14ac:dyDescent="0.25">
      <c r="A143" s="7" t="str">
        <f t="shared" si="4"/>
        <v>SI-42-02</v>
      </c>
      <c r="B143" s="1">
        <v>1202200024</v>
      </c>
      <c r="C143" s="1" t="s">
        <v>5</v>
      </c>
      <c r="D143" s="1">
        <v>98.5</v>
      </c>
    </row>
    <row r="144" spans="1:4" x14ac:dyDescent="0.25">
      <c r="A144" s="7" t="str">
        <f t="shared" si="4"/>
        <v>SI-42-02</v>
      </c>
      <c r="B144" s="1">
        <v>1202200024</v>
      </c>
      <c r="C144" s="1" t="s">
        <v>6</v>
      </c>
      <c r="D144" s="1">
        <v>92.5</v>
      </c>
    </row>
    <row r="145" spans="1:4" x14ac:dyDescent="0.25">
      <c r="A145" s="7" t="str">
        <f t="shared" si="4"/>
        <v>SI-42-02</v>
      </c>
      <c r="B145" s="1">
        <v>1202200024</v>
      </c>
      <c r="C145" s="1" t="s">
        <v>7</v>
      </c>
      <c r="D145" s="1">
        <v>83.5</v>
      </c>
    </row>
    <row r="146" spans="1:4" x14ac:dyDescent="0.25">
      <c r="A146" s="7" t="str">
        <f t="shared" si="4"/>
        <v>SI-42-02</v>
      </c>
      <c r="B146" s="1">
        <v>1202200025</v>
      </c>
      <c r="C146" s="1" t="s">
        <v>2</v>
      </c>
      <c r="D146" s="1">
        <v>73.75</v>
      </c>
    </row>
    <row r="147" spans="1:4" x14ac:dyDescent="0.25">
      <c r="A147" s="7" t="str">
        <f t="shared" si="4"/>
        <v>SI-42-02</v>
      </c>
      <c r="B147" s="1">
        <v>1202200025</v>
      </c>
      <c r="C147" s="1" t="s">
        <v>3</v>
      </c>
      <c r="D147" s="1">
        <v>90.5</v>
      </c>
    </row>
    <row r="148" spans="1:4" x14ac:dyDescent="0.25">
      <c r="A148" s="7" t="str">
        <f t="shared" si="4"/>
        <v>SI-42-02</v>
      </c>
      <c r="B148" s="1">
        <v>1202200025</v>
      </c>
      <c r="C148" s="1" t="s">
        <v>4</v>
      </c>
      <c r="D148" s="1">
        <v>86.75</v>
      </c>
    </row>
    <row r="149" spans="1:4" x14ac:dyDescent="0.25">
      <c r="A149" s="7" t="str">
        <f t="shared" si="4"/>
        <v>SI-42-02</v>
      </c>
      <c r="B149" s="1">
        <v>1202200025</v>
      </c>
      <c r="C149" s="1" t="s">
        <v>5</v>
      </c>
      <c r="D149" s="1">
        <v>83.25</v>
      </c>
    </row>
    <row r="150" spans="1:4" x14ac:dyDescent="0.25">
      <c r="A150" s="7" t="str">
        <f t="shared" si="4"/>
        <v>SI-42-02</v>
      </c>
      <c r="B150" s="1">
        <v>1202200025</v>
      </c>
      <c r="C150" s="1" t="s">
        <v>6</v>
      </c>
      <c r="D150" s="1">
        <v>88.75</v>
      </c>
    </row>
    <row r="151" spans="1:4" x14ac:dyDescent="0.25">
      <c r="A151" s="7" t="str">
        <f t="shared" si="4"/>
        <v>SI-42-02</v>
      </c>
      <c r="B151" s="1">
        <v>1202200025</v>
      </c>
      <c r="C151" s="1" t="s">
        <v>7</v>
      </c>
      <c r="D151" s="1">
        <v>100</v>
      </c>
    </row>
    <row r="152" spans="1:4" x14ac:dyDescent="0.25">
      <c r="A152" s="7" t="str">
        <f t="shared" si="4"/>
        <v>SI-42-02</v>
      </c>
      <c r="B152" s="1">
        <v>1202200026</v>
      </c>
      <c r="C152" s="1" t="s">
        <v>2</v>
      </c>
      <c r="D152" s="1">
        <v>78</v>
      </c>
    </row>
    <row r="153" spans="1:4" x14ac:dyDescent="0.25">
      <c r="A153" s="7" t="str">
        <f t="shared" si="4"/>
        <v>SI-42-02</v>
      </c>
      <c r="B153" s="1">
        <v>1202200026</v>
      </c>
      <c r="C153" s="1" t="s">
        <v>3</v>
      </c>
      <c r="D153" s="1">
        <v>89</v>
      </c>
    </row>
    <row r="154" spans="1:4" x14ac:dyDescent="0.25">
      <c r="A154" s="7" t="str">
        <f t="shared" si="4"/>
        <v>SI-42-02</v>
      </c>
      <c r="B154" s="1">
        <v>1202200026</v>
      </c>
      <c r="C154" s="1" t="s">
        <v>4</v>
      </c>
      <c r="D154" s="1">
        <v>85.25</v>
      </c>
    </row>
    <row r="155" spans="1:4" x14ac:dyDescent="0.25">
      <c r="A155" s="7" t="str">
        <f t="shared" ref="A155:A186" si="5">A154</f>
        <v>SI-42-02</v>
      </c>
      <c r="B155" s="1">
        <v>1202200026</v>
      </c>
      <c r="C155" s="1" t="s">
        <v>5</v>
      </c>
      <c r="D155" s="1">
        <v>83</v>
      </c>
    </row>
    <row r="156" spans="1:4" x14ac:dyDescent="0.25">
      <c r="A156" s="7" t="str">
        <f t="shared" si="5"/>
        <v>SI-42-02</v>
      </c>
      <c r="B156" s="1">
        <v>1202200026</v>
      </c>
      <c r="C156" s="1" t="s">
        <v>6</v>
      </c>
      <c r="D156" s="1">
        <v>83.5</v>
      </c>
    </row>
    <row r="157" spans="1:4" x14ac:dyDescent="0.25">
      <c r="A157" s="7" t="str">
        <f t="shared" si="5"/>
        <v>SI-42-02</v>
      </c>
      <c r="B157" s="1">
        <v>1202200026</v>
      </c>
      <c r="C157" s="1" t="s">
        <v>7</v>
      </c>
      <c r="D157" s="1">
        <v>88</v>
      </c>
    </row>
    <row r="158" spans="1:4" x14ac:dyDescent="0.25">
      <c r="A158" s="7" t="str">
        <f t="shared" si="5"/>
        <v>SI-42-02</v>
      </c>
      <c r="B158" s="1">
        <v>1202200027</v>
      </c>
      <c r="C158" s="1" t="s">
        <v>2</v>
      </c>
      <c r="D158" s="1">
        <v>100</v>
      </c>
    </row>
    <row r="159" spans="1:4" x14ac:dyDescent="0.25">
      <c r="A159" s="7" t="str">
        <f t="shared" si="5"/>
        <v>SI-42-02</v>
      </c>
      <c r="B159" s="1">
        <v>1202200027</v>
      </c>
      <c r="C159" s="1" t="s">
        <v>3</v>
      </c>
      <c r="D159" s="1">
        <v>100</v>
      </c>
    </row>
    <row r="160" spans="1:4" x14ac:dyDescent="0.25">
      <c r="A160" s="7" t="str">
        <f t="shared" si="5"/>
        <v>SI-42-02</v>
      </c>
      <c r="B160" s="1">
        <v>1202200027</v>
      </c>
      <c r="C160" s="1" t="s">
        <v>4</v>
      </c>
      <c r="D160" s="1">
        <v>98.5</v>
      </c>
    </row>
    <row r="161" spans="1:4" x14ac:dyDescent="0.25">
      <c r="A161" s="7" t="str">
        <f t="shared" si="5"/>
        <v>SI-42-02</v>
      </c>
      <c r="B161" s="1">
        <v>1202200027</v>
      </c>
      <c r="C161" s="1" t="s">
        <v>5</v>
      </c>
      <c r="D161" s="1">
        <v>98.5</v>
      </c>
    </row>
    <row r="162" spans="1:4" x14ac:dyDescent="0.25">
      <c r="A162" s="7" t="str">
        <f t="shared" si="5"/>
        <v>SI-42-02</v>
      </c>
      <c r="B162" s="1">
        <v>1202200027</v>
      </c>
      <c r="C162" s="1" t="s">
        <v>6</v>
      </c>
      <c r="D162" s="1">
        <v>97</v>
      </c>
    </row>
    <row r="163" spans="1:4" x14ac:dyDescent="0.25">
      <c r="A163" s="7" t="str">
        <f t="shared" si="5"/>
        <v>SI-42-02</v>
      </c>
      <c r="B163" s="1">
        <v>1202200027</v>
      </c>
      <c r="C163" s="1" t="s">
        <v>7</v>
      </c>
      <c r="D163" s="1">
        <v>100</v>
      </c>
    </row>
    <row r="164" spans="1:4" x14ac:dyDescent="0.25">
      <c r="A164" s="7" t="str">
        <f t="shared" si="5"/>
        <v>SI-42-02</v>
      </c>
      <c r="B164" s="1">
        <v>1202200028</v>
      </c>
      <c r="C164" s="1" t="s">
        <v>2</v>
      </c>
      <c r="D164" s="1">
        <v>85</v>
      </c>
    </row>
    <row r="165" spans="1:4" x14ac:dyDescent="0.25">
      <c r="A165" s="7" t="str">
        <f t="shared" si="5"/>
        <v>SI-42-02</v>
      </c>
      <c r="B165" s="1">
        <v>1202200028</v>
      </c>
      <c r="C165" s="1" t="s">
        <v>3</v>
      </c>
      <c r="D165" s="1">
        <v>96.5</v>
      </c>
    </row>
    <row r="166" spans="1:4" x14ac:dyDescent="0.25">
      <c r="A166" s="7" t="str">
        <f t="shared" si="5"/>
        <v>SI-42-02</v>
      </c>
      <c r="B166" s="1">
        <v>1202200028</v>
      </c>
      <c r="C166" s="1" t="s">
        <v>4</v>
      </c>
      <c r="D166" s="1">
        <v>98.5</v>
      </c>
    </row>
    <row r="167" spans="1:4" x14ac:dyDescent="0.25">
      <c r="A167" s="7" t="str">
        <f t="shared" si="5"/>
        <v>SI-42-02</v>
      </c>
      <c r="B167" s="1">
        <v>1202200028</v>
      </c>
      <c r="C167" s="1" t="s">
        <v>5</v>
      </c>
      <c r="D167" s="1">
        <v>100</v>
      </c>
    </row>
    <row r="168" spans="1:4" x14ac:dyDescent="0.25">
      <c r="A168" s="7" t="str">
        <f t="shared" si="5"/>
        <v>SI-42-02</v>
      </c>
      <c r="B168" s="1">
        <v>1202200028</v>
      </c>
      <c r="C168" s="1" t="s">
        <v>6</v>
      </c>
      <c r="D168" s="1">
        <v>95.5</v>
      </c>
    </row>
    <row r="169" spans="1:4" x14ac:dyDescent="0.25">
      <c r="A169" s="7" t="str">
        <f t="shared" si="5"/>
        <v>SI-42-02</v>
      </c>
      <c r="B169" s="1">
        <v>1202200028</v>
      </c>
      <c r="C169" s="1" t="s">
        <v>7</v>
      </c>
      <c r="D169" s="1">
        <v>95.25</v>
      </c>
    </row>
    <row r="170" spans="1:4" x14ac:dyDescent="0.25">
      <c r="A170" s="7" t="str">
        <f t="shared" si="5"/>
        <v>SI-42-02</v>
      </c>
      <c r="B170" s="1">
        <v>1202200029</v>
      </c>
      <c r="C170" s="1" t="s">
        <v>2</v>
      </c>
      <c r="D170" s="1">
        <v>83.5</v>
      </c>
    </row>
    <row r="171" spans="1:4" x14ac:dyDescent="0.25">
      <c r="A171" s="7" t="str">
        <f t="shared" si="5"/>
        <v>SI-42-02</v>
      </c>
      <c r="B171" s="1">
        <v>1202200029</v>
      </c>
      <c r="C171" s="1" t="s">
        <v>3</v>
      </c>
      <c r="D171" s="1">
        <v>79.5</v>
      </c>
    </row>
    <row r="172" spans="1:4" x14ac:dyDescent="0.25">
      <c r="A172" s="7" t="str">
        <f t="shared" si="5"/>
        <v>SI-42-02</v>
      </c>
      <c r="B172" s="1">
        <v>1202200029</v>
      </c>
      <c r="C172" s="1" t="s">
        <v>4</v>
      </c>
      <c r="D172" s="1">
        <v>73.5</v>
      </c>
    </row>
    <row r="173" spans="1:4" x14ac:dyDescent="0.25">
      <c r="A173" s="7" t="str">
        <f t="shared" si="5"/>
        <v>SI-42-02</v>
      </c>
      <c r="B173" s="1">
        <v>1202200029</v>
      </c>
      <c r="C173" s="1" t="s">
        <v>5</v>
      </c>
      <c r="D173" s="1">
        <v>83</v>
      </c>
    </row>
    <row r="174" spans="1:4" x14ac:dyDescent="0.25">
      <c r="A174" s="7" t="str">
        <f t="shared" si="5"/>
        <v>SI-42-02</v>
      </c>
      <c r="B174" s="1">
        <v>1202200029</v>
      </c>
      <c r="C174" s="1" t="s">
        <v>6</v>
      </c>
      <c r="D174" s="1">
        <v>79.5</v>
      </c>
    </row>
    <row r="175" spans="1:4" x14ac:dyDescent="0.25">
      <c r="A175" s="7" t="str">
        <f t="shared" si="5"/>
        <v>SI-42-02</v>
      </c>
      <c r="B175" s="1">
        <v>1202200029</v>
      </c>
      <c r="C175" s="1" t="s">
        <v>7</v>
      </c>
      <c r="D175" s="1">
        <v>87.25</v>
      </c>
    </row>
    <row r="176" spans="1:4" x14ac:dyDescent="0.25">
      <c r="A176" s="7" t="str">
        <f t="shared" si="5"/>
        <v>SI-42-02</v>
      </c>
      <c r="B176" s="1">
        <v>1202200030</v>
      </c>
      <c r="C176" s="1" t="s">
        <v>2</v>
      </c>
      <c r="D176" s="1">
        <v>86.75</v>
      </c>
    </row>
    <row r="177" spans="1:4" x14ac:dyDescent="0.25">
      <c r="A177" s="7" t="str">
        <f t="shared" si="5"/>
        <v>SI-42-02</v>
      </c>
      <c r="B177" s="1">
        <v>1202200030</v>
      </c>
      <c r="C177" s="1" t="s">
        <v>3</v>
      </c>
      <c r="D177" s="1">
        <v>90.5</v>
      </c>
    </row>
    <row r="178" spans="1:4" x14ac:dyDescent="0.25">
      <c r="A178" s="7" t="str">
        <f t="shared" si="5"/>
        <v>SI-42-02</v>
      </c>
      <c r="B178" s="1">
        <v>1202200030</v>
      </c>
      <c r="C178" s="1" t="s">
        <v>4</v>
      </c>
      <c r="D178" s="1">
        <v>82</v>
      </c>
    </row>
    <row r="179" spans="1:4" x14ac:dyDescent="0.25">
      <c r="A179" s="7" t="str">
        <f t="shared" si="5"/>
        <v>SI-42-02</v>
      </c>
      <c r="B179" s="1">
        <v>1202200030</v>
      </c>
      <c r="C179" s="1" t="s">
        <v>5</v>
      </c>
      <c r="D179" s="1">
        <v>88</v>
      </c>
    </row>
    <row r="180" spans="1:4" x14ac:dyDescent="0.25">
      <c r="A180" s="7" t="str">
        <f t="shared" si="5"/>
        <v>SI-42-02</v>
      </c>
      <c r="B180" s="1">
        <v>1202200030</v>
      </c>
      <c r="C180" s="1" t="s">
        <v>6</v>
      </c>
      <c r="D180" s="1">
        <v>81</v>
      </c>
    </row>
    <row r="181" spans="1:4" x14ac:dyDescent="0.25">
      <c r="A181" s="7" t="str">
        <f t="shared" si="5"/>
        <v>SI-42-02</v>
      </c>
      <c r="B181" s="1">
        <v>1202200030</v>
      </c>
      <c r="C181" s="1" t="s">
        <v>7</v>
      </c>
      <c r="D181" s="1">
        <v>91.25</v>
      </c>
    </row>
    <row r="182" spans="1:4" x14ac:dyDescent="0.25">
      <c r="A182" s="7" t="str">
        <f t="shared" si="5"/>
        <v>SI-42-02</v>
      </c>
      <c r="B182" s="1">
        <v>1202200031</v>
      </c>
      <c r="C182" s="1" t="s">
        <v>2</v>
      </c>
      <c r="D182" s="1">
        <v>81.75</v>
      </c>
    </row>
    <row r="183" spans="1:4" x14ac:dyDescent="0.25">
      <c r="A183" s="7" t="str">
        <f t="shared" si="5"/>
        <v>SI-42-02</v>
      </c>
      <c r="B183" s="1">
        <v>1202200031</v>
      </c>
      <c r="C183" s="1" t="s">
        <v>3</v>
      </c>
      <c r="D183" s="1">
        <v>79.5</v>
      </c>
    </row>
    <row r="184" spans="1:4" x14ac:dyDescent="0.25">
      <c r="A184" s="7" t="str">
        <f t="shared" si="5"/>
        <v>SI-42-02</v>
      </c>
      <c r="B184" s="1">
        <v>1202200031</v>
      </c>
      <c r="C184" s="1" t="s">
        <v>4</v>
      </c>
      <c r="D184" s="1">
        <v>66.25</v>
      </c>
    </row>
    <row r="185" spans="1:4" x14ac:dyDescent="0.25">
      <c r="A185" s="7" t="str">
        <f t="shared" si="5"/>
        <v>SI-42-02</v>
      </c>
      <c r="B185" s="1">
        <v>1202200031</v>
      </c>
      <c r="C185" s="1" t="s">
        <v>5</v>
      </c>
      <c r="D185" s="1">
        <v>79.75</v>
      </c>
    </row>
    <row r="186" spans="1:4" x14ac:dyDescent="0.25">
      <c r="A186" s="7" t="str">
        <f t="shared" si="5"/>
        <v>SI-42-02</v>
      </c>
      <c r="B186" s="1">
        <v>1202200031</v>
      </c>
      <c r="C186" s="1" t="s">
        <v>6</v>
      </c>
      <c r="D186" s="1">
        <v>72.75</v>
      </c>
    </row>
    <row r="187" spans="1:4" x14ac:dyDescent="0.25">
      <c r="A187" s="7" t="str">
        <f t="shared" ref="A187:A218" si="6">A186</f>
        <v>SI-42-02</v>
      </c>
      <c r="B187" s="1">
        <v>1202200031</v>
      </c>
      <c r="C187" s="1" t="s">
        <v>7</v>
      </c>
      <c r="D187" s="1">
        <v>80.25</v>
      </c>
    </row>
    <row r="188" spans="1:4" x14ac:dyDescent="0.25">
      <c r="A188" s="7" t="str">
        <f t="shared" si="6"/>
        <v>SI-42-02</v>
      </c>
      <c r="B188" s="1">
        <v>1202200032</v>
      </c>
      <c r="C188" s="1" t="s">
        <v>2</v>
      </c>
      <c r="D188" s="1">
        <v>85.25</v>
      </c>
    </row>
    <row r="189" spans="1:4" x14ac:dyDescent="0.25">
      <c r="A189" s="7" t="str">
        <f t="shared" si="6"/>
        <v>SI-42-02</v>
      </c>
      <c r="B189" s="1">
        <v>1202200032</v>
      </c>
      <c r="C189" s="1" t="s">
        <v>3</v>
      </c>
      <c r="D189" s="1">
        <v>90.25</v>
      </c>
    </row>
    <row r="190" spans="1:4" x14ac:dyDescent="0.25">
      <c r="A190" s="7" t="str">
        <f t="shared" si="6"/>
        <v>SI-42-02</v>
      </c>
      <c r="B190" s="1">
        <v>1202200032</v>
      </c>
      <c r="C190" s="1" t="s">
        <v>4</v>
      </c>
      <c r="D190" s="1">
        <v>77.5</v>
      </c>
    </row>
    <row r="191" spans="1:4" x14ac:dyDescent="0.25">
      <c r="A191" s="7" t="str">
        <f t="shared" si="6"/>
        <v>SI-42-02</v>
      </c>
      <c r="B191" s="1">
        <v>1202200032</v>
      </c>
      <c r="C191" s="1" t="s">
        <v>5</v>
      </c>
      <c r="D191" s="1">
        <v>87.5</v>
      </c>
    </row>
    <row r="192" spans="1:4" x14ac:dyDescent="0.25">
      <c r="A192" s="7" t="str">
        <f t="shared" si="6"/>
        <v>SI-42-02</v>
      </c>
      <c r="B192" s="1">
        <v>1202200032</v>
      </c>
      <c r="C192" s="1" t="s">
        <v>6</v>
      </c>
      <c r="D192" s="1">
        <v>71</v>
      </c>
    </row>
    <row r="193" spans="1:4" x14ac:dyDescent="0.25">
      <c r="A193" s="7" t="str">
        <f t="shared" si="6"/>
        <v>SI-42-02</v>
      </c>
      <c r="B193" s="1">
        <v>1202200032</v>
      </c>
      <c r="C193" s="1" t="s">
        <v>7</v>
      </c>
      <c r="D193" s="1">
        <v>92.25</v>
      </c>
    </row>
    <row r="194" spans="1:4" x14ac:dyDescent="0.25">
      <c r="A194" s="7" t="str">
        <f t="shared" si="6"/>
        <v>SI-42-02</v>
      </c>
      <c r="B194" s="1">
        <v>1202200033</v>
      </c>
      <c r="C194" s="1" t="s">
        <v>2</v>
      </c>
      <c r="D194" s="1">
        <v>82</v>
      </c>
    </row>
    <row r="195" spans="1:4" x14ac:dyDescent="0.25">
      <c r="A195" s="7" t="str">
        <f t="shared" si="6"/>
        <v>SI-42-02</v>
      </c>
      <c r="B195" s="1">
        <v>1202200033</v>
      </c>
      <c r="C195" s="1" t="s">
        <v>3</v>
      </c>
      <c r="D195" s="1">
        <v>80</v>
      </c>
    </row>
    <row r="196" spans="1:4" x14ac:dyDescent="0.25">
      <c r="A196" s="7" t="str">
        <f t="shared" si="6"/>
        <v>SI-42-02</v>
      </c>
      <c r="B196" s="1">
        <v>1202200033</v>
      </c>
      <c r="C196" s="1" t="s">
        <v>4</v>
      </c>
      <c r="D196" s="1">
        <v>92</v>
      </c>
    </row>
    <row r="197" spans="1:4" x14ac:dyDescent="0.25">
      <c r="A197" s="7" t="str">
        <f t="shared" si="6"/>
        <v>SI-42-02</v>
      </c>
      <c r="B197" s="1">
        <v>1202200033</v>
      </c>
      <c r="C197" s="1" t="s">
        <v>5</v>
      </c>
      <c r="D197" s="1">
        <v>85</v>
      </c>
    </row>
    <row r="198" spans="1:4" x14ac:dyDescent="0.25">
      <c r="A198" s="7" t="str">
        <f t="shared" si="6"/>
        <v>SI-42-02</v>
      </c>
      <c r="B198" s="1">
        <v>1202200033</v>
      </c>
      <c r="C198" s="1" t="s">
        <v>6</v>
      </c>
      <c r="D198" s="1">
        <v>0</v>
      </c>
    </row>
    <row r="199" spans="1:4" x14ac:dyDescent="0.25">
      <c r="A199" s="7" t="str">
        <f t="shared" si="6"/>
        <v>SI-42-02</v>
      </c>
      <c r="B199" s="1">
        <v>1202200033</v>
      </c>
      <c r="C199" s="1" t="s">
        <v>7</v>
      </c>
      <c r="D199" s="1">
        <v>71.75</v>
      </c>
    </row>
    <row r="200" spans="1:4" x14ac:dyDescent="0.25">
      <c r="A200" s="7" t="str">
        <f t="shared" si="6"/>
        <v>SI-42-02</v>
      </c>
      <c r="B200" s="1">
        <v>1202200034</v>
      </c>
      <c r="C200" s="1" t="s">
        <v>2</v>
      </c>
      <c r="D200" s="1">
        <v>88.75</v>
      </c>
    </row>
    <row r="201" spans="1:4" x14ac:dyDescent="0.25">
      <c r="A201" s="7" t="str">
        <f t="shared" si="6"/>
        <v>SI-42-02</v>
      </c>
      <c r="B201" s="1">
        <v>1202200034</v>
      </c>
      <c r="C201" s="1" t="s">
        <v>3</v>
      </c>
      <c r="D201" s="1">
        <v>75</v>
      </c>
    </row>
    <row r="202" spans="1:4" x14ac:dyDescent="0.25">
      <c r="A202" s="7" t="str">
        <f t="shared" si="6"/>
        <v>SI-42-02</v>
      </c>
      <c r="B202" s="1">
        <v>1202200034</v>
      </c>
      <c r="C202" s="1" t="s">
        <v>4</v>
      </c>
      <c r="D202" s="1">
        <v>88</v>
      </c>
    </row>
    <row r="203" spans="1:4" x14ac:dyDescent="0.25">
      <c r="A203" s="7" t="str">
        <f t="shared" si="6"/>
        <v>SI-42-02</v>
      </c>
      <c r="B203" s="1">
        <v>1202200034</v>
      </c>
      <c r="C203" s="1" t="s">
        <v>5</v>
      </c>
      <c r="D203" s="1">
        <v>90.5</v>
      </c>
    </row>
    <row r="204" spans="1:4" x14ac:dyDescent="0.25">
      <c r="A204" s="7" t="str">
        <f t="shared" si="6"/>
        <v>SI-42-02</v>
      </c>
      <c r="B204" s="1">
        <v>1202200034</v>
      </c>
      <c r="C204" s="1" t="s">
        <v>6</v>
      </c>
      <c r="D204" s="1">
        <v>77.25</v>
      </c>
    </row>
    <row r="205" spans="1:4" x14ac:dyDescent="0.25">
      <c r="A205" s="7" t="str">
        <f t="shared" si="6"/>
        <v>SI-42-02</v>
      </c>
      <c r="B205" s="1">
        <v>1202200034</v>
      </c>
      <c r="C205" s="1" t="s">
        <v>7</v>
      </c>
      <c r="D205" s="1">
        <v>83.75</v>
      </c>
    </row>
    <row r="206" spans="1:4" x14ac:dyDescent="0.25">
      <c r="A206" s="7" t="str">
        <f t="shared" si="6"/>
        <v>SI-42-02</v>
      </c>
      <c r="B206" s="1">
        <v>1202200035</v>
      </c>
      <c r="C206" s="1" t="s">
        <v>2</v>
      </c>
      <c r="D206" s="1">
        <v>90.5</v>
      </c>
    </row>
    <row r="207" spans="1:4" x14ac:dyDescent="0.25">
      <c r="A207" s="7" t="str">
        <f t="shared" si="6"/>
        <v>SI-42-02</v>
      </c>
      <c r="B207" s="1">
        <v>1202200035</v>
      </c>
      <c r="C207" s="1" t="s">
        <v>3</v>
      </c>
      <c r="D207" s="1">
        <v>96.5</v>
      </c>
    </row>
    <row r="208" spans="1:4" x14ac:dyDescent="0.25">
      <c r="A208" s="7" t="str">
        <f t="shared" si="6"/>
        <v>SI-42-02</v>
      </c>
      <c r="B208" s="1">
        <v>1202200035</v>
      </c>
      <c r="C208" s="1" t="s">
        <v>4</v>
      </c>
      <c r="D208" s="1">
        <v>98.5</v>
      </c>
    </row>
    <row r="209" spans="1:4" x14ac:dyDescent="0.25">
      <c r="A209" s="7" t="str">
        <f t="shared" si="6"/>
        <v>SI-42-02</v>
      </c>
      <c r="B209" s="1">
        <v>1202200035</v>
      </c>
      <c r="C209" s="1" t="s">
        <v>5</v>
      </c>
      <c r="D209" s="1">
        <v>100</v>
      </c>
    </row>
    <row r="210" spans="1:4" x14ac:dyDescent="0.25">
      <c r="A210" s="7" t="str">
        <f t="shared" si="6"/>
        <v>SI-42-02</v>
      </c>
      <c r="B210" s="1">
        <v>1202200035</v>
      </c>
      <c r="C210" s="1" t="s">
        <v>6</v>
      </c>
      <c r="D210" s="1">
        <v>98.5</v>
      </c>
    </row>
    <row r="211" spans="1:4" x14ac:dyDescent="0.25">
      <c r="A211" s="7" t="str">
        <f t="shared" si="6"/>
        <v>SI-42-02</v>
      </c>
      <c r="B211" s="1">
        <v>1202200035</v>
      </c>
      <c r="C211" s="1" t="s">
        <v>7</v>
      </c>
      <c r="D211" s="1">
        <v>97</v>
      </c>
    </row>
    <row r="212" spans="1:4" x14ac:dyDescent="0.25">
      <c r="A212" s="7" t="str">
        <f t="shared" si="6"/>
        <v>SI-42-02</v>
      </c>
      <c r="B212" s="1">
        <v>1202200036</v>
      </c>
      <c r="C212" s="1" t="s">
        <v>2</v>
      </c>
      <c r="D212" s="1">
        <v>87.25</v>
      </c>
    </row>
    <row r="213" spans="1:4" x14ac:dyDescent="0.25">
      <c r="A213" s="7" t="str">
        <f t="shared" si="6"/>
        <v>SI-42-02</v>
      </c>
      <c r="B213" s="1">
        <v>1202200036</v>
      </c>
      <c r="C213" s="1" t="s">
        <v>3</v>
      </c>
      <c r="D213" s="1">
        <v>80</v>
      </c>
    </row>
    <row r="214" spans="1:4" x14ac:dyDescent="0.25">
      <c r="A214" s="7" t="str">
        <f t="shared" si="6"/>
        <v>SI-42-02</v>
      </c>
      <c r="B214" s="1">
        <v>1202200036</v>
      </c>
      <c r="C214" s="1" t="s">
        <v>4</v>
      </c>
      <c r="D214" s="1">
        <v>93</v>
      </c>
    </row>
    <row r="215" spans="1:4" x14ac:dyDescent="0.25">
      <c r="A215" s="7" t="str">
        <f t="shared" si="6"/>
        <v>SI-42-02</v>
      </c>
      <c r="B215" s="1">
        <v>1202200036</v>
      </c>
      <c r="C215" s="1" t="s">
        <v>5</v>
      </c>
      <c r="D215" s="1">
        <v>89</v>
      </c>
    </row>
    <row r="216" spans="1:4" x14ac:dyDescent="0.25">
      <c r="A216" s="7" t="str">
        <f t="shared" si="6"/>
        <v>SI-42-02</v>
      </c>
      <c r="B216" s="1">
        <v>1202200036</v>
      </c>
      <c r="C216" s="1" t="s">
        <v>6</v>
      </c>
      <c r="D216" s="1">
        <v>86</v>
      </c>
    </row>
    <row r="217" spans="1:4" x14ac:dyDescent="0.25">
      <c r="A217" s="7" t="str">
        <f t="shared" si="6"/>
        <v>SI-42-02</v>
      </c>
      <c r="B217" s="1">
        <v>1202200036</v>
      </c>
      <c r="C217" s="1" t="s">
        <v>7</v>
      </c>
      <c r="D217" s="1">
        <v>78.5</v>
      </c>
    </row>
    <row r="218" spans="1:4" x14ac:dyDescent="0.25">
      <c r="A218" s="7" t="str">
        <f t="shared" si="6"/>
        <v>SI-42-02</v>
      </c>
      <c r="B218" s="1">
        <v>1202200037</v>
      </c>
      <c r="C218" s="1" t="s">
        <v>2</v>
      </c>
      <c r="D218" s="1">
        <v>85</v>
      </c>
    </row>
    <row r="219" spans="1:4" x14ac:dyDescent="0.25">
      <c r="A219" s="7" t="str">
        <f t="shared" ref="A219:A241" si="7">A218</f>
        <v>SI-42-02</v>
      </c>
      <c r="B219" s="1">
        <v>1202200037</v>
      </c>
      <c r="C219" s="1" t="s">
        <v>3</v>
      </c>
      <c r="D219" s="1">
        <v>77.75</v>
      </c>
    </row>
    <row r="220" spans="1:4" x14ac:dyDescent="0.25">
      <c r="A220" s="7" t="str">
        <f t="shared" si="7"/>
        <v>SI-42-02</v>
      </c>
      <c r="B220" s="1">
        <v>1202200037</v>
      </c>
      <c r="C220" s="1" t="s">
        <v>4</v>
      </c>
      <c r="D220" s="1">
        <v>91.75</v>
      </c>
    </row>
    <row r="221" spans="1:4" x14ac:dyDescent="0.25">
      <c r="A221" s="7" t="str">
        <f t="shared" si="7"/>
        <v>SI-42-02</v>
      </c>
      <c r="B221" s="1">
        <v>1202200037</v>
      </c>
      <c r="C221" s="1" t="s">
        <v>5</v>
      </c>
      <c r="D221" s="1">
        <v>85.25</v>
      </c>
    </row>
    <row r="222" spans="1:4" x14ac:dyDescent="0.25">
      <c r="A222" s="7" t="str">
        <f t="shared" si="7"/>
        <v>SI-42-02</v>
      </c>
      <c r="B222" s="1">
        <v>1202200037</v>
      </c>
      <c r="C222" s="1" t="s">
        <v>6</v>
      </c>
      <c r="D222" s="1">
        <v>87.25</v>
      </c>
    </row>
    <row r="223" spans="1:4" x14ac:dyDescent="0.25">
      <c r="A223" s="7" t="str">
        <f t="shared" si="7"/>
        <v>SI-42-02</v>
      </c>
      <c r="B223" s="1">
        <v>1202200037</v>
      </c>
      <c r="C223" s="1" t="s">
        <v>7</v>
      </c>
      <c r="D223" s="1">
        <v>88.5</v>
      </c>
    </row>
    <row r="224" spans="1:4" x14ac:dyDescent="0.25">
      <c r="A224" s="7" t="str">
        <f t="shared" si="7"/>
        <v>SI-42-02</v>
      </c>
      <c r="B224" s="1">
        <v>1202200038</v>
      </c>
      <c r="C224" s="1" t="s">
        <v>2</v>
      </c>
      <c r="D224" s="1">
        <v>76.25</v>
      </c>
    </row>
    <row r="225" spans="1:4" x14ac:dyDescent="0.25">
      <c r="A225" s="7" t="str">
        <f t="shared" si="7"/>
        <v>SI-42-02</v>
      </c>
      <c r="B225" s="1">
        <v>1202200038</v>
      </c>
      <c r="C225" s="1" t="s">
        <v>3</v>
      </c>
      <c r="D225" s="1">
        <v>75.5</v>
      </c>
    </row>
    <row r="226" spans="1:4" x14ac:dyDescent="0.25">
      <c r="A226" s="7" t="str">
        <f t="shared" si="7"/>
        <v>SI-42-02</v>
      </c>
      <c r="B226" s="1">
        <v>1202200038</v>
      </c>
      <c r="C226" s="1" t="s">
        <v>4</v>
      </c>
      <c r="D226" s="1">
        <v>90.25</v>
      </c>
    </row>
    <row r="227" spans="1:4" x14ac:dyDescent="0.25">
      <c r="A227" s="7" t="str">
        <f t="shared" si="7"/>
        <v>SI-42-02</v>
      </c>
      <c r="B227" s="1">
        <v>1202200038</v>
      </c>
      <c r="C227" s="1" t="s">
        <v>5</v>
      </c>
      <c r="D227" s="1">
        <v>45.55</v>
      </c>
    </row>
    <row r="228" spans="1:4" x14ac:dyDescent="0.25">
      <c r="A228" s="7" t="str">
        <f t="shared" si="7"/>
        <v>SI-42-02</v>
      </c>
      <c r="B228" s="1">
        <v>1202200038</v>
      </c>
      <c r="C228" s="1" t="s">
        <v>6</v>
      </c>
      <c r="D228" s="1">
        <v>63.25</v>
      </c>
    </row>
    <row r="229" spans="1:4" x14ac:dyDescent="0.25">
      <c r="A229" s="7" t="str">
        <f t="shared" si="7"/>
        <v>SI-42-02</v>
      </c>
      <c r="B229" s="1">
        <v>1202200038</v>
      </c>
      <c r="C229" s="1" t="s">
        <v>7</v>
      </c>
      <c r="D229" s="1">
        <v>80.25</v>
      </c>
    </row>
    <row r="230" spans="1:4" x14ac:dyDescent="0.25">
      <c r="A230" s="7" t="str">
        <f t="shared" si="7"/>
        <v>SI-42-02</v>
      </c>
      <c r="B230" s="1">
        <v>1202200039</v>
      </c>
      <c r="C230" s="1" t="s">
        <v>2</v>
      </c>
      <c r="D230" s="1">
        <v>67.75</v>
      </c>
    </row>
    <row r="231" spans="1:4" x14ac:dyDescent="0.25">
      <c r="A231" s="7" t="str">
        <f t="shared" si="7"/>
        <v>SI-42-02</v>
      </c>
      <c r="B231" s="1">
        <v>1202200039</v>
      </c>
      <c r="C231" s="1" t="s">
        <v>3</v>
      </c>
      <c r="D231" s="1">
        <v>70</v>
      </c>
    </row>
    <row r="232" spans="1:4" x14ac:dyDescent="0.25">
      <c r="A232" s="7" t="str">
        <f t="shared" si="7"/>
        <v>SI-42-02</v>
      </c>
      <c r="B232" s="1">
        <v>1202200039</v>
      </c>
      <c r="C232" s="1" t="s">
        <v>4</v>
      </c>
      <c r="D232" s="1">
        <v>77.25</v>
      </c>
    </row>
    <row r="233" spans="1:4" x14ac:dyDescent="0.25">
      <c r="A233" s="7" t="str">
        <f t="shared" si="7"/>
        <v>SI-42-02</v>
      </c>
      <c r="B233" s="1">
        <v>1202200039</v>
      </c>
      <c r="C233" s="1" t="s">
        <v>5</v>
      </c>
      <c r="D233" s="1">
        <v>65.25</v>
      </c>
    </row>
    <row r="234" spans="1:4" x14ac:dyDescent="0.25">
      <c r="A234" s="7" t="str">
        <f t="shared" si="7"/>
        <v>SI-42-02</v>
      </c>
      <c r="B234" s="1">
        <v>1202200039</v>
      </c>
      <c r="C234" s="1" t="s">
        <v>6</v>
      </c>
      <c r="D234" s="1">
        <v>72</v>
      </c>
    </row>
    <row r="235" spans="1:4" x14ac:dyDescent="0.25">
      <c r="A235" s="7" t="str">
        <f t="shared" si="7"/>
        <v>SI-42-02</v>
      </c>
      <c r="B235" s="1">
        <v>1202200039</v>
      </c>
      <c r="C235" s="1" t="s">
        <v>7</v>
      </c>
      <c r="D235" s="1">
        <v>81.5</v>
      </c>
    </row>
    <row r="236" spans="1:4" x14ac:dyDescent="0.25">
      <c r="A236" s="7" t="str">
        <f t="shared" si="7"/>
        <v>SI-42-02</v>
      </c>
      <c r="B236" s="1">
        <v>1202200040</v>
      </c>
      <c r="C236" s="1" t="s">
        <v>2</v>
      </c>
      <c r="D236" s="1">
        <v>89.45</v>
      </c>
    </row>
    <row r="237" spans="1:4" x14ac:dyDescent="0.25">
      <c r="A237" s="7" t="str">
        <f t="shared" si="7"/>
        <v>SI-42-02</v>
      </c>
      <c r="B237" s="1">
        <v>1202200040</v>
      </c>
      <c r="C237" s="1" t="s">
        <v>3</v>
      </c>
      <c r="D237" s="1">
        <v>86.5</v>
      </c>
    </row>
    <row r="238" spans="1:4" x14ac:dyDescent="0.25">
      <c r="A238" s="7" t="str">
        <f t="shared" si="7"/>
        <v>SI-42-02</v>
      </c>
      <c r="B238" s="1">
        <v>1202200040</v>
      </c>
      <c r="C238" s="1" t="s">
        <v>4</v>
      </c>
      <c r="D238" s="1">
        <v>88.75</v>
      </c>
    </row>
    <row r="239" spans="1:4" x14ac:dyDescent="0.25">
      <c r="A239" s="7" t="str">
        <f t="shared" si="7"/>
        <v>SI-42-02</v>
      </c>
      <c r="B239" s="1">
        <v>1202200040</v>
      </c>
      <c r="C239" s="1" t="s">
        <v>5</v>
      </c>
      <c r="D239" s="1">
        <v>85.75</v>
      </c>
    </row>
    <row r="240" spans="1:4" x14ac:dyDescent="0.25">
      <c r="A240" s="7" t="str">
        <f t="shared" si="7"/>
        <v>SI-42-02</v>
      </c>
      <c r="B240" s="1">
        <v>1202200040</v>
      </c>
      <c r="C240" s="1" t="s">
        <v>6</v>
      </c>
      <c r="D240" s="1">
        <v>79.75</v>
      </c>
    </row>
    <row r="241" spans="1:4" x14ac:dyDescent="0.25">
      <c r="A241" s="7" t="str">
        <f t="shared" si="7"/>
        <v>SI-42-02</v>
      </c>
      <c r="B241" s="1">
        <v>1202200040</v>
      </c>
      <c r="C241" s="1" t="s">
        <v>7</v>
      </c>
      <c r="D241" s="1">
        <v>9</v>
      </c>
    </row>
    <row r="242" spans="1:4" x14ac:dyDescent="0.25">
      <c r="A242" s="7" t="s">
        <v>10</v>
      </c>
      <c r="B242" s="1">
        <v>1202200041</v>
      </c>
      <c r="C242" s="1" t="s">
        <v>2</v>
      </c>
      <c r="D242" s="1">
        <v>0</v>
      </c>
    </row>
    <row r="243" spans="1:4" x14ac:dyDescent="0.25">
      <c r="A243" s="7" t="str">
        <f t="shared" ref="A243:A274" si="8">A242</f>
        <v>SI-42-03</v>
      </c>
      <c r="B243" s="1">
        <v>1202200041</v>
      </c>
      <c r="C243" s="1" t="s">
        <v>3</v>
      </c>
      <c r="D243" s="1">
        <v>58</v>
      </c>
    </row>
    <row r="244" spans="1:4" x14ac:dyDescent="0.25">
      <c r="A244" s="7" t="str">
        <f t="shared" si="8"/>
        <v>SI-42-03</v>
      </c>
      <c r="B244" s="1">
        <v>1202200041</v>
      </c>
      <c r="C244" s="1" t="s">
        <v>4</v>
      </c>
      <c r="D244" s="1">
        <v>74.75</v>
      </c>
    </row>
    <row r="245" spans="1:4" x14ac:dyDescent="0.25">
      <c r="A245" s="7" t="str">
        <f t="shared" si="8"/>
        <v>SI-42-03</v>
      </c>
      <c r="B245" s="1">
        <v>1202200041</v>
      </c>
      <c r="C245" s="1" t="s">
        <v>5</v>
      </c>
      <c r="D245" s="1">
        <v>10.5</v>
      </c>
    </row>
    <row r="246" spans="1:4" x14ac:dyDescent="0.25">
      <c r="A246" s="7" t="str">
        <f t="shared" si="8"/>
        <v>SI-42-03</v>
      </c>
      <c r="B246" s="1">
        <v>1202200041</v>
      </c>
      <c r="C246" s="1" t="s">
        <v>6</v>
      </c>
      <c r="D246" s="1">
        <v>0</v>
      </c>
    </row>
    <row r="247" spans="1:4" x14ac:dyDescent="0.25">
      <c r="A247" s="7" t="str">
        <f t="shared" si="8"/>
        <v>SI-42-03</v>
      </c>
      <c r="B247" s="1">
        <v>1202200041</v>
      </c>
      <c r="C247" s="1" t="s">
        <v>7</v>
      </c>
      <c r="D247" s="1">
        <v>0</v>
      </c>
    </row>
    <row r="248" spans="1:4" x14ac:dyDescent="0.25">
      <c r="A248" s="7" t="str">
        <f t="shared" si="8"/>
        <v>SI-42-03</v>
      </c>
      <c r="B248" s="1">
        <v>1202200042</v>
      </c>
      <c r="C248" s="1" t="s">
        <v>2</v>
      </c>
      <c r="D248" s="1">
        <v>90.75</v>
      </c>
    </row>
    <row r="249" spans="1:4" x14ac:dyDescent="0.25">
      <c r="A249" s="7" t="str">
        <f t="shared" si="8"/>
        <v>SI-42-03</v>
      </c>
      <c r="B249" s="1">
        <v>1202200042</v>
      </c>
      <c r="C249" s="1" t="s">
        <v>3</v>
      </c>
      <c r="D249" s="1">
        <v>89.5</v>
      </c>
    </row>
    <row r="250" spans="1:4" x14ac:dyDescent="0.25">
      <c r="A250" s="7" t="str">
        <f t="shared" si="8"/>
        <v>SI-42-03</v>
      </c>
      <c r="B250" s="1">
        <v>1202200042</v>
      </c>
      <c r="C250" s="1" t="s">
        <v>4</v>
      </c>
      <c r="D250" s="1">
        <v>91.5</v>
      </c>
    </row>
    <row r="251" spans="1:4" x14ac:dyDescent="0.25">
      <c r="A251" s="7" t="str">
        <f t="shared" si="8"/>
        <v>SI-42-03</v>
      </c>
      <c r="B251" s="1">
        <v>1202200042</v>
      </c>
      <c r="C251" s="1" t="s">
        <v>5</v>
      </c>
      <c r="D251" s="1">
        <v>82.75</v>
      </c>
    </row>
    <row r="252" spans="1:4" x14ac:dyDescent="0.25">
      <c r="A252" s="7" t="str">
        <f t="shared" si="8"/>
        <v>SI-42-03</v>
      </c>
      <c r="B252" s="1">
        <v>1202200042</v>
      </c>
      <c r="C252" s="1" t="s">
        <v>6</v>
      </c>
      <c r="D252" s="1">
        <v>63.25</v>
      </c>
    </row>
    <row r="253" spans="1:4" x14ac:dyDescent="0.25">
      <c r="A253" s="7" t="str">
        <f t="shared" si="8"/>
        <v>SI-42-03</v>
      </c>
      <c r="B253" s="1">
        <v>1202200042</v>
      </c>
      <c r="C253" s="1" t="s">
        <v>7</v>
      </c>
      <c r="D253" s="1">
        <v>78.5</v>
      </c>
    </row>
    <row r="254" spans="1:4" x14ac:dyDescent="0.25">
      <c r="A254" s="7" t="str">
        <f t="shared" si="8"/>
        <v>SI-42-03</v>
      </c>
      <c r="B254" s="1">
        <v>1202200043</v>
      </c>
      <c r="C254" s="1" t="s">
        <v>2</v>
      </c>
      <c r="D254" s="1">
        <v>100</v>
      </c>
    </row>
    <row r="255" spans="1:4" x14ac:dyDescent="0.25">
      <c r="A255" s="7" t="str">
        <f t="shared" si="8"/>
        <v>SI-42-03</v>
      </c>
      <c r="B255" s="1">
        <v>1202200043</v>
      </c>
      <c r="C255" s="1" t="s">
        <v>3</v>
      </c>
      <c r="D255" s="1">
        <v>96</v>
      </c>
    </row>
    <row r="256" spans="1:4" x14ac:dyDescent="0.25">
      <c r="A256" s="7" t="str">
        <f t="shared" si="8"/>
        <v>SI-42-03</v>
      </c>
      <c r="B256" s="1">
        <v>1202200043</v>
      </c>
      <c r="C256" s="1" t="s">
        <v>4</v>
      </c>
      <c r="D256" s="1">
        <v>95.5</v>
      </c>
    </row>
    <row r="257" spans="1:4" x14ac:dyDescent="0.25">
      <c r="A257" s="7" t="str">
        <f t="shared" si="8"/>
        <v>SI-42-03</v>
      </c>
      <c r="B257" s="1">
        <v>1202200043</v>
      </c>
      <c r="C257" s="1" t="s">
        <v>5</v>
      </c>
      <c r="D257" s="1">
        <v>97</v>
      </c>
    </row>
    <row r="258" spans="1:4" x14ac:dyDescent="0.25">
      <c r="A258" s="7" t="str">
        <f t="shared" si="8"/>
        <v>SI-42-03</v>
      </c>
      <c r="B258" s="1">
        <v>1202200043</v>
      </c>
      <c r="C258" s="1" t="s">
        <v>6</v>
      </c>
      <c r="D258" s="1">
        <v>97</v>
      </c>
    </row>
    <row r="259" spans="1:4" x14ac:dyDescent="0.25">
      <c r="A259" s="7" t="str">
        <f t="shared" si="8"/>
        <v>SI-42-03</v>
      </c>
      <c r="B259" s="1">
        <v>1202200043</v>
      </c>
      <c r="C259" s="1" t="s">
        <v>7</v>
      </c>
      <c r="D259" s="1">
        <v>98.5</v>
      </c>
    </row>
    <row r="260" spans="1:4" x14ac:dyDescent="0.25">
      <c r="A260" s="7" t="str">
        <f t="shared" si="8"/>
        <v>SI-42-03</v>
      </c>
      <c r="B260" s="1">
        <v>1202200044</v>
      </c>
      <c r="C260" s="1" t="s">
        <v>2</v>
      </c>
      <c r="D260" s="1">
        <v>97</v>
      </c>
    </row>
    <row r="261" spans="1:4" x14ac:dyDescent="0.25">
      <c r="A261" s="7" t="str">
        <f t="shared" si="8"/>
        <v>SI-42-03</v>
      </c>
      <c r="B261" s="1">
        <v>1202200044</v>
      </c>
      <c r="C261" s="1" t="s">
        <v>3</v>
      </c>
      <c r="D261" s="1">
        <v>97.5</v>
      </c>
    </row>
    <row r="262" spans="1:4" x14ac:dyDescent="0.25">
      <c r="A262" s="7" t="str">
        <f t="shared" si="8"/>
        <v>SI-42-03</v>
      </c>
      <c r="B262" s="1">
        <v>1202200044</v>
      </c>
      <c r="C262" s="1" t="s">
        <v>4</v>
      </c>
      <c r="D262" s="1">
        <v>98.5</v>
      </c>
    </row>
    <row r="263" spans="1:4" x14ac:dyDescent="0.25">
      <c r="A263" s="7" t="str">
        <f t="shared" si="8"/>
        <v>SI-42-03</v>
      </c>
      <c r="B263" s="1">
        <v>1202200044</v>
      </c>
      <c r="C263" s="1" t="s">
        <v>5</v>
      </c>
      <c r="D263" s="1">
        <v>97</v>
      </c>
    </row>
    <row r="264" spans="1:4" x14ac:dyDescent="0.25">
      <c r="A264" s="7" t="str">
        <f t="shared" si="8"/>
        <v>SI-42-03</v>
      </c>
      <c r="B264" s="1">
        <v>1202200044</v>
      </c>
      <c r="C264" s="1" t="s">
        <v>6</v>
      </c>
      <c r="D264" s="1">
        <v>92</v>
      </c>
    </row>
    <row r="265" spans="1:4" x14ac:dyDescent="0.25">
      <c r="A265" s="7" t="str">
        <f t="shared" si="8"/>
        <v>SI-42-03</v>
      </c>
      <c r="B265" s="1">
        <v>1202200044</v>
      </c>
      <c r="C265" s="1" t="s">
        <v>7</v>
      </c>
      <c r="D265" s="1">
        <v>92</v>
      </c>
    </row>
    <row r="266" spans="1:4" x14ac:dyDescent="0.25">
      <c r="A266" s="7" t="str">
        <f t="shared" si="8"/>
        <v>SI-42-03</v>
      </c>
      <c r="B266" s="1">
        <v>1202200045</v>
      </c>
      <c r="C266" s="1" t="s">
        <v>2</v>
      </c>
      <c r="D266" s="1">
        <v>98.5</v>
      </c>
    </row>
    <row r="267" spans="1:4" x14ac:dyDescent="0.25">
      <c r="A267" s="7" t="str">
        <f t="shared" si="8"/>
        <v>SI-42-03</v>
      </c>
      <c r="B267" s="1">
        <v>1202200045</v>
      </c>
      <c r="C267" s="1" t="s">
        <v>3</v>
      </c>
      <c r="D267" s="1">
        <v>96</v>
      </c>
    </row>
    <row r="268" spans="1:4" x14ac:dyDescent="0.25">
      <c r="A268" s="7" t="str">
        <f t="shared" si="8"/>
        <v>SI-42-03</v>
      </c>
      <c r="B268" s="1">
        <v>1202200045</v>
      </c>
      <c r="C268" s="1" t="s">
        <v>4</v>
      </c>
      <c r="D268" s="1">
        <v>100</v>
      </c>
    </row>
    <row r="269" spans="1:4" x14ac:dyDescent="0.25">
      <c r="A269" s="7" t="str">
        <f t="shared" si="8"/>
        <v>SI-42-03</v>
      </c>
      <c r="B269" s="1">
        <v>1202200045</v>
      </c>
      <c r="C269" s="1" t="s">
        <v>5</v>
      </c>
      <c r="D269" s="1">
        <v>97</v>
      </c>
    </row>
    <row r="270" spans="1:4" x14ac:dyDescent="0.25">
      <c r="A270" s="7" t="str">
        <f t="shared" si="8"/>
        <v>SI-42-03</v>
      </c>
      <c r="B270" s="1">
        <v>1202200045</v>
      </c>
      <c r="C270" s="1" t="s">
        <v>6</v>
      </c>
      <c r="D270" s="1">
        <v>91.75</v>
      </c>
    </row>
    <row r="271" spans="1:4" x14ac:dyDescent="0.25">
      <c r="A271" s="7" t="str">
        <f t="shared" si="8"/>
        <v>SI-42-03</v>
      </c>
      <c r="B271" s="1">
        <v>1202200045</v>
      </c>
      <c r="C271" s="1" t="s">
        <v>7</v>
      </c>
      <c r="D271" s="1">
        <v>95</v>
      </c>
    </row>
    <row r="272" spans="1:4" x14ac:dyDescent="0.25">
      <c r="A272" s="7" t="str">
        <f t="shared" si="8"/>
        <v>SI-42-03</v>
      </c>
      <c r="B272" s="1">
        <v>1202200046</v>
      </c>
      <c r="C272" s="1" t="s">
        <v>2</v>
      </c>
      <c r="D272" s="1">
        <v>86.5</v>
      </c>
    </row>
    <row r="273" spans="1:4" x14ac:dyDescent="0.25">
      <c r="A273" s="7" t="str">
        <f t="shared" si="8"/>
        <v>SI-42-03</v>
      </c>
      <c r="B273" s="1">
        <v>1202200046</v>
      </c>
      <c r="C273" s="1" t="s">
        <v>3</v>
      </c>
      <c r="D273" s="1">
        <v>87.5</v>
      </c>
    </row>
    <row r="274" spans="1:4" x14ac:dyDescent="0.25">
      <c r="A274" s="7" t="str">
        <f t="shared" si="8"/>
        <v>SI-42-03</v>
      </c>
      <c r="B274" s="1">
        <v>1202200046</v>
      </c>
      <c r="C274" s="1" t="s">
        <v>4</v>
      </c>
      <c r="D274" s="1">
        <v>90.5</v>
      </c>
    </row>
    <row r="275" spans="1:4" x14ac:dyDescent="0.25">
      <c r="A275" s="7" t="str">
        <f t="shared" ref="A275:A306" si="9">A274</f>
        <v>SI-42-03</v>
      </c>
      <c r="B275" s="1">
        <v>1202200046</v>
      </c>
      <c r="C275" s="1" t="s">
        <v>5</v>
      </c>
      <c r="D275" s="1">
        <v>83.75</v>
      </c>
    </row>
    <row r="276" spans="1:4" x14ac:dyDescent="0.25">
      <c r="A276" s="7" t="str">
        <f t="shared" si="9"/>
        <v>SI-42-03</v>
      </c>
      <c r="B276" s="1">
        <v>1202200046</v>
      </c>
      <c r="C276" s="1" t="s">
        <v>6</v>
      </c>
      <c r="D276" s="1">
        <v>84.25</v>
      </c>
    </row>
    <row r="277" spans="1:4" x14ac:dyDescent="0.25">
      <c r="A277" s="7" t="str">
        <f t="shared" si="9"/>
        <v>SI-42-03</v>
      </c>
      <c r="B277" s="1">
        <v>1202200046</v>
      </c>
      <c r="C277" s="1" t="s">
        <v>7</v>
      </c>
      <c r="D277" s="1">
        <v>79</v>
      </c>
    </row>
    <row r="278" spans="1:4" x14ac:dyDescent="0.25">
      <c r="A278" s="7" t="str">
        <f t="shared" si="9"/>
        <v>SI-42-03</v>
      </c>
      <c r="B278" s="1">
        <v>1202200047</v>
      </c>
      <c r="C278" s="1" t="s">
        <v>2</v>
      </c>
      <c r="D278" s="1">
        <v>87.25</v>
      </c>
    </row>
    <row r="279" spans="1:4" x14ac:dyDescent="0.25">
      <c r="A279" s="7" t="str">
        <f t="shared" si="9"/>
        <v>SI-42-03</v>
      </c>
      <c r="B279" s="1">
        <v>1202200047</v>
      </c>
      <c r="C279" s="1" t="s">
        <v>3</v>
      </c>
      <c r="D279" s="1">
        <v>83.5</v>
      </c>
    </row>
    <row r="280" spans="1:4" x14ac:dyDescent="0.25">
      <c r="A280" s="7" t="str">
        <f t="shared" si="9"/>
        <v>SI-42-03</v>
      </c>
      <c r="B280" s="1">
        <v>1202200047</v>
      </c>
      <c r="C280" s="1" t="s">
        <v>4</v>
      </c>
      <c r="D280" s="1">
        <v>93.5</v>
      </c>
    </row>
    <row r="281" spans="1:4" x14ac:dyDescent="0.25">
      <c r="A281" s="7" t="str">
        <f t="shared" si="9"/>
        <v>SI-42-03</v>
      </c>
      <c r="B281" s="1">
        <v>1202200047</v>
      </c>
      <c r="C281" s="1" t="s">
        <v>5</v>
      </c>
      <c r="D281" s="1">
        <v>90.5</v>
      </c>
    </row>
    <row r="282" spans="1:4" x14ac:dyDescent="0.25">
      <c r="A282" s="7" t="str">
        <f t="shared" si="9"/>
        <v>SI-42-03</v>
      </c>
      <c r="B282" s="1">
        <v>1202200047</v>
      </c>
      <c r="C282" s="1" t="s">
        <v>6</v>
      </c>
      <c r="D282" s="1">
        <v>76.25</v>
      </c>
    </row>
    <row r="283" spans="1:4" x14ac:dyDescent="0.25">
      <c r="A283" s="7" t="str">
        <f t="shared" si="9"/>
        <v>SI-42-03</v>
      </c>
      <c r="B283" s="1">
        <v>1202200047</v>
      </c>
      <c r="C283" s="1" t="s">
        <v>7</v>
      </c>
      <c r="D283" s="1">
        <v>92.5</v>
      </c>
    </row>
    <row r="284" spans="1:4" x14ac:dyDescent="0.25">
      <c r="A284" s="7" t="str">
        <f t="shared" si="9"/>
        <v>SI-42-03</v>
      </c>
      <c r="B284" s="1">
        <v>1202200048</v>
      </c>
      <c r="C284" s="1" t="s">
        <v>2</v>
      </c>
      <c r="D284" s="1">
        <v>95.25</v>
      </c>
    </row>
    <row r="285" spans="1:4" x14ac:dyDescent="0.25">
      <c r="A285" s="7" t="str">
        <f t="shared" si="9"/>
        <v>SI-42-03</v>
      </c>
      <c r="B285" s="1">
        <v>1202200048</v>
      </c>
      <c r="C285" s="1" t="s">
        <v>3</v>
      </c>
      <c r="D285" s="1">
        <v>95</v>
      </c>
    </row>
    <row r="286" spans="1:4" x14ac:dyDescent="0.25">
      <c r="A286" s="7" t="str">
        <f t="shared" si="9"/>
        <v>SI-42-03</v>
      </c>
      <c r="B286" s="1">
        <v>1202200048</v>
      </c>
      <c r="C286" s="1" t="s">
        <v>4</v>
      </c>
      <c r="D286" s="1">
        <v>92.25</v>
      </c>
    </row>
    <row r="287" spans="1:4" x14ac:dyDescent="0.25">
      <c r="A287" s="7" t="str">
        <f t="shared" si="9"/>
        <v>SI-42-03</v>
      </c>
      <c r="B287" s="1">
        <v>1202200048</v>
      </c>
      <c r="C287" s="1" t="s">
        <v>5</v>
      </c>
      <c r="D287" s="1">
        <v>85</v>
      </c>
    </row>
    <row r="288" spans="1:4" x14ac:dyDescent="0.25">
      <c r="A288" s="7" t="str">
        <f t="shared" si="9"/>
        <v>SI-42-03</v>
      </c>
      <c r="B288" s="1">
        <v>1202200048</v>
      </c>
      <c r="C288" s="1" t="s">
        <v>6</v>
      </c>
      <c r="D288" s="1">
        <v>90.5</v>
      </c>
    </row>
    <row r="289" spans="1:4" x14ac:dyDescent="0.25">
      <c r="A289" s="7" t="str">
        <f t="shared" si="9"/>
        <v>SI-42-03</v>
      </c>
      <c r="B289" s="1">
        <v>1202200048</v>
      </c>
      <c r="C289" s="1" t="s">
        <v>7</v>
      </c>
      <c r="D289" s="1">
        <v>95.75</v>
      </c>
    </row>
    <row r="290" spans="1:4" x14ac:dyDescent="0.25">
      <c r="A290" s="7" t="str">
        <f t="shared" si="9"/>
        <v>SI-42-03</v>
      </c>
      <c r="B290" s="1">
        <v>1202200049</v>
      </c>
      <c r="C290" s="1" t="s">
        <v>2</v>
      </c>
      <c r="D290" s="1">
        <v>71.25</v>
      </c>
    </row>
    <row r="291" spans="1:4" x14ac:dyDescent="0.25">
      <c r="A291" s="7" t="str">
        <f t="shared" si="9"/>
        <v>SI-42-03</v>
      </c>
      <c r="B291" s="1">
        <v>1202200049</v>
      </c>
      <c r="C291" s="1" t="s">
        <v>3</v>
      </c>
      <c r="D291" s="1">
        <v>56.8</v>
      </c>
    </row>
    <row r="292" spans="1:4" x14ac:dyDescent="0.25">
      <c r="A292" s="7" t="str">
        <f t="shared" si="9"/>
        <v>SI-42-03</v>
      </c>
      <c r="B292" s="1">
        <v>1202200049</v>
      </c>
      <c r="C292" s="1" t="s">
        <v>4</v>
      </c>
      <c r="D292" s="1">
        <v>66</v>
      </c>
    </row>
    <row r="293" spans="1:4" x14ac:dyDescent="0.25">
      <c r="A293" s="7" t="str">
        <f t="shared" si="9"/>
        <v>SI-42-03</v>
      </c>
      <c r="B293" s="1">
        <v>1202200049</v>
      </c>
      <c r="C293" s="1" t="s">
        <v>5</v>
      </c>
      <c r="D293" s="1">
        <v>53.5</v>
      </c>
    </row>
    <row r="294" spans="1:4" x14ac:dyDescent="0.25">
      <c r="A294" s="7" t="str">
        <f t="shared" si="9"/>
        <v>SI-42-03</v>
      </c>
      <c r="B294" s="1">
        <v>1202200049</v>
      </c>
      <c r="C294" s="1" t="s">
        <v>6</v>
      </c>
      <c r="D294" s="1">
        <v>66.5</v>
      </c>
    </row>
    <row r="295" spans="1:4" x14ac:dyDescent="0.25">
      <c r="A295" s="7" t="str">
        <f t="shared" si="9"/>
        <v>SI-42-03</v>
      </c>
      <c r="B295" s="1">
        <v>1202200049</v>
      </c>
      <c r="C295" s="1" t="s">
        <v>7</v>
      </c>
      <c r="D295" s="1">
        <v>64.5</v>
      </c>
    </row>
    <row r="296" spans="1:4" x14ac:dyDescent="0.25">
      <c r="A296" s="7" t="str">
        <f t="shared" si="9"/>
        <v>SI-42-03</v>
      </c>
      <c r="B296" s="1">
        <v>1202200050</v>
      </c>
      <c r="C296" s="1" t="s">
        <v>2</v>
      </c>
      <c r="D296" s="1">
        <v>93.75</v>
      </c>
    </row>
    <row r="297" spans="1:4" x14ac:dyDescent="0.25">
      <c r="A297" s="7" t="str">
        <f t="shared" si="9"/>
        <v>SI-42-03</v>
      </c>
      <c r="B297" s="1">
        <v>1202200050</v>
      </c>
      <c r="C297" s="1" t="s">
        <v>3</v>
      </c>
      <c r="D297" s="1">
        <v>98.25</v>
      </c>
    </row>
    <row r="298" spans="1:4" x14ac:dyDescent="0.25">
      <c r="A298" s="7" t="str">
        <f t="shared" si="9"/>
        <v>SI-42-03</v>
      </c>
      <c r="B298" s="1">
        <v>1202200050</v>
      </c>
      <c r="C298" s="1" t="s">
        <v>4</v>
      </c>
      <c r="D298" s="1">
        <v>94.75</v>
      </c>
    </row>
    <row r="299" spans="1:4" x14ac:dyDescent="0.25">
      <c r="A299" s="7" t="str">
        <f t="shared" si="9"/>
        <v>SI-42-03</v>
      </c>
      <c r="B299" s="1">
        <v>1202200050</v>
      </c>
      <c r="C299" s="1" t="s">
        <v>5</v>
      </c>
      <c r="D299" s="1">
        <v>83.5</v>
      </c>
    </row>
    <row r="300" spans="1:4" x14ac:dyDescent="0.25">
      <c r="A300" s="7" t="str">
        <f t="shared" si="9"/>
        <v>SI-42-03</v>
      </c>
      <c r="B300" s="1">
        <v>1202200050</v>
      </c>
      <c r="C300" s="1" t="s">
        <v>6</v>
      </c>
      <c r="D300" s="1">
        <v>90.5</v>
      </c>
    </row>
    <row r="301" spans="1:4" x14ac:dyDescent="0.25">
      <c r="A301" s="7" t="str">
        <f t="shared" si="9"/>
        <v>SI-42-03</v>
      </c>
      <c r="B301" s="1">
        <v>1202200050</v>
      </c>
      <c r="C301" s="1" t="s">
        <v>7</v>
      </c>
      <c r="D301" s="1">
        <v>94</v>
      </c>
    </row>
    <row r="302" spans="1:4" x14ac:dyDescent="0.25">
      <c r="A302" s="7" t="str">
        <f t="shared" si="9"/>
        <v>SI-42-03</v>
      </c>
      <c r="B302" s="1">
        <v>1202200051</v>
      </c>
      <c r="C302" s="1" t="s">
        <v>2</v>
      </c>
      <c r="D302" s="1">
        <v>68.75</v>
      </c>
    </row>
    <row r="303" spans="1:4" x14ac:dyDescent="0.25">
      <c r="A303" s="7" t="str">
        <f t="shared" si="9"/>
        <v>SI-42-03</v>
      </c>
      <c r="B303" s="1">
        <v>1202200051</v>
      </c>
      <c r="C303" s="1" t="s">
        <v>3</v>
      </c>
      <c r="D303" s="1">
        <v>77</v>
      </c>
    </row>
    <row r="304" spans="1:4" x14ac:dyDescent="0.25">
      <c r="A304" s="7" t="str">
        <f t="shared" si="9"/>
        <v>SI-42-03</v>
      </c>
      <c r="B304" s="1">
        <v>1202200051</v>
      </c>
      <c r="C304" s="1" t="s">
        <v>4</v>
      </c>
      <c r="D304" s="1">
        <v>51</v>
      </c>
    </row>
    <row r="305" spans="1:4" x14ac:dyDescent="0.25">
      <c r="A305" s="7" t="str">
        <f t="shared" si="9"/>
        <v>SI-42-03</v>
      </c>
      <c r="B305" s="1">
        <v>1202200051</v>
      </c>
      <c r="C305" s="1" t="s">
        <v>5</v>
      </c>
      <c r="D305" s="1">
        <v>50.5</v>
      </c>
    </row>
    <row r="306" spans="1:4" x14ac:dyDescent="0.25">
      <c r="A306" s="7" t="str">
        <f t="shared" si="9"/>
        <v>SI-42-03</v>
      </c>
      <c r="B306" s="1">
        <v>1202200051</v>
      </c>
      <c r="C306" s="1" t="s">
        <v>6</v>
      </c>
      <c r="D306" s="1">
        <v>57.5</v>
      </c>
    </row>
    <row r="307" spans="1:4" x14ac:dyDescent="0.25">
      <c r="A307" s="7" t="str">
        <f t="shared" ref="A307:A338" si="10">A306</f>
        <v>SI-42-03</v>
      </c>
      <c r="B307" s="1">
        <v>1202200051</v>
      </c>
      <c r="C307" s="1" t="s">
        <v>7</v>
      </c>
      <c r="D307" s="1">
        <v>47</v>
      </c>
    </row>
    <row r="308" spans="1:4" x14ac:dyDescent="0.25">
      <c r="A308" s="7" t="str">
        <f t="shared" si="10"/>
        <v>SI-42-03</v>
      </c>
      <c r="B308" s="1">
        <v>1202200052</v>
      </c>
      <c r="C308" s="1" t="s">
        <v>2</v>
      </c>
      <c r="D308" s="1">
        <v>62</v>
      </c>
    </row>
    <row r="309" spans="1:4" x14ac:dyDescent="0.25">
      <c r="A309" s="7" t="str">
        <f t="shared" si="10"/>
        <v>SI-42-03</v>
      </c>
      <c r="B309" s="1">
        <v>1202200052</v>
      </c>
      <c r="C309" s="1" t="s">
        <v>3</v>
      </c>
      <c r="D309" s="1">
        <v>78.5</v>
      </c>
    </row>
    <row r="310" spans="1:4" x14ac:dyDescent="0.25">
      <c r="A310" s="7" t="str">
        <f t="shared" si="10"/>
        <v>SI-42-03</v>
      </c>
      <c r="B310" s="1">
        <v>1202200052</v>
      </c>
      <c r="C310" s="1" t="s">
        <v>4</v>
      </c>
      <c r="D310" s="1">
        <v>76.5</v>
      </c>
    </row>
    <row r="311" spans="1:4" x14ac:dyDescent="0.25">
      <c r="A311" s="7" t="str">
        <f t="shared" si="10"/>
        <v>SI-42-03</v>
      </c>
      <c r="B311" s="1">
        <v>1202200052</v>
      </c>
      <c r="C311" s="1" t="s">
        <v>5</v>
      </c>
      <c r="D311" s="1">
        <v>68.75</v>
      </c>
    </row>
    <row r="312" spans="1:4" x14ac:dyDescent="0.25">
      <c r="A312" s="7" t="str">
        <f t="shared" si="10"/>
        <v>SI-42-03</v>
      </c>
      <c r="B312" s="1">
        <v>1202200052</v>
      </c>
      <c r="C312" s="1" t="s">
        <v>6</v>
      </c>
      <c r="D312" s="1">
        <v>80.75</v>
      </c>
    </row>
    <row r="313" spans="1:4" x14ac:dyDescent="0.25">
      <c r="A313" s="7" t="str">
        <f t="shared" si="10"/>
        <v>SI-42-03</v>
      </c>
      <c r="B313" s="1">
        <v>1202200052</v>
      </c>
      <c r="C313" s="1" t="s">
        <v>7</v>
      </c>
      <c r="D313" s="1">
        <v>81</v>
      </c>
    </row>
    <row r="314" spans="1:4" x14ac:dyDescent="0.25">
      <c r="A314" s="7" t="str">
        <f t="shared" si="10"/>
        <v>SI-42-03</v>
      </c>
      <c r="B314" s="1">
        <v>1202200053</v>
      </c>
      <c r="C314" s="1" t="s">
        <v>2</v>
      </c>
      <c r="D314" s="1">
        <v>93.5</v>
      </c>
    </row>
    <row r="315" spans="1:4" x14ac:dyDescent="0.25">
      <c r="A315" s="7" t="str">
        <f t="shared" si="10"/>
        <v>SI-42-03</v>
      </c>
      <c r="B315" s="1">
        <v>1202200053</v>
      </c>
      <c r="C315" s="1" t="s">
        <v>3</v>
      </c>
      <c r="D315" s="1">
        <v>92.25</v>
      </c>
    </row>
    <row r="316" spans="1:4" x14ac:dyDescent="0.25">
      <c r="A316" s="7" t="str">
        <f t="shared" si="10"/>
        <v>SI-42-03</v>
      </c>
      <c r="B316" s="1">
        <v>1202200053</v>
      </c>
      <c r="C316" s="1" t="s">
        <v>4</v>
      </c>
      <c r="D316" s="1">
        <v>94.5</v>
      </c>
    </row>
    <row r="317" spans="1:4" x14ac:dyDescent="0.25">
      <c r="A317" s="7" t="str">
        <f t="shared" si="10"/>
        <v>SI-42-03</v>
      </c>
      <c r="B317" s="1">
        <v>1202200053</v>
      </c>
      <c r="C317" s="1" t="s">
        <v>5</v>
      </c>
      <c r="D317" s="1">
        <v>94.25</v>
      </c>
    </row>
    <row r="318" spans="1:4" x14ac:dyDescent="0.25">
      <c r="A318" s="7" t="str">
        <f t="shared" si="10"/>
        <v>SI-42-03</v>
      </c>
      <c r="B318" s="1">
        <v>1202200053</v>
      </c>
      <c r="C318" s="1" t="s">
        <v>6</v>
      </c>
      <c r="D318" s="1">
        <v>95.75</v>
      </c>
    </row>
    <row r="319" spans="1:4" x14ac:dyDescent="0.25">
      <c r="A319" s="7" t="str">
        <f t="shared" si="10"/>
        <v>SI-42-03</v>
      </c>
      <c r="B319" s="1">
        <v>1202200053</v>
      </c>
      <c r="C319" s="1" t="s">
        <v>7</v>
      </c>
      <c r="D319" s="1">
        <v>92.5</v>
      </c>
    </row>
    <row r="320" spans="1:4" x14ac:dyDescent="0.25">
      <c r="A320" s="7" t="str">
        <f t="shared" si="10"/>
        <v>SI-42-03</v>
      </c>
      <c r="B320" s="1">
        <v>1202200054</v>
      </c>
      <c r="C320" s="1" t="s">
        <v>2</v>
      </c>
      <c r="D320" s="1">
        <v>96.75</v>
      </c>
    </row>
    <row r="321" spans="1:4" x14ac:dyDescent="0.25">
      <c r="A321" s="7" t="str">
        <f t="shared" si="10"/>
        <v>SI-42-03</v>
      </c>
      <c r="B321" s="1">
        <v>1202200054</v>
      </c>
      <c r="C321" s="1" t="s">
        <v>3</v>
      </c>
      <c r="D321" s="1">
        <v>90.75</v>
      </c>
    </row>
    <row r="322" spans="1:4" x14ac:dyDescent="0.25">
      <c r="A322" s="7" t="str">
        <f t="shared" si="10"/>
        <v>SI-42-03</v>
      </c>
      <c r="B322" s="1">
        <v>1202200054</v>
      </c>
      <c r="C322" s="1" t="s">
        <v>4</v>
      </c>
      <c r="D322" s="1">
        <v>92.5</v>
      </c>
    </row>
    <row r="323" spans="1:4" x14ac:dyDescent="0.25">
      <c r="A323" s="7" t="str">
        <f t="shared" si="10"/>
        <v>SI-42-03</v>
      </c>
      <c r="B323" s="1">
        <v>1202200054</v>
      </c>
      <c r="C323" s="1" t="s">
        <v>5</v>
      </c>
      <c r="D323" s="1">
        <v>91</v>
      </c>
    </row>
    <row r="324" spans="1:4" x14ac:dyDescent="0.25">
      <c r="A324" s="7" t="str">
        <f t="shared" si="10"/>
        <v>SI-42-03</v>
      </c>
      <c r="B324" s="1">
        <v>1202200054</v>
      </c>
      <c r="C324" s="1" t="s">
        <v>6</v>
      </c>
      <c r="D324" s="1">
        <v>92.75</v>
      </c>
    </row>
    <row r="325" spans="1:4" x14ac:dyDescent="0.25">
      <c r="A325" s="7" t="str">
        <f t="shared" si="10"/>
        <v>SI-42-03</v>
      </c>
      <c r="B325" s="1">
        <v>1202200054</v>
      </c>
      <c r="C325" s="1" t="s">
        <v>7</v>
      </c>
      <c r="D325" s="1">
        <v>90.75</v>
      </c>
    </row>
    <row r="326" spans="1:4" x14ac:dyDescent="0.25">
      <c r="A326" s="7" t="str">
        <f t="shared" si="10"/>
        <v>SI-42-03</v>
      </c>
      <c r="B326" s="1">
        <v>1202200055</v>
      </c>
      <c r="C326" s="1" t="s">
        <v>2</v>
      </c>
      <c r="D326" s="1">
        <v>74.5</v>
      </c>
    </row>
    <row r="327" spans="1:4" x14ac:dyDescent="0.25">
      <c r="A327" s="7" t="str">
        <f t="shared" si="10"/>
        <v>SI-42-03</v>
      </c>
      <c r="B327" s="1">
        <v>1202200055</v>
      </c>
      <c r="C327" s="1" t="s">
        <v>3</v>
      </c>
      <c r="D327" s="1">
        <v>83.75</v>
      </c>
    </row>
    <row r="328" spans="1:4" x14ac:dyDescent="0.25">
      <c r="A328" s="7" t="str">
        <f t="shared" si="10"/>
        <v>SI-42-03</v>
      </c>
      <c r="B328" s="1">
        <v>1202200055</v>
      </c>
      <c r="C328" s="1" t="s">
        <v>4</v>
      </c>
      <c r="D328" s="1">
        <v>88</v>
      </c>
    </row>
    <row r="329" spans="1:4" x14ac:dyDescent="0.25">
      <c r="A329" s="7" t="str">
        <f t="shared" si="10"/>
        <v>SI-42-03</v>
      </c>
      <c r="B329" s="1">
        <v>1202200055</v>
      </c>
      <c r="C329" s="1" t="s">
        <v>5</v>
      </c>
      <c r="D329" s="1">
        <v>59</v>
      </c>
    </row>
    <row r="330" spans="1:4" x14ac:dyDescent="0.25">
      <c r="A330" s="7" t="str">
        <f t="shared" si="10"/>
        <v>SI-42-03</v>
      </c>
      <c r="B330" s="1">
        <v>1202200055</v>
      </c>
      <c r="C330" s="1" t="s">
        <v>6</v>
      </c>
      <c r="D330" s="1">
        <v>46.5</v>
      </c>
    </row>
    <row r="331" spans="1:4" x14ac:dyDescent="0.25">
      <c r="A331" s="7" t="str">
        <f t="shared" si="10"/>
        <v>SI-42-03</v>
      </c>
      <c r="B331" s="1">
        <v>1202200055</v>
      </c>
      <c r="C331" s="1" t="s">
        <v>7</v>
      </c>
      <c r="D331" s="1">
        <v>81.25</v>
      </c>
    </row>
    <row r="332" spans="1:4" x14ac:dyDescent="0.25">
      <c r="A332" s="7" t="str">
        <f t="shared" si="10"/>
        <v>SI-42-03</v>
      </c>
      <c r="B332" s="1">
        <v>1202200056</v>
      </c>
      <c r="C332" s="1" t="s">
        <v>2</v>
      </c>
      <c r="D332" s="1">
        <v>88.5</v>
      </c>
    </row>
    <row r="333" spans="1:4" x14ac:dyDescent="0.25">
      <c r="A333" s="7" t="str">
        <f t="shared" si="10"/>
        <v>SI-42-03</v>
      </c>
      <c r="B333" s="1">
        <v>1202200056</v>
      </c>
      <c r="C333" s="1" t="s">
        <v>3</v>
      </c>
      <c r="D333" s="1">
        <v>82.25</v>
      </c>
    </row>
    <row r="334" spans="1:4" x14ac:dyDescent="0.25">
      <c r="A334" s="7" t="str">
        <f t="shared" si="10"/>
        <v>SI-42-03</v>
      </c>
      <c r="B334" s="1">
        <v>1202200056</v>
      </c>
      <c r="C334" s="1" t="s">
        <v>4</v>
      </c>
      <c r="D334" s="1">
        <v>77.5</v>
      </c>
    </row>
    <row r="335" spans="1:4" x14ac:dyDescent="0.25">
      <c r="A335" s="7" t="str">
        <f t="shared" si="10"/>
        <v>SI-42-03</v>
      </c>
      <c r="B335" s="1">
        <v>1202200056</v>
      </c>
      <c r="C335" s="1" t="s">
        <v>5</v>
      </c>
      <c r="D335" s="1">
        <v>78.5</v>
      </c>
    </row>
    <row r="336" spans="1:4" x14ac:dyDescent="0.25">
      <c r="A336" s="7" t="str">
        <f t="shared" si="10"/>
        <v>SI-42-03</v>
      </c>
      <c r="B336" s="1">
        <v>1202200056</v>
      </c>
      <c r="C336" s="1" t="s">
        <v>6</v>
      </c>
      <c r="D336" s="1">
        <v>76.5</v>
      </c>
    </row>
    <row r="337" spans="1:4" x14ac:dyDescent="0.25">
      <c r="A337" s="7" t="str">
        <f t="shared" si="10"/>
        <v>SI-42-03</v>
      </c>
      <c r="B337" s="1">
        <v>1202200056</v>
      </c>
      <c r="C337" s="1" t="s">
        <v>7</v>
      </c>
      <c r="D337" s="1">
        <v>74</v>
      </c>
    </row>
    <row r="338" spans="1:4" x14ac:dyDescent="0.25">
      <c r="A338" s="7" t="str">
        <f t="shared" si="10"/>
        <v>SI-42-03</v>
      </c>
      <c r="B338" s="1">
        <v>1202200057</v>
      </c>
      <c r="C338" s="1" t="s">
        <v>2</v>
      </c>
      <c r="D338" s="1">
        <v>93.5</v>
      </c>
    </row>
    <row r="339" spans="1:4" x14ac:dyDescent="0.25">
      <c r="A339" s="7" t="str">
        <f t="shared" ref="A339:A355" si="11">A338</f>
        <v>SI-42-03</v>
      </c>
      <c r="B339" s="1">
        <v>1202200057</v>
      </c>
      <c r="C339" s="1" t="s">
        <v>3</v>
      </c>
      <c r="D339" s="1">
        <v>85.5</v>
      </c>
    </row>
    <row r="340" spans="1:4" x14ac:dyDescent="0.25">
      <c r="A340" s="7" t="str">
        <f t="shared" si="11"/>
        <v>SI-42-03</v>
      </c>
      <c r="B340" s="1">
        <v>1202200057</v>
      </c>
      <c r="C340" s="1" t="s">
        <v>4</v>
      </c>
      <c r="D340" s="1">
        <v>88</v>
      </c>
    </row>
    <row r="341" spans="1:4" x14ac:dyDescent="0.25">
      <c r="A341" s="7" t="str">
        <f t="shared" si="11"/>
        <v>SI-42-03</v>
      </c>
      <c r="B341" s="1">
        <v>1202200057</v>
      </c>
      <c r="C341" s="1" t="s">
        <v>5</v>
      </c>
      <c r="D341" s="1">
        <v>84</v>
      </c>
    </row>
    <row r="342" spans="1:4" x14ac:dyDescent="0.25">
      <c r="A342" s="7" t="str">
        <f t="shared" si="11"/>
        <v>SI-42-03</v>
      </c>
      <c r="B342" s="1">
        <v>1202200057</v>
      </c>
      <c r="C342" s="1" t="s">
        <v>6</v>
      </c>
      <c r="D342" s="1">
        <v>88.25</v>
      </c>
    </row>
    <row r="343" spans="1:4" x14ac:dyDescent="0.25">
      <c r="A343" s="7" t="str">
        <f t="shared" si="11"/>
        <v>SI-42-03</v>
      </c>
      <c r="B343" s="1">
        <v>1202200057</v>
      </c>
      <c r="C343" s="1" t="s">
        <v>7</v>
      </c>
      <c r="D343" s="1">
        <v>85.5</v>
      </c>
    </row>
    <row r="344" spans="1:4" x14ac:dyDescent="0.25">
      <c r="A344" s="7" t="str">
        <f t="shared" si="11"/>
        <v>SI-42-03</v>
      </c>
      <c r="B344" s="1">
        <v>1202200058</v>
      </c>
      <c r="C344" s="1" t="s">
        <v>2</v>
      </c>
      <c r="D344" s="1">
        <v>88.5</v>
      </c>
    </row>
    <row r="345" spans="1:4" x14ac:dyDescent="0.25">
      <c r="A345" s="7" t="str">
        <f t="shared" si="11"/>
        <v>SI-42-03</v>
      </c>
      <c r="B345" s="1">
        <v>1202200058</v>
      </c>
      <c r="C345" s="1" t="s">
        <v>3</v>
      </c>
      <c r="D345" s="1">
        <v>82.25</v>
      </c>
    </row>
    <row r="346" spans="1:4" x14ac:dyDescent="0.25">
      <c r="A346" s="7" t="str">
        <f t="shared" si="11"/>
        <v>SI-42-03</v>
      </c>
      <c r="B346" s="1">
        <v>1202200058</v>
      </c>
      <c r="C346" s="1" t="s">
        <v>4</v>
      </c>
      <c r="D346" s="1">
        <v>86.5</v>
      </c>
    </row>
    <row r="347" spans="1:4" x14ac:dyDescent="0.25">
      <c r="A347" s="7" t="str">
        <f t="shared" si="11"/>
        <v>SI-42-03</v>
      </c>
      <c r="B347" s="1">
        <v>1202200058</v>
      </c>
      <c r="C347" s="1" t="s">
        <v>5</v>
      </c>
      <c r="D347" s="1">
        <v>64</v>
      </c>
    </row>
    <row r="348" spans="1:4" x14ac:dyDescent="0.25">
      <c r="A348" s="7" t="str">
        <f t="shared" si="11"/>
        <v>SI-42-03</v>
      </c>
      <c r="B348" s="1">
        <v>1202200058</v>
      </c>
      <c r="C348" s="1" t="s">
        <v>6</v>
      </c>
      <c r="D348" s="1">
        <v>81.75</v>
      </c>
    </row>
    <row r="349" spans="1:4" x14ac:dyDescent="0.25">
      <c r="A349" s="7" t="str">
        <f t="shared" si="11"/>
        <v>SI-42-03</v>
      </c>
      <c r="B349" s="1">
        <v>1202200058</v>
      </c>
      <c r="C349" s="1" t="s">
        <v>7</v>
      </c>
      <c r="D349" s="1">
        <v>85.5</v>
      </c>
    </row>
    <row r="350" spans="1:4" x14ac:dyDescent="0.25">
      <c r="A350" s="7" t="str">
        <f t="shared" si="11"/>
        <v>SI-42-03</v>
      </c>
      <c r="B350" s="1">
        <v>1202200059</v>
      </c>
      <c r="C350" s="1" t="s">
        <v>2</v>
      </c>
      <c r="D350" s="1">
        <v>97</v>
      </c>
    </row>
    <row r="351" spans="1:4" x14ac:dyDescent="0.25">
      <c r="A351" s="7" t="str">
        <f t="shared" si="11"/>
        <v>SI-42-03</v>
      </c>
      <c r="B351" s="1">
        <v>1202200059</v>
      </c>
      <c r="C351" s="1" t="s">
        <v>3</v>
      </c>
      <c r="D351" s="1">
        <v>85.5</v>
      </c>
    </row>
    <row r="352" spans="1:4" x14ac:dyDescent="0.25">
      <c r="A352" s="7" t="str">
        <f t="shared" si="11"/>
        <v>SI-42-03</v>
      </c>
      <c r="B352" s="1">
        <v>1202200059</v>
      </c>
      <c r="C352" s="1" t="s">
        <v>4</v>
      </c>
      <c r="D352" s="1">
        <v>85</v>
      </c>
    </row>
    <row r="353" spans="1:4" x14ac:dyDescent="0.25">
      <c r="A353" s="7" t="str">
        <f t="shared" si="11"/>
        <v>SI-42-03</v>
      </c>
      <c r="B353" s="1">
        <v>1202200059</v>
      </c>
      <c r="C353" s="1" t="s">
        <v>5</v>
      </c>
      <c r="D353" s="1">
        <v>78</v>
      </c>
    </row>
    <row r="354" spans="1:4" x14ac:dyDescent="0.25">
      <c r="A354" s="7" t="str">
        <f t="shared" si="11"/>
        <v>SI-42-03</v>
      </c>
      <c r="B354" s="1">
        <v>1202200059</v>
      </c>
      <c r="C354" s="1" t="s">
        <v>6</v>
      </c>
      <c r="D354" s="1">
        <v>80</v>
      </c>
    </row>
    <row r="355" spans="1:4" x14ac:dyDescent="0.25">
      <c r="A355" s="7" t="str">
        <f t="shared" si="11"/>
        <v>SI-42-03</v>
      </c>
      <c r="B355" s="1">
        <v>1202200059</v>
      </c>
      <c r="C355" s="1" t="s">
        <v>7</v>
      </c>
      <c r="D355" s="1">
        <v>77</v>
      </c>
    </row>
    <row r="356" spans="1:4" x14ac:dyDescent="0.25">
      <c r="A356" s="7" t="s">
        <v>11</v>
      </c>
      <c r="B356" s="1">
        <v>1202200060</v>
      </c>
      <c r="C356" s="1" t="s">
        <v>2</v>
      </c>
      <c r="D356" s="1">
        <v>87.5</v>
      </c>
    </row>
    <row r="357" spans="1:4" x14ac:dyDescent="0.25">
      <c r="A357" s="7" t="str">
        <f t="shared" ref="A357:A388" si="12">A356</f>
        <v>SI-42-04</v>
      </c>
      <c r="B357" s="1">
        <v>1202200060</v>
      </c>
      <c r="C357" s="1" t="s">
        <v>3</v>
      </c>
      <c r="D357" s="1">
        <v>95</v>
      </c>
    </row>
    <row r="358" spans="1:4" x14ac:dyDescent="0.25">
      <c r="A358" s="7" t="str">
        <f t="shared" si="12"/>
        <v>SI-42-04</v>
      </c>
      <c r="B358" s="1">
        <v>1202200060</v>
      </c>
      <c r="C358" s="1" t="s">
        <v>4</v>
      </c>
      <c r="D358" s="1">
        <v>87</v>
      </c>
    </row>
    <row r="359" spans="1:4" x14ac:dyDescent="0.25">
      <c r="A359" s="7" t="str">
        <f t="shared" si="12"/>
        <v>SI-42-04</v>
      </c>
      <c r="B359" s="1">
        <v>1202200060</v>
      </c>
      <c r="C359" s="1" t="s">
        <v>5</v>
      </c>
      <c r="D359" s="1">
        <v>0</v>
      </c>
    </row>
    <row r="360" spans="1:4" x14ac:dyDescent="0.25">
      <c r="A360" s="7" t="str">
        <f t="shared" si="12"/>
        <v>SI-42-04</v>
      </c>
      <c r="B360" s="1">
        <v>1202200060</v>
      </c>
      <c r="C360" s="1" t="s">
        <v>6</v>
      </c>
      <c r="D360" s="1">
        <v>93.75</v>
      </c>
    </row>
    <row r="361" spans="1:4" x14ac:dyDescent="0.25">
      <c r="A361" s="7" t="str">
        <f t="shared" si="12"/>
        <v>SI-42-04</v>
      </c>
      <c r="B361" s="1">
        <v>1202200060</v>
      </c>
      <c r="C361" s="1" t="s">
        <v>7</v>
      </c>
      <c r="D361" s="1">
        <v>79.25</v>
      </c>
    </row>
    <row r="362" spans="1:4" x14ac:dyDescent="0.25">
      <c r="A362" s="7" t="str">
        <f t="shared" si="12"/>
        <v>SI-42-04</v>
      </c>
      <c r="B362" s="1">
        <v>1202200061</v>
      </c>
      <c r="C362" s="1" t="s">
        <v>2</v>
      </c>
      <c r="D362" s="1">
        <v>88.5</v>
      </c>
    </row>
    <row r="363" spans="1:4" x14ac:dyDescent="0.25">
      <c r="A363" s="7" t="str">
        <f t="shared" si="12"/>
        <v>SI-42-04</v>
      </c>
      <c r="B363" s="1">
        <v>1202200061</v>
      </c>
      <c r="C363" s="1" t="s">
        <v>3</v>
      </c>
      <c r="D363" s="1">
        <v>70</v>
      </c>
    </row>
    <row r="364" spans="1:4" x14ac:dyDescent="0.25">
      <c r="A364" s="7" t="str">
        <f t="shared" si="12"/>
        <v>SI-42-04</v>
      </c>
      <c r="B364" s="1">
        <v>1202200061</v>
      </c>
      <c r="C364" s="1" t="s">
        <v>4</v>
      </c>
      <c r="D364" s="1">
        <v>93.75</v>
      </c>
    </row>
    <row r="365" spans="1:4" x14ac:dyDescent="0.25">
      <c r="A365" s="7" t="str">
        <f t="shared" si="12"/>
        <v>SI-42-04</v>
      </c>
      <c r="B365" s="1">
        <v>1202200061</v>
      </c>
      <c r="C365" s="1" t="s">
        <v>5</v>
      </c>
      <c r="D365" s="1">
        <v>74.75</v>
      </c>
    </row>
    <row r="366" spans="1:4" x14ac:dyDescent="0.25">
      <c r="A366" s="7" t="str">
        <f t="shared" si="12"/>
        <v>SI-42-04</v>
      </c>
      <c r="B366" s="1">
        <v>1202200061</v>
      </c>
      <c r="C366" s="1" t="s">
        <v>6</v>
      </c>
      <c r="D366" s="1">
        <v>83.75</v>
      </c>
    </row>
    <row r="367" spans="1:4" x14ac:dyDescent="0.25">
      <c r="A367" s="7" t="str">
        <f t="shared" si="12"/>
        <v>SI-42-04</v>
      </c>
      <c r="B367" s="1">
        <v>1202200061</v>
      </c>
      <c r="C367" s="1" t="s">
        <v>7</v>
      </c>
      <c r="D367" s="1">
        <v>76</v>
      </c>
    </row>
    <row r="368" spans="1:4" x14ac:dyDescent="0.25">
      <c r="A368" s="7" t="str">
        <f t="shared" si="12"/>
        <v>SI-42-04</v>
      </c>
      <c r="B368" s="1">
        <v>1202200062</v>
      </c>
      <c r="C368" s="1" t="s">
        <v>2</v>
      </c>
      <c r="D368" s="1">
        <v>96.75</v>
      </c>
    </row>
    <row r="369" spans="1:4" x14ac:dyDescent="0.25">
      <c r="A369" s="7" t="str">
        <f t="shared" si="12"/>
        <v>SI-42-04</v>
      </c>
      <c r="B369" s="1">
        <v>1202200062</v>
      </c>
      <c r="C369" s="1" t="s">
        <v>3</v>
      </c>
      <c r="D369" s="1">
        <v>98.25</v>
      </c>
    </row>
    <row r="370" spans="1:4" x14ac:dyDescent="0.25">
      <c r="A370" s="7" t="str">
        <f t="shared" si="12"/>
        <v>SI-42-04</v>
      </c>
      <c r="B370" s="1">
        <v>1202200062</v>
      </c>
      <c r="C370" s="1" t="s">
        <v>4</v>
      </c>
      <c r="D370" s="1">
        <v>100</v>
      </c>
    </row>
    <row r="371" spans="1:4" x14ac:dyDescent="0.25">
      <c r="A371" s="7" t="str">
        <f t="shared" si="12"/>
        <v>SI-42-04</v>
      </c>
      <c r="B371" s="1">
        <v>1202200062</v>
      </c>
      <c r="C371" s="1" t="s">
        <v>5</v>
      </c>
      <c r="D371" s="1">
        <v>93.5</v>
      </c>
    </row>
    <row r="372" spans="1:4" x14ac:dyDescent="0.25">
      <c r="A372" s="7" t="str">
        <f t="shared" si="12"/>
        <v>SI-42-04</v>
      </c>
      <c r="B372" s="1">
        <v>1202200062</v>
      </c>
      <c r="C372" s="1" t="s">
        <v>6</v>
      </c>
      <c r="D372" s="1">
        <v>86.25</v>
      </c>
    </row>
    <row r="373" spans="1:4" x14ac:dyDescent="0.25">
      <c r="A373" s="7" t="str">
        <f t="shared" si="12"/>
        <v>SI-42-04</v>
      </c>
      <c r="B373" s="1">
        <v>1202200062</v>
      </c>
      <c r="C373" s="1" t="s">
        <v>7</v>
      </c>
      <c r="D373" s="1">
        <v>86.5</v>
      </c>
    </row>
    <row r="374" spans="1:4" x14ac:dyDescent="0.25">
      <c r="A374" s="7" t="str">
        <f t="shared" si="12"/>
        <v>SI-42-04</v>
      </c>
      <c r="B374" s="1">
        <v>1202200063</v>
      </c>
      <c r="C374" s="1" t="s">
        <v>2</v>
      </c>
      <c r="D374" s="1">
        <v>88.5</v>
      </c>
    </row>
    <row r="375" spans="1:4" x14ac:dyDescent="0.25">
      <c r="A375" s="7" t="str">
        <f t="shared" si="12"/>
        <v>SI-42-04</v>
      </c>
      <c r="B375" s="1">
        <v>1202200063</v>
      </c>
      <c r="C375" s="1" t="s">
        <v>3</v>
      </c>
      <c r="D375" s="1">
        <v>80</v>
      </c>
    </row>
    <row r="376" spans="1:4" x14ac:dyDescent="0.25">
      <c r="A376" s="7" t="str">
        <f t="shared" si="12"/>
        <v>SI-42-04</v>
      </c>
      <c r="B376" s="1">
        <v>1202200063</v>
      </c>
      <c r="C376" s="1" t="s">
        <v>4</v>
      </c>
      <c r="D376" s="1">
        <v>80.25</v>
      </c>
    </row>
    <row r="377" spans="1:4" x14ac:dyDescent="0.25">
      <c r="A377" s="7" t="str">
        <f t="shared" si="12"/>
        <v>SI-42-04</v>
      </c>
      <c r="B377" s="1">
        <v>1202200063</v>
      </c>
      <c r="C377" s="1" t="s">
        <v>5</v>
      </c>
      <c r="D377" s="1">
        <v>72.75</v>
      </c>
    </row>
    <row r="378" spans="1:4" x14ac:dyDescent="0.25">
      <c r="A378" s="7" t="str">
        <f t="shared" si="12"/>
        <v>SI-42-04</v>
      </c>
      <c r="B378" s="1">
        <v>1202200063</v>
      </c>
      <c r="C378" s="1" t="s">
        <v>6</v>
      </c>
      <c r="D378" s="1">
        <v>0</v>
      </c>
    </row>
    <row r="379" spans="1:4" x14ac:dyDescent="0.25">
      <c r="A379" s="7" t="str">
        <f t="shared" si="12"/>
        <v>SI-42-04</v>
      </c>
      <c r="B379" s="1">
        <v>1202200063</v>
      </c>
      <c r="C379" s="1" t="s">
        <v>7</v>
      </c>
      <c r="D379" s="1">
        <v>65.75</v>
      </c>
    </row>
    <row r="380" spans="1:4" x14ac:dyDescent="0.25">
      <c r="A380" s="7" t="str">
        <f t="shared" si="12"/>
        <v>SI-42-04</v>
      </c>
      <c r="B380" s="1">
        <v>1202200064</v>
      </c>
      <c r="C380" s="1" t="s">
        <v>2</v>
      </c>
      <c r="D380" s="1">
        <v>93.75</v>
      </c>
    </row>
    <row r="381" spans="1:4" x14ac:dyDescent="0.25">
      <c r="A381" s="7" t="str">
        <f t="shared" si="12"/>
        <v>SI-42-04</v>
      </c>
      <c r="B381" s="1">
        <v>1202200064</v>
      </c>
      <c r="C381" s="1" t="s">
        <v>3</v>
      </c>
      <c r="D381" s="1">
        <v>95.25</v>
      </c>
    </row>
    <row r="382" spans="1:4" x14ac:dyDescent="0.25">
      <c r="A382" s="7" t="str">
        <f t="shared" si="12"/>
        <v>SI-42-04</v>
      </c>
      <c r="B382" s="1">
        <v>1202200064</v>
      </c>
      <c r="C382" s="1" t="s">
        <v>4</v>
      </c>
      <c r="D382" s="1">
        <v>90.25</v>
      </c>
    </row>
    <row r="383" spans="1:4" x14ac:dyDescent="0.25">
      <c r="A383" s="7" t="str">
        <f t="shared" si="12"/>
        <v>SI-42-04</v>
      </c>
      <c r="B383" s="1">
        <v>1202200064</v>
      </c>
      <c r="C383" s="1" t="s">
        <v>5</v>
      </c>
      <c r="D383" s="1">
        <v>85.5</v>
      </c>
    </row>
    <row r="384" spans="1:4" x14ac:dyDescent="0.25">
      <c r="A384" s="7" t="str">
        <f t="shared" si="12"/>
        <v>SI-42-04</v>
      </c>
      <c r="B384" s="1">
        <v>1202200064</v>
      </c>
      <c r="C384" s="1" t="s">
        <v>6</v>
      </c>
      <c r="D384" s="1">
        <v>93.5</v>
      </c>
    </row>
    <row r="385" spans="1:4" x14ac:dyDescent="0.25">
      <c r="A385" s="7" t="str">
        <f t="shared" si="12"/>
        <v>SI-42-04</v>
      </c>
      <c r="B385" s="1">
        <v>1202200064</v>
      </c>
      <c r="C385" s="1" t="s">
        <v>7</v>
      </c>
      <c r="D385" s="1">
        <v>63.75</v>
      </c>
    </row>
    <row r="386" spans="1:4" x14ac:dyDescent="0.25">
      <c r="A386" s="7" t="str">
        <f t="shared" si="12"/>
        <v>SI-42-04</v>
      </c>
      <c r="B386" s="1">
        <v>1202200065</v>
      </c>
      <c r="C386" s="1" t="s">
        <v>2</v>
      </c>
      <c r="D386" s="1">
        <v>70.5</v>
      </c>
    </row>
    <row r="387" spans="1:4" x14ac:dyDescent="0.25">
      <c r="A387" s="7" t="str">
        <f t="shared" si="12"/>
        <v>SI-42-04</v>
      </c>
      <c r="B387" s="1">
        <v>1202200065</v>
      </c>
      <c r="C387" s="1" t="s">
        <v>3</v>
      </c>
      <c r="D387" s="1">
        <v>79.5</v>
      </c>
    </row>
    <row r="388" spans="1:4" x14ac:dyDescent="0.25">
      <c r="A388" s="7" t="str">
        <f t="shared" si="12"/>
        <v>SI-42-04</v>
      </c>
      <c r="B388" s="1">
        <v>1202200065</v>
      </c>
      <c r="C388" s="1" t="s">
        <v>4</v>
      </c>
      <c r="D388" s="1">
        <v>85.1</v>
      </c>
    </row>
    <row r="389" spans="1:4" x14ac:dyDescent="0.25">
      <c r="A389" s="7" t="str">
        <f t="shared" ref="A389:A420" si="13">A388</f>
        <v>SI-42-04</v>
      </c>
      <c r="B389" s="1">
        <v>1202200065</v>
      </c>
      <c r="C389" s="1" t="s">
        <v>5</v>
      </c>
      <c r="D389" s="1">
        <v>80.25</v>
      </c>
    </row>
    <row r="390" spans="1:4" x14ac:dyDescent="0.25">
      <c r="A390" s="7" t="str">
        <f t="shared" si="13"/>
        <v>SI-42-04</v>
      </c>
      <c r="B390" s="1">
        <v>1202200065</v>
      </c>
      <c r="C390" s="1" t="s">
        <v>6</v>
      </c>
      <c r="D390" s="1">
        <v>92</v>
      </c>
    </row>
    <row r="391" spans="1:4" x14ac:dyDescent="0.25">
      <c r="A391" s="7" t="str">
        <f t="shared" si="13"/>
        <v>SI-42-04</v>
      </c>
      <c r="B391" s="1">
        <v>1202200065</v>
      </c>
      <c r="C391" s="1" t="s">
        <v>7</v>
      </c>
      <c r="D391" s="1">
        <v>69.25</v>
      </c>
    </row>
    <row r="392" spans="1:4" x14ac:dyDescent="0.25">
      <c r="A392" s="7" t="str">
        <f t="shared" si="13"/>
        <v>SI-42-04</v>
      </c>
      <c r="B392" s="1">
        <v>1202200066</v>
      </c>
      <c r="C392" s="1" t="s">
        <v>2</v>
      </c>
      <c r="D392" s="1">
        <v>60.5</v>
      </c>
    </row>
    <row r="393" spans="1:4" x14ac:dyDescent="0.25">
      <c r="A393" s="7" t="str">
        <f t="shared" si="13"/>
        <v>SI-42-04</v>
      </c>
      <c r="B393" s="1">
        <v>1202200066</v>
      </c>
      <c r="C393" s="1" t="s">
        <v>3</v>
      </c>
      <c r="D393" s="1">
        <v>83</v>
      </c>
    </row>
    <row r="394" spans="1:4" x14ac:dyDescent="0.25">
      <c r="A394" s="7" t="str">
        <f t="shared" si="13"/>
        <v>SI-42-04</v>
      </c>
      <c r="B394" s="1">
        <v>1202200066</v>
      </c>
      <c r="C394" s="1" t="s">
        <v>4</v>
      </c>
      <c r="D394" s="1">
        <v>89.8</v>
      </c>
    </row>
    <row r="395" spans="1:4" x14ac:dyDescent="0.25">
      <c r="A395" s="7" t="str">
        <f t="shared" si="13"/>
        <v>SI-42-04</v>
      </c>
      <c r="B395" s="1">
        <v>1202200066</v>
      </c>
      <c r="C395" s="1" t="s">
        <v>5</v>
      </c>
      <c r="D395" s="1">
        <v>80.349999999999994</v>
      </c>
    </row>
    <row r="396" spans="1:4" x14ac:dyDescent="0.25">
      <c r="A396" s="7" t="str">
        <f t="shared" si="13"/>
        <v>SI-42-04</v>
      </c>
      <c r="B396" s="1">
        <v>1202200066</v>
      </c>
      <c r="C396" s="1" t="s">
        <v>6</v>
      </c>
      <c r="D396" s="1">
        <v>92</v>
      </c>
    </row>
    <row r="397" spans="1:4" x14ac:dyDescent="0.25">
      <c r="A397" s="7" t="str">
        <f t="shared" si="13"/>
        <v>SI-42-04</v>
      </c>
      <c r="B397" s="1">
        <v>1202200066</v>
      </c>
      <c r="C397" s="1" t="s">
        <v>7</v>
      </c>
      <c r="D397" s="1">
        <v>73.5</v>
      </c>
    </row>
    <row r="398" spans="1:4" x14ac:dyDescent="0.25">
      <c r="A398" s="7" t="str">
        <f t="shared" si="13"/>
        <v>SI-42-04</v>
      </c>
      <c r="B398" s="1">
        <v>1202200067</v>
      </c>
      <c r="C398" s="1" t="s">
        <v>2</v>
      </c>
      <c r="D398" s="1">
        <v>95.5</v>
      </c>
    </row>
    <row r="399" spans="1:4" x14ac:dyDescent="0.25">
      <c r="A399" s="7" t="str">
        <f t="shared" si="13"/>
        <v>SI-42-04</v>
      </c>
      <c r="B399" s="1">
        <v>1202200067</v>
      </c>
      <c r="C399" s="1" t="s">
        <v>3</v>
      </c>
      <c r="D399" s="1">
        <v>86</v>
      </c>
    </row>
    <row r="400" spans="1:4" x14ac:dyDescent="0.25">
      <c r="A400" s="7" t="str">
        <f t="shared" si="13"/>
        <v>SI-42-04</v>
      </c>
      <c r="B400" s="1">
        <v>1202200067</v>
      </c>
      <c r="C400" s="1" t="s">
        <v>4</v>
      </c>
      <c r="D400" s="1">
        <v>95.5</v>
      </c>
    </row>
    <row r="401" spans="1:4" x14ac:dyDescent="0.25">
      <c r="A401" s="7" t="str">
        <f t="shared" si="13"/>
        <v>SI-42-04</v>
      </c>
      <c r="B401" s="1">
        <v>1202200067</v>
      </c>
      <c r="C401" s="1" t="s">
        <v>5</v>
      </c>
      <c r="D401" s="1">
        <v>92.5</v>
      </c>
    </row>
    <row r="402" spans="1:4" x14ac:dyDescent="0.25">
      <c r="A402" s="7" t="str">
        <f t="shared" si="13"/>
        <v>SI-42-04</v>
      </c>
      <c r="B402" s="1">
        <v>1202200067</v>
      </c>
      <c r="C402" s="1" t="s">
        <v>6</v>
      </c>
      <c r="D402" s="1">
        <v>98.5</v>
      </c>
    </row>
    <row r="403" spans="1:4" x14ac:dyDescent="0.25">
      <c r="A403" s="7" t="str">
        <f t="shared" si="13"/>
        <v>SI-42-04</v>
      </c>
      <c r="B403" s="1">
        <v>1202200067</v>
      </c>
      <c r="C403" s="1" t="s">
        <v>7</v>
      </c>
      <c r="D403" s="1">
        <v>80.7</v>
      </c>
    </row>
    <row r="404" spans="1:4" x14ac:dyDescent="0.25">
      <c r="A404" s="7" t="str">
        <f t="shared" si="13"/>
        <v>SI-42-04</v>
      </c>
      <c r="B404" s="1">
        <v>1202200068</v>
      </c>
      <c r="C404" s="1" t="s">
        <v>2</v>
      </c>
      <c r="D404" s="1">
        <v>90.05</v>
      </c>
    </row>
    <row r="405" spans="1:4" x14ac:dyDescent="0.25">
      <c r="A405" s="7" t="str">
        <f t="shared" si="13"/>
        <v>SI-42-04</v>
      </c>
      <c r="B405" s="1">
        <v>1202200068</v>
      </c>
      <c r="C405" s="1" t="s">
        <v>3</v>
      </c>
      <c r="D405" s="1">
        <v>82.5</v>
      </c>
    </row>
    <row r="406" spans="1:4" x14ac:dyDescent="0.25">
      <c r="A406" s="7" t="str">
        <f t="shared" si="13"/>
        <v>SI-42-04</v>
      </c>
      <c r="B406" s="1">
        <v>1202200068</v>
      </c>
      <c r="C406" s="1" t="s">
        <v>4</v>
      </c>
      <c r="D406" s="1">
        <v>90.5</v>
      </c>
    </row>
    <row r="407" spans="1:4" x14ac:dyDescent="0.25">
      <c r="A407" s="7" t="str">
        <f t="shared" si="13"/>
        <v>SI-42-04</v>
      </c>
      <c r="B407" s="1">
        <v>1202200068</v>
      </c>
      <c r="C407" s="1" t="s">
        <v>5</v>
      </c>
      <c r="D407" s="1">
        <v>81.75</v>
      </c>
    </row>
    <row r="408" spans="1:4" x14ac:dyDescent="0.25">
      <c r="A408" s="7" t="str">
        <f t="shared" si="13"/>
        <v>SI-42-04</v>
      </c>
      <c r="B408" s="1">
        <v>1202200068</v>
      </c>
      <c r="C408" s="1" t="s">
        <v>6</v>
      </c>
      <c r="D408" s="1">
        <v>94</v>
      </c>
    </row>
    <row r="409" spans="1:4" x14ac:dyDescent="0.25">
      <c r="A409" s="7" t="str">
        <f t="shared" si="13"/>
        <v>SI-42-04</v>
      </c>
      <c r="B409" s="1">
        <v>1202200068</v>
      </c>
      <c r="C409" s="1" t="s">
        <v>7</v>
      </c>
      <c r="D409" s="1">
        <v>70.75</v>
      </c>
    </row>
    <row r="410" spans="1:4" x14ac:dyDescent="0.25">
      <c r="A410" s="7" t="str">
        <f t="shared" si="13"/>
        <v>SI-42-04</v>
      </c>
      <c r="B410" s="1">
        <v>1202200069</v>
      </c>
      <c r="C410" s="1" t="s">
        <v>2</v>
      </c>
      <c r="D410" s="1">
        <v>57.5</v>
      </c>
    </row>
    <row r="411" spans="1:4" x14ac:dyDescent="0.25">
      <c r="A411" s="7" t="str">
        <f t="shared" si="13"/>
        <v>SI-42-04</v>
      </c>
      <c r="B411" s="1">
        <v>1202200069</v>
      </c>
      <c r="C411" s="1" t="s">
        <v>3</v>
      </c>
      <c r="D411" s="1">
        <v>71.25</v>
      </c>
    </row>
    <row r="412" spans="1:4" x14ac:dyDescent="0.25">
      <c r="A412" s="7" t="str">
        <f t="shared" si="13"/>
        <v>SI-42-04</v>
      </c>
      <c r="B412" s="1">
        <v>1202200069</v>
      </c>
      <c r="C412" s="1" t="s">
        <v>4</v>
      </c>
      <c r="D412" s="1">
        <v>83.05</v>
      </c>
    </row>
    <row r="413" spans="1:4" x14ac:dyDescent="0.25">
      <c r="A413" s="7" t="str">
        <f t="shared" si="13"/>
        <v>SI-42-04</v>
      </c>
      <c r="B413" s="1">
        <v>1202200069</v>
      </c>
      <c r="C413" s="1" t="s">
        <v>5</v>
      </c>
      <c r="D413" s="1">
        <v>74.5</v>
      </c>
    </row>
    <row r="414" spans="1:4" x14ac:dyDescent="0.25">
      <c r="A414" s="7" t="str">
        <f t="shared" si="13"/>
        <v>SI-42-04</v>
      </c>
      <c r="B414" s="1">
        <v>1202200069</v>
      </c>
      <c r="C414" s="1" t="s">
        <v>6</v>
      </c>
      <c r="D414" s="1">
        <v>92</v>
      </c>
    </row>
    <row r="415" spans="1:4" x14ac:dyDescent="0.25">
      <c r="A415" s="7" t="str">
        <f t="shared" si="13"/>
        <v>SI-42-04</v>
      </c>
      <c r="B415" s="1">
        <v>1202200069</v>
      </c>
      <c r="C415" s="1" t="s">
        <v>7</v>
      </c>
      <c r="D415" s="1">
        <v>69</v>
      </c>
    </row>
    <row r="416" spans="1:4" x14ac:dyDescent="0.25">
      <c r="A416" s="7" t="str">
        <f t="shared" si="13"/>
        <v>SI-42-04</v>
      </c>
      <c r="B416" s="1">
        <v>1202200070</v>
      </c>
      <c r="C416" s="1" t="s">
        <v>2</v>
      </c>
      <c r="D416" s="1">
        <v>70.25</v>
      </c>
    </row>
    <row r="417" spans="1:4" x14ac:dyDescent="0.25">
      <c r="A417" s="7" t="str">
        <f t="shared" si="13"/>
        <v>SI-42-04</v>
      </c>
      <c r="B417" s="1">
        <v>1202200070</v>
      </c>
      <c r="C417" s="1" t="s">
        <v>3</v>
      </c>
      <c r="D417" s="1">
        <v>81.75</v>
      </c>
    </row>
    <row r="418" spans="1:4" x14ac:dyDescent="0.25">
      <c r="A418" s="7" t="str">
        <f t="shared" si="13"/>
        <v>SI-42-04</v>
      </c>
      <c r="B418" s="1">
        <v>1202200070</v>
      </c>
      <c r="C418" s="1" t="s">
        <v>4</v>
      </c>
      <c r="D418" s="1">
        <v>86.75</v>
      </c>
    </row>
    <row r="419" spans="1:4" x14ac:dyDescent="0.25">
      <c r="A419" s="7" t="str">
        <f t="shared" si="13"/>
        <v>SI-42-04</v>
      </c>
      <c r="B419" s="1">
        <v>1202200070</v>
      </c>
      <c r="C419" s="1" t="s">
        <v>5</v>
      </c>
      <c r="D419" s="1">
        <v>80.5</v>
      </c>
    </row>
    <row r="420" spans="1:4" x14ac:dyDescent="0.25">
      <c r="A420" s="7" t="str">
        <f t="shared" si="13"/>
        <v>SI-42-04</v>
      </c>
      <c r="B420" s="1">
        <v>1202200070</v>
      </c>
      <c r="C420" s="1" t="s">
        <v>6</v>
      </c>
      <c r="D420" s="1">
        <v>72</v>
      </c>
    </row>
    <row r="421" spans="1:4" x14ac:dyDescent="0.25">
      <c r="A421" s="7" t="str">
        <f t="shared" ref="A421:A452" si="14">A420</f>
        <v>SI-42-04</v>
      </c>
      <c r="B421" s="1">
        <v>1202200070</v>
      </c>
      <c r="C421" s="1" t="s">
        <v>7</v>
      </c>
      <c r="D421" s="1">
        <v>80</v>
      </c>
    </row>
    <row r="422" spans="1:4" x14ac:dyDescent="0.25">
      <c r="A422" s="7" t="str">
        <f t="shared" si="14"/>
        <v>SI-42-04</v>
      </c>
      <c r="B422" s="1">
        <v>1202200071</v>
      </c>
      <c r="C422" s="1" t="s">
        <v>2</v>
      </c>
      <c r="D422" s="1">
        <v>71.25</v>
      </c>
    </row>
    <row r="423" spans="1:4" x14ac:dyDescent="0.25">
      <c r="A423" s="7" t="str">
        <f t="shared" si="14"/>
        <v>SI-42-04</v>
      </c>
      <c r="B423" s="1">
        <v>1202200071</v>
      </c>
      <c r="C423" s="1" t="s">
        <v>3</v>
      </c>
      <c r="D423" s="1">
        <v>81.75</v>
      </c>
    </row>
    <row r="424" spans="1:4" x14ac:dyDescent="0.25">
      <c r="A424" s="7" t="str">
        <f t="shared" si="14"/>
        <v>SI-42-04</v>
      </c>
      <c r="B424" s="1">
        <v>1202200071</v>
      </c>
      <c r="C424" s="1" t="s">
        <v>4</v>
      </c>
      <c r="D424" s="1">
        <v>89</v>
      </c>
    </row>
    <row r="425" spans="1:4" x14ac:dyDescent="0.25">
      <c r="A425" s="7" t="str">
        <f t="shared" si="14"/>
        <v>SI-42-04</v>
      </c>
      <c r="B425" s="1">
        <v>1202200071</v>
      </c>
      <c r="C425" s="1" t="s">
        <v>5</v>
      </c>
      <c r="D425" s="1">
        <v>78</v>
      </c>
    </row>
    <row r="426" spans="1:4" x14ac:dyDescent="0.25">
      <c r="A426" s="7" t="str">
        <f t="shared" si="14"/>
        <v>SI-42-04</v>
      </c>
      <c r="B426" s="1">
        <v>1202200071</v>
      </c>
      <c r="C426" s="1" t="s">
        <v>6</v>
      </c>
      <c r="D426" s="1">
        <v>85.5</v>
      </c>
    </row>
    <row r="427" spans="1:4" x14ac:dyDescent="0.25">
      <c r="A427" s="7" t="str">
        <f t="shared" si="14"/>
        <v>SI-42-04</v>
      </c>
      <c r="B427" s="1">
        <v>1202200071</v>
      </c>
      <c r="C427" s="1" t="s">
        <v>7</v>
      </c>
      <c r="D427" s="1">
        <v>86</v>
      </c>
    </row>
    <row r="428" spans="1:4" x14ac:dyDescent="0.25">
      <c r="A428" s="7" t="str">
        <f t="shared" si="14"/>
        <v>SI-42-04</v>
      </c>
      <c r="B428" s="1">
        <v>1202200072</v>
      </c>
      <c r="C428" s="1" t="s">
        <v>2</v>
      </c>
      <c r="D428" s="1">
        <v>73.75</v>
      </c>
    </row>
    <row r="429" spans="1:4" x14ac:dyDescent="0.25">
      <c r="A429" s="7" t="str">
        <f t="shared" si="14"/>
        <v>SI-42-04</v>
      </c>
      <c r="B429" s="1">
        <v>1202200072</v>
      </c>
      <c r="C429" s="1" t="s">
        <v>3</v>
      </c>
      <c r="D429" s="1">
        <v>88.25</v>
      </c>
    </row>
    <row r="430" spans="1:4" x14ac:dyDescent="0.25">
      <c r="A430" s="7" t="str">
        <f t="shared" si="14"/>
        <v>SI-42-04</v>
      </c>
      <c r="B430" s="1">
        <v>1202200072</v>
      </c>
      <c r="C430" s="1" t="s">
        <v>4</v>
      </c>
      <c r="D430" s="1">
        <v>92</v>
      </c>
    </row>
    <row r="431" spans="1:4" x14ac:dyDescent="0.25">
      <c r="A431" s="7" t="str">
        <f t="shared" si="14"/>
        <v>SI-42-04</v>
      </c>
      <c r="B431" s="1">
        <v>1202200072</v>
      </c>
      <c r="C431" s="1" t="s">
        <v>5</v>
      </c>
      <c r="D431" s="1">
        <v>85.75</v>
      </c>
    </row>
    <row r="432" spans="1:4" x14ac:dyDescent="0.25">
      <c r="A432" s="7" t="str">
        <f t="shared" si="14"/>
        <v>SI-42-04</v>
      </c>
      <c r="B432" s="1">
        <v>1202200072</v>
      </c>
      <c r="C432" s="1" t="s">
        <v>6</v>
      </c>
      <c r="D432" s="1">
        <v>84.5</v>
      </c>
    </row>
    <row r="433" spans="1:4" x14ac:dyDescent="0.25">
      <c r="A433" s="7" t="str">
        <f t="shared" si="14"/>
        <v>SI-42-04</v>
      </c>
      <c r="B433" s="1">
        <v>1202200072</v>
      </c>
      <c r="C433" s="1" t="s">
        <v>7</v>
      </c>
      <c r="D433" s="1">
        <v>83.25</v>
      </c>
    </row>
    <row r="434" spans="1:4" x14ac:dyDescent="0.25">
      <c r="A434" s="7" t="str">
        <f t="shared" si="14"/>
        <v>SI-42-04</v>
      </c>
      <c r="B434" s="1">
        <v>1202200073</v>
      </c>
      <c r="C434" s="1" t="s">
        <v>2</v>
      </c>
      <c r="D434" s="1">
        <v>78.75</v>
      </c>
    </row>
    <row r="435" spans="1:4" x14ac:dyDescent="0.25">
      <c r="A435" s="7" t="str">
        <f t="shared" si="14"/>
        <v>SI-42-04</v>
      </c>
      <c r="B435" s="1">
        <v>1202200073</v>
      </c>
      <c r="C435" s="1" t="s">
        <v>3</v>
      </c>
      <c r="D435" s="1">
        <v>83.75</v>
      </c>
    </row>
    <row r="436" spans="1:4" x14ac:dyDescent="0.25">
      <c r="A436" s="7" t="str">
        <f t="shared" si="14"/>
        <v>SI-42-04</v>
      </c>
      <c r="B436" s="1">
        <v>1202200073</v>
      </c>
      <c r="C436" s="1" t="s">
        <v>4</v>
      </c>
      <c r="D436" s="1">
        <v>90.25</v>
      </c>
    </row>
    <row r="437" spans="1:4" x14ac:dyDescent="0.25">
      <c r="A437" s="7" t="str">
        <f t="shared" si="14"/>
        <v>SI-42-04</v>
      </c>
      <c r="B437" s="1">
        <v>1202200073</v>
      </c>
      <c r="C437" s="1" t="s">
        <v>5</v>
      </c>
      <c r="D437" s="1">
        <v>93.5</v>
      </c>
    </row>
    <row r="438" spans="1:4" x14ac:dyDescent="0.25">
      <c r="A438" s="7" t="str">
        <f t="shared" si="14"/>
        <v>SI-42-04</v>
      </c>
      <c r="B438" s="1">
        <v>1202200073</v>
      </c>
      <c r="C438" s="1" t="s">
        <v>6</v>
      </c>
      <c r="D438" s="1">
        <v>89</v>
      </c>
    </row>
    <row r="439" spans="1:4" x14ac:dyDescent="0.25">
      <c r="A439" s="7" t="str">
        <f t="shared" si="14"/>
        <v>SI-42-04</v>
      </c>
      <c r="B439" s="1">
        <v>1202200073</v>
      </c>
      <c r="C439" s="1" t="s">
        <v>7</v>
      </c>
      <c r="D439" s="1">
        <v>90.75</v>
      </c>
    </row>
    <row r="440" spans="1:4" x14ac:dyDescent="0.25">
      <c r="A440" s="7" t="str">
        <f t="shared" si="14"/>
        <v>SI-42-04</v>
      </c>
      <c r="B440" s="1">
        <v>1202200074</v>
      </c>
      <c r="C440" s="1" t="s">
        <v>2</v>
      </c>
      <c r="D440" s="1">
        <v>75.25</v>
      </c>
    </row>
    <row r="441" spans="1:4" x14ac:dyDescent="0.25">
      <c r="A441" s="7" t="str">
        <f t="shared" si="14"/>
        <v>SI-42-04</v>
      </c>
      <c r="B441" s="1">
        <v>1202200074</v>
      </c>
      <c r="C441" s="1" t="s">
        <v>3</v>
      </c>
      <c r="D441" s="1">
        <v>95</v>
      </c>
    </row>
    <row r="442" spans="1:4" x14ac:dyDescent="0.25">
      <c r="A442" s="7" t="str">
        <f t="shared" si="14"/>
        <v>SI-42-04</v>
      </c>
      <c r="B442" s="1">
        <v>1202200074</v>
      </c>
      <c r="C442" s="1" t="s">
        <v>4</v>
      </c>
      <c r="D442" s="1">
        <v>80</v>
      </c>
    </row>
    <row r="443" spans="1:4" x14ac:dyDescent="0.25">
      <c r="A443" s="7" t="str">
        <f t="shared" si="14"/>
        <v>SI-42-04</v>
      </c>
      <c r="B443" s="1">
        <v>1202200074</v>
      </c>
      <c r="C443" s="1" t="s">
        <v>5</v>
      </c>
      <c r="D443" s="1">
        <v>87.25</v>
      </c>
    </row>
    <row r="444" spans="1:4" x14ac:dyDescent="0.25">
      <c r="A444" s="7" t="str">
        <f t="shared" si="14"/>
        <v>SI-42-04</v>
      </c>
      <c r="B444" s="1">
        <v>1202200074</v>
      </c>
      <c r="C444" s="1" t="s">
        <v>6</v>
      </c>
      <c r="D444" s="1">
        <v>89.75</v>
      </c>
    </row>
    <row r="445" spans="1:4" x14ac:dyDescent="0.25">
      <c r="A445" s="7" t="str">
        <f t="shared" si="14"/>
        <v>SI-42-04</v>
      </c>
      <c r="B445" s="1">
        <v>1202200074</v>
      </c>
      <c r="C445" s="1" t="s">
        <v>7</v>
      </c>
      <c r="D445" s="1">
        <v>87.5</v>
      </c>
    </row>
    <row r="446" spans="1:4" x14ac:dyDescent="0.25">
      <c r="A446" s="7" t="str">
        <f t="shared" si="14"/>
        <v>SI-42-04</v>
      </c>
      <c r="B446" s="1">
        <v>1202200075</v>
      </c>
      <c r="C446" s="1" t="s">
        <v>2</v>
      </c>
      <c r="D446" s="1">
        <v>95.5</v>
      </c>
    </row>
    <row r="447" spans="1:4" x14ac:dyDescent="0.25">
      <c r="A447" s="7" t="str">
        <f t="shared" si="14"/>
        <v>SI-42-04</v>
      </c>
      <c r="B447" s="1">
        <v>1202200075</v>
      </c>
      <c r="C447" s="1" t="s">
        <v>3</v>
      </c>
      <c r="D447" s="1">
        <v>80.25</v>
      </c>
    </row>
    <row r="448" spans="1:4" x14ac:dyDescent="0.25">
      <c r="A448" s="7" t="str">
        <f t="shared" si="14"/>
        <v>SI-42-04</v>
      </c>
      <c r="B448" s="1">
        <v>1202200075</v>
      </c>
      <c r="C448" s="1" t="s">
        <v>4</v>
      </c>
      <c r="D448" s="1">
        <v>98.5</v>
      </c>
    </row>
    <row r="449" spans="1:4" x14ac:dyDescent="0.25">
      <c r="A449" s="7" t="str">
        <f t="shared" si="14"/>
        <v>SI-42-04</v>
      </c>
      <c r="B449" s="1">
        <v>1202200075</v>
      </c>
      <c r="C449" s="1" t="s">
        <v>5</v>
      </c>
      <c r="D449" s="1">
        <v>87</v>
      </c>
    </row>
    <row r="450" spans="1:4" x14ac:dyDescent="0.25">
      <c r="A450" s="7" t="str">
        <f t="shared" si="14"/>
        <v>SI-42-04</v>
      </c>
      <c r="B450" s="1">
        <v>1202200075</v>
      </c>
      <c r="C450" s="1" t="s">
        <v>6</v>
      </c>
      <c r="D450" s="1">
        <v>86</v>
      </c>
    </row>
    <row r="451" spans="1:4" x14ac:dyDescent="0.25">
      <c r="A451" s="7" t="str">
        <f t="shared" si="14"/>
        <v>SI-42-04</v>
      </c>
      <c r="B451" s="1">
        <v>1202200075</v>
      </c>
      <c r="C451" s="1" t="s">
        <v>7</v>
      </c>
      <c r="D451" s="1">
        <v>98.5</v>
      </c>
    </row>
    <row r="452" spans="1:4" x14ac:dyDescent="0.25">
      <c r="A452" s="7" t="str">
        <f t="shared" si="14"/>
        <v>SI-42-04</v>
      </c>
      <c r="B452" s="1">
        <v>1202200076</v>
      </c>
      <c r="C452" s="1" t="s">
        <v>2</v>
      </c>
      <c r="D452" s="1">
        <v>93.5</v>
      </c>
    </row>
    <row r="453" spans="1:4" x14ac:dyDescent="0.25">
      <c r="A453" s="7" t="str">
        <f t="shared" ref="A453:A475" si="15">A452</f>
        <v>SI-42-04</v>
      </c>
      <c r="B453" s="1">
        <v>1202200076</v>
      </c>
      <c r="C453" s="1" t="s">
        <v>3</v>
      </c>
      <c r="D453" s="1">
        <v>85.5</v>
      </c>
    </row>
    <row r="454" spans="1:4" x14ac:dyDescent="0.25">
      <c r="A454" s="7" t="str">
        <f t="shared" si="15"/>
        <v>SI-42-04</v>
      </c>
      <c r="B454" s="1">
        <v>1202200076</v>
      </c>
      <c r="C454" s="1" t="s">
        <v>4</v>
      </c>
      <c r="D454" s="1">
        <v>92.25</v>
      </c>
    </row>
    <row r="455" spans="1:4" x14ac:dyDescent="0.25">
      <c r="A455" s="7" t="str">
        <f t="shared" si="15"/>
        <v>SI-42-04</v>
      </c>
      <c r="B455" s="1">
        <v>1202200076</v>
      </c>
      <c r="C455" s="1" t="s">
        <v>5</v>
      </c>
      <c r="D455" s="1">
        <v>94.5</v>
      </c>
    </row>
    <row r="456" spans="1:4" x14ac:dyDescent="0.25">
      <c r="A456" s="7" t="str">
        <f t="shared" si="15"/>
        <v>SI-42-04</v>
      </c>
      <c r="B456" s="1">
        <v>1202200076</v>
      </c>
      <c r="C456" s="1" t="s">
        <v>6</v>
      </c>
      <c r="D456" s="1">
        <v>90</v>
      </c>
    </row>
    <row r="457" spans="1:4" x14ac:dyDescent="0.25">
      <c r="A457" s="7" t="str">
        <f t="shared" si="15"/>
        <v>SI-42-04</v>
      </c>
      <c r="B457" s="1">
        <v>1202200076</v>
      </c>
      <c r="C457" s="1" t="s">
        <v>7</v>
      </c>
      <c r="D457" s="1">
        <v>67.5</v>
      </c>
    </row>
    <row r="458" spans="1:4" x14ac:dyDescent="0.25">
      <c r="A458" s="7" t="str">
        <f t="shared" si="15"/>
        <v>SI-42-04</v>
      </c>
      <c r="B458" s="1">
        <v>1202200077</v>
      </c>
      <c r="C458" s="1" t="s">
        <v>2</v>
      </c>
      <c r="D458" s="1">
        <v>97</v>
      </c>
    </row>
    <row r="459" spans="1:4" x14ac:dyDescent="0.25">
      <c r="A459" s="7" t="str">
        <f t="shared" si="15"/>
        <v>SI-42-04</v>
      </c>
      <c r="B459" s="1">
        <v>1202200077</v>
      </c>
      <c r="C459" s="1" t="s">
        <v>3</v>
      </c>
      <c r="D459" s="1">
        <v>98.5</v>
      </c>
    </row>
    <row r="460" spans="1:4" x14ac:dyDescent="0.25">
      <c r="A460" s="7" t="str">
        <f t="shared" si="15"/>
        <v>SI-42-04</v>
      </c>
      <c r="B460" s="1">
        <v>1202200077</v>
      </c>
      <c r="C460" s="1" t="s">
        <v>4</v>
      </c>
      <c r="D460" s="1">
        <v>98.5</v>
      </c>
    </row>
    <row r="461" spans="1:4" x14ac:dyDescent="0.25">
      <c r="A461" s="7" t="str">
        <f t="shared" si="15"/>
        <v>SI-42-04</v>
      </c>
      <c r="B461" s="1">
        <v>1202200077</v>
      </c>
      <c r="C461" s="1" t="s">
        <v>5</v>
      </c>
      <c r="D461" s="1">
        <v>97</v>
      </c>
    </row>
    <row r="462" spans="1:4" x14ac:dyDescent="0.25">
      <c r="A462" s="7" t="str">
        <f t="shared" si="15"/>
        <v>SI-42-04</v>
      </c>
      <c r="B462" s="1">
        <v>1202200077</v>
      </c>
      <c r="C462" s="1" t="s">
        <v>6</v>
      </c>
      <c r="D462" s="1">
        <v>91.5</v>
      </c>
    </row>
    <row r="463" spans="1:4" x14ac:dyDescent="0.25">
      <c r="A463" s="7" t="str">
        <f t="shared" si="15"/>
        <v>SI-42-04</v>
      </c>
      <c r="B463" s="1">
        <v>1202200077</v>
      </c>
      <c r="C463" s="1" t="s">
        <v>7</v>
      </c>
      <c r="D463" s="1">
        <v>100</v>
      </c>
    </row>
    <row r="464" spans="1:4" x14ac:dyDescent="0.25">
      <c r="A464" s="7" t="str">
        <f t="shared" si="15"/>
        <v>SI-42-04</v>
      </c>
      <c r="B464" s="1">
        <v>1202200078</v>
      </c>
      <c r="C464" s="1" t="s">
        <v>2</v>
      </c>
      <c r="D464" s="1">
        <v>87</v>
      </c>
    </row>
    <row r="465" spans="1:4" x14ac:dyDescent="0.25">
      <c r="A465" s="7" t="str">
        <f t="shared" si="15"/>
        <v>SI-42-04</v>
      </c>
      <c r="B465" s="1">
        <v>1202200078</v>
      </c>
      <c r="C465" s="1" t="s">
        <v>3</v>
      </c>
      <c r="D465" s="1">
        <v>80.25</v>
      </c>
    </row>
    <row r="466" spans="1:4" x14ac:dyDescent="0.25">
      <c r="A466" s="7" t="str">
        <f t="shared" si="15"/>
        <v>SI-42-04</v>
      </c>
      <c r="B466" s="1">
        <v>1202200078</v>
      </c>
      <c r="C466" s="1" t="s">
        <v>4</v>
      </c>
      <c r="D466" s="1">
        <v>89.75</v>
      </c>
    </row>
    <row r="467" spans="1:4" x14ac:dyDescent="0.25">
      <c r="A467" s="7" t="str">
        <f t="shared" si="15"/>
        <v>SI-42-04</v>
      </c>
      <c r="B467" s="1">
        <v>1202200078</v>
      </c>
      <c r="C467" s="1" t="s">
        <v>5</v>
      </c>
      <c r="D467" s="1">
        <v>75</v>
      </c>
    </row>
    <row r="468" spans="1:4" x14ac:dyDescent="0.25">
      <c r="A468" s="7" t="str">
        <f t="shared" si="15"/>
        <v>SI-42-04</v>
      </c>
      <c r="B468" s="1">
        <v>1202200078</v>
      </c>
      <c r="C468" s="1" t="s">
        <v>6</v>
      </c>
      <c r="D468" s="1">
        <v>81.25</v>
      </c>
    </row>
    <row r="469" spans="1:4" x14ac:dyDescent="0.25">
      <c r="A469" s="7" t="str">
        <f t="shared" si="15"/>
        <v>SI-42-04</v>
      </c>
      <c r="B469" s="1">
        <v>1202200078</v>
      </c>
      <c r="C469" s="1" t="s">
        <v>7</v>
      </c>
      <c r="D469" s="1">
        <v>88.5</v>
      </c>
    </row>
    <row r="470" spans="1:4" x14ac:dyDescent="0.25">
      <c r="A470" s="7" t="str">
        <f t="shared" si="15"/>
        <v>SI-42-04</v>
      </c>
      <c r="B470" s="1">
        <v>1202200079</v>
      </c>
      <c r="C470" s="1" t="s">
        <v>2</v>
      </c>
      <c r="D470" s="1">
        <v>100</v>
      </c>
    </row>
    <row r="471" spans="1:4" x14ac:dyDescent="0.25">
      <c r="A471" s="7" t="str">
        <f t="shared" si="15"/>
        <v>SI-42-04</v>
      </c>
      <c r="B471" s="1">
        <v>1202200079</v>
      </c>
      <c r="C471" s="1" t="s">
        <v>3</v>
      </c>
      <c r="D471" s="1">
        <v>84.25</v>
      </c>
    </row>
    <row r="472" spans="1:4" x14ac:dyDescent="0.25">
      <c r="A472" s="7" t="str">
        <f t="shared" si="15"/>
        <v>SI-42-04</v>
      </c>
      <c r="B472" s="1">
        <v>1202200079</v>
      </c>
      <c r="C472" s="1" t="s">
        <v>4</v>
      </c>
      <c r="D472" s="1">
        <v>100</v>
      </c>
    </row>
    <row r="473" spans="1:4" x14ac:dyDescent="0.25">
      <c r="A473" s="7" t="str">
        <f t="shared" si="15"/>
        <v>SI-42-04</v>
      </c>
      <c r="B473" s="1">
        <v>1202200079</v>
      </c>
      <c r="C473" s="1" t="s">
        <v>5</v>
      </c>
      <c r="D473" s="1">
        <v>95</v>
      </c>
    </row>
    <row r="474" spans="1:4" x14ac:dyDescent="0.25">
      <c r="A474" s="7" t="str">
        <f t="shared" si="15"/>
        <v>SI-42-04</v>
      </c>
      <c r="B474" s="1">
        <v>1202200079</v>
      </c>
      <c r="C474" s="1" t="s">
        <v>6</v>
      </c>
      <c r="D474" s="1">
        <v>91.5</v>
      </c>
    </row>
    <row r="475" spans="1:4" x14ac:dyDescent="0.25">
      <c r="A475" s="7" t="str">
        <f t="shared" si="15"/>
        <v>SI-42-04</v>
      </c>
      <c r="B475" s="1">
        <v>1202200079</v>
      </c>
      <c r="C475" s="1" t="s">
        <v>7</v>
      </c>
      <c r="D475" s="1">
        <v>100</v>
      </c>
    </row>
    <row r="476" spans="1:4" x14ac:dyDescent="0.25">
      <c r="A476" s="7" t="s">
        <v>12</v>
      </c>
      <c r="B476" s="1">
        <v>1202200080</v>
      </c>
      <c r="C476" s="1" t="s">
        <v>2</v>
      </c>
      <c r="D476" s="1">
        <v>91.75</v>
      </c>
    </row>
    <row r="477" spans="1:4" x14ac:dyDescent="0.25">
      <c r="A477" s="7" t="str">
        <f t="shared" ref="A477:A508" si="16">A476</f>
        <v>SI-42-05</v>
      </c>
      <c r="B477" s="1">
        <v>1202200080</v>
      </c>
      <c r="C477" s="1" t="s">
        <v>3</v>
      </c>
      <c r="D477" s="1">
        <v>76.5</v>
      </c>
    </row>
    <row r="478" spans="1:4" x14ac:dyDescent="0.25">
      <c r="A478" s="7" t="str">
        <f t="shared" si="16"/>
        <v>SI-42-05</v>
      </c>
      <c r="B478" s="1">
        <v>1202200080</v>
      </c>
      <c r="C478" s="1" t="s">
        <v>4</v>
      </c>
      <c r="D478" s="1">
        <v>81</v>
      </c>
    </row>
    <row r="479" spans="1:4" x14ac:dyDescent="0.25">
      <c r="A479" s="7" t="str">
        <f t="shared" si="16"/>
        <v>SI-42-05</v>
      </c>
      <c r="B479" s="1">
        <v>1202200080</v>
      </c>
      <c r="C479" s="1" t="s">
        <v>5</v>
      </c>
      <c r="D479" s="1">
        <v>80</v>
      </c>
    </row>
    <row r="480" spans="1:4" x14ac:dyDescent="0.25">
      <c r="A480" s="7" t="str">
        <f t="shared" si="16"/>
        <v>SI-42-05</v>
      </c>
      <c r="B480" s="1">
        <v>1202200080</v>
      </c>
      <c r="C480" s="1" t="s">
        <v>6</v>
      </c>
      <c r="D480" s="1">
        <v>62</v>
      </c>
    </row>
    <row r="481" spans="1:4" x14ac:dyDescent="0.25">
      <c r="A481" s="7" t="str">
        <f t="shared" si="16"/>
        <v>SI-42-05</v>
      </c>
      <c r="B481" s="1">
        <v>1202200080</v>
      </c>
      <c r="C481" s="1" t="s">
        <v>7</v>
      </c>
      <c r="D481" s="1">
        <v>77.5</v>
      </c>
    </row>
    <row r="482" spans="1:4" x14ac:dyDescent="0.25">
      <c r="A482" s="7" t="str">
        <f t="shared" si="16"/>
        <v>SI-42-05</v>
      </c>
      <c r="B482" s="1">
        <v>1202200081</v>
      </c>
      <c r="C482" s="1" t="s">
        <v>2</v>
      </c>
      <c r="D482" s="1">
        <v>95.25</v>
      </c>
    </row>
    <row r="483" spans="1:4" x14ac:dyDescent="0.25">
      <c r="A483" s="7" t="str">
        <f t="shared" si="16"/>
        <v>SI-42-05</v>
      </c>
      <c r="B483" s="1">
        <v>1202200081</v>
      </c>
      <c r="C483" s="1" t="s">
        <v>3</v>
      </c>
      <c r="D483" s="1">
        <v>100</v>
      </c>
    </row>
    <row r="484" spans="1:4" x14ac:dyDescent="0.25">
      <c r="A484" s="7" t="str">
        <f t="shared" si="16"/>
        <v>SI-42-05</v>
      </c>
      <c r="B484" s="1">
        <v>1202200081</v>
      </c>
      <c r="C484" s="1" t="s">
        <v>4</v>
      </c>
      <c r="D484" s="1">
        <v>91.5</v>
      </c>
    </row>
    <row r="485" spans="1:4" x14ac:dyDescent="0.25">
      <c r="A485" s="7" t="str">
        <f t="shared" si="16"/>
        <v>SI-42-05</v>
      </c>
      <c r="B485" s="1">
        <v>1202200081</v>
      </c>
      <c r="C485" s="1" t="s">
        <v>5</v>
      </c>
      <c r="D485" s="1">
        <v>90.5</v>
      </c>
    </row>
    <row r="486" spans="1:4" x14ac:dyDescent="0.25">
      <c r="A486" s="7" t="str">
        <f t="shared" si="16"/>
        <v>SI-42-05</v>
      </c>
      <c r="B486" s="1">
        <v>1202200081</v>
      </c>
      <c r="C486" s="1" t="s">
        <v>6</v>
      </c>
      <c r="D486" s="1">
        <v>86.5</v>
      </c>
    </row>
    <row r="487" spans="1:4" x14ac:dyDescent="0.25">
      <c r="A487" s="7" t="str">
        <f t="shared" si="16"/>
        <v>SI-42-05</v>
      </c>
      <c r="B487" s="1">
        <v>1202200081</v>
      </c>
      <c r="C487" s="1" t="s">
        <v>7</v>
      </c>
      <c r="D487" s="1">
        <v>97</v>
      </c>
    </row>
    <row r="488" spans="1:4" x14ac:dyDescent="0.25">
      <c r="A488" s="7" t="str">
        <f t="shared" si="16"/>
        <v>SI-42-05</v>
      </c>
      <c r="B488" s="1">
        <v>1202200082</v>
      </c>
      <c r="C488" s="1" t="s">
        <v>2</v>
      </c>
      <c r="D488" s="1">
        <v>90.25</v>
      </c>
    </row>
    <row r="489" spans="1:4" x14ac:dyDescent="0.25">
      <c r="A489" s="7" t="str">
        <f t="shared" si="16"/>
        <v>SI-42-05</v>
      </c>
      <c r="B489" s="1">
        <v>1202200082</v>
      </c>
      <c r="C489" s="1" t="s">
        <v>3</v>
      </c>
      <c r="D489" s="1">
        <v>54.5</v>
      </c>
    </row>
    <row r="490" spans="1:4" x14ac:dyDescent="0.25">
      <c r="A490" s="7" t="str">
        <f t="shared" si="16"/>
        <v>SI-42-05</v>
      </c>
      <c r="B490" s="1">
        <v>1202200082</v>
      </c>
      <c r="C490" s="1" t="s">
        <v>4</v>
      </c>
      <c r="D490" s="1">
        <v>81.25</v>
      </c>
    </row>
    <row r="491" spans="1:4" x14ac:dyDescent="0.25">
      <c r="A491" s="7" t="str">
        <f t="shared" si="16"/>
        <v>SI-42-05</v>
      </c>
      <c r="B491" s="1">
        <v>1202200082</v>
      </c>
      <c r="C491" s="1" t="s">
        <v>5</v>
      </c>
      <c r="D491" s="1">
        <v>78.25</v>
      </c>
    </row>
    <row r="492" spans="1:4" x14ac:dyDescent="0.25">
      <c r="A492" s="7" t="str">
        <f t="shared" si="16"/>
        <v>SI-42-05</v>
      </c>
      <c r="B492" s="1">
        <v>1202200082</v>
      </c>
      <c r="C492" s="1" t="s">
        <v>6</v>
      </c>
      <c r="D492" s="1">
        <v>49.25</v>
      </c>
    </row>
    <row r="493" spans="1:4" x14ac:dyDescent="0.25">
      <c r="A493" s="7" t="str">
        <f t="shared" si="16"/>
        <v>SI-42-05</v>
      </c>
      <c r="B493" s="1">
        <v>1202200082</v>
      </c>
      <c r="C493" s="1" t="s">
        <v>7</v>
      </c>
      <c r="D493" s="1">
        <v>63.25</v>
      </c>
    </row>
    <row r="494" spans="1:4" x14ac:dyDescent="0.25">
      <c r="A494" s="7" t="str">
        <f t="shared" si="16"/>
        <v>SI-42-05</v>
      </c>
      <c r="B494" s="1">
        <v>1202200083</v>
      </c>
      <c r="C494" s="1" t="s">
        <v>2</v>
      </c>
      <c r="D494" s="1">
        <v>76</v>
      </c>
    </row>
    <row r="495" spans="1:4" x14ac:dyDescent="0.25">
      <c r="A495" s="7" t="str">
        <f t="shared" si="16"/>
        <v>SI-42-05</v>
      </c>
      <c r="B495" s="1">
        <v>1202200083</v>
      </c>
      <c r="C495" s="1" t="s">
        <v>3</v>
      </c>
      <c r="D495" s="1">
        <v>86.5</v>
      </c>
    </row>
    <row r="496" spans="1:4" x14ac:dyDescent="0.25">
      <c r="A496" s="7" t="str">
        <f t="shared" si="16"/>
        <v>SI-42-05</v>
      </c>
      <c r="B496" s="1">
        <v>1202200083</v>
      </c>
      <c r="C496" s="1" t="s">
        <v>4</v>
      </c>
      <c r="D496" s="1">
        <v>69.5</v>
      </c>
    </row>
    <row r="497" spans="1:4" x14ac:dyDescent="0.25">
      <c r="A497" s="7" t="str">
        <f t="shared" si="16"/>
        <v>SI-42-05</v>
      </c>
      <c r="B497" s="1">
        <v>1202200083</v>
      </c>
      <c r="C497" s="1" t="s">
        <v>5</v>
      </c>
      <c r="D497" s="1">
        <v>71.5</v>
      </c>
    </row>
    <row r="498" spans="1:4" x14ac:dyDescent="0.25">
      <c r="A498" s="7" t="str">
        <f t="shared" si="16"/>
        <v>SI-42-05</v>
      </c>
      <c r="B498" s="1">
        <v>1202200083</v>
      </c>
      <c r="C498" s="1" t="s">
        <v>6</v>
      </c>
      <c r="D498" s="1">
        <v>71.25</v>
      </c>
    </row>
    <row r="499" spans="1:4" x14ac:dyDescent="0.25">
      <c r="A499" s="7" t="str">
        <f t="shared" si="16"/>
        <v>SI-42-05</v>
      </c>
      <c r="B499" s="1">
        <v>1202200083</v>
      </c>
      <c r="C499" s="1" t="s">
        <v>7</v>
      </c>
      <c r="D499" s="1">
        <v>92.75</v>
      </c>
    </row>
    <row r="500" spans="1:4" x14ac:dyDescent="0.25">
      <c r="A500" s="7" t="str">
        <f t="shared" si="16"/>
        <v>SI-42-05</v>
      </c>
      <c r="B500" s="1">
        <v>1202200084</v>
      </c>
      <c r="C500" s="1" t="s">
        <v>2</v>
      </c>
      <c r="D500" s="1">
        <v>85.25</v>
      </c>
    </row>
    <row r="501" spans="1:4" x14ac:dyDescent="0.25">
      <c r="A501" s="7" t="str">
        <f t="shared" si="16"/>
        <v>SI-42-05</v>
      </c>
      <c r="B501" s="1">
        <v>1202200084</v>
      </c>
      <c r="C501" s="1" t="s">
        <v>3</v>
      </c>
      <c r="D501" s="1">
        <v>85.5</v>
      </c>
    </row>
    <row r="502" spans="1:4" x14ac:dyDescent="0.25">
      <c r="A502" s="7" t="str">
        <f t="shared" si="16"/>
        <v>SI-42-05</v>
      </c>
      <c r="B502" s="1">
        <v>1202200084</v>
      </c>
      <c r="C502" s="1" t="s">
        <v>4</v>
      </c>
      <c r="D502" s="1">
        <v>88</v>
      </c>
    </row>
    <row r="503" spans="1:4" x14ac:dyDescent="0.25">
      <c r="A503" s="7" t="str">
        <f t="shared" si="16"/>
        <v>SI-42-05</v>
      </c>
      <c r="B503" s="1">
        <v>1202200084</v>
      </c>
      <c r="C503" s="1" t="s">
        <v>5</v>
      </c>
      <c r="D503" s="1">
        <v>75.75</v>
      </c>
    </row>
    <row r="504" spans="1:4" x14ac:dyDescent="0.25">
      <c r="A504" s="7" t="str">
        <f t="shared" si="16"/>
        <v>SI-42-05</v>
      </c>
      <c r="B504" s="1">
        <v>1202200084</v>
      </c>
      <c r="C504" s="1" t="s">
        <v>6</v>
      </c>
      <c r="D504" s="1">
        <v>86.75</v>
      </c>
    </row>
    <row r="505" spans="1:4" x14ac:dyDescent="0.25">
      <c r="A505" s="7" t="str">
        <f t="shared" si="16"/>
        <v>SI-42-05</v>
      </c>
      <c r="B505" s="1">
        <v>1202200084</v>
      </c>
      <c r="C505" s="1" t="s">
        <v>7</v>
      </c>
      <c r="D505" s="1">
        <v>86.5</v>
      </c>
    </row>
    <row r="506" spans="1:4" x14ac:dyDescent="0.25">
      <c r="A506" s="7" t="str">
        <f t="shared" si="16"/>
        <v>SI-42-05</v>
      </c>
      <c r="B506" s="1">
        <v>1202200085</v>
      </c>
      <c r="C506" s="1" t="s">
        <v>2</v>
      </c>
      <c r="D506" s="1">
        <v>91.75</v>
      </c>
    </row>
    <row r="507" spans="1:4" x14ac:dyDescent="0.25">
      <c r="A507" s="7" t="str">
        <f t="shared" si="16"/>
        <v>SI-42-05</v>
      </c>
      <c r="B507" s="1">
        <v>1202200085</v>
      </c>
      <c r="C507" s="1" t="s">
        <v>3</v>
      </c>
      <c r="D507" s="1">
        <v>91.5</v>
      </c>
    </row>
    <row r="508" spans="1:4" x14ac:dyDescent="0.25">
      <c r="A508" s="7" t="str">
        <f t="shared" si="16"/>
        <v>SI-42-05</v>
      </c>
      <c r="B508" s="1">
        <v>1202200085</v>
      </c>
      <c r="C508" s="1" t="s">
        <v>4</v>
      </c>
      <c r="D508" s="1">
        <v>93.5</v>
      </c>
    </row>
    <row r="509" spans="1:4" x14ac:dyDescent="0.25">
      <c r="A509" s="7" t="str">
        <f t="shared" ref="A509:A540" si="17">A508</f>
        <v>SI-42-05</v>
      </c>
      <c r="B509" s="1">
        <v>1202200085</v>
      </c>
      <c r="C509" s="1" t="s">
        <v>5</v>
      </c>
      <c r="D509" s="1">
        <v>71.5</v>
      </c>
    </row>
    <row r="510" spans="1:4" x14ac:dyDescent="0.25">
      <c r="A510" s="7" t="str">
        <f t="shared" si="17"/>
        <v>SI-42-05</v>
      </c>
      <c r="B510" s="1">
        <v>1202200085</v>
      </c>
      <c r="C510" s="1" t="s">
        <v>6</v>
      </c>
      <c r="D510" s="1">
        <v>93.75</v>
      </c>
    </row>
    <row r="511" spans="1:4" x14ac:dyDescent="0.25">
      <c r="A511" s="7" t="str">
        <f t="shared" si="17"/>
        <v>SI-42-05</v>
      </c>
      <c r="B511" s="1">
        <v>1202200085</v>
      </c>
      <c r="C511" s="1" t="s">
        <v>7</v>
      </c>
      <c r="D511" s="1">
        <v>79.25</v>
      </c>
    </row>
    <row r="512" spans="1:4" x14ac:dyDescent="0.25">
      <c r="A512" s="7" t="str">
        <f t="shared" si="17"/>
        <v>SI-42-05</v>
      </c>
      <c r="B512" s="1">
        <v>1202200086</v>
      </c>
      <c r="C512" s="1" t="s">
        <v>2</v>
      </c>
      <c r="D512" s="1">
        <v>84.75</v>
      </c>
    </row>
    <row r="513" spans="1:4" x14ac:dyDescent="0.25">
      <c r="A513" s="7" t="str">
        <f t="shared" si="17"/>
        <v>SI-42-05</v>
      </c>
      <c r="B513" s="1">
        <v>1202200086</v>
      </c>
      <c r="C513" s="1" t="s">
        <v>3</v>
      </c>
      <c r="D513" s="1">
        <v>86.75</v>
      </c>
    </row>
    <row r="514" spans="1:4" x14ac:dyDescent="0.25">
      <c r="A514" s="7" t="str">
        <f t="shared" si="17"/>
        <v>SI-42-05</v>
      </c>
      <c r="B514" s="1">
        <v>1202200086</v>
      </c>
      <c r="C514" s="1" t="s">
        <v>4</v>
      </c>
      <c r="D514" s="1">
        <v>86</v>
      </c>
    </row>
    <row r="515" spans="1:4" x14ac:dyDescent="0.25">
      <c r="A515" s="7" t="str">
        <f t="shared" si="17"/>
        <v>SI-42-05</v>
      </c>
      <c r="B515" s="1">
        <v>1202200086</v>
      </c>
      <c r="C515" s="1" t="s">
        <v>5</v>
      </c>
      <c r="D515" s="1">
        <v>76</v>
      </c>
    </row>
    <row r="516" spans="1:4" x14ac:dyDescent="0.25">
      <c r="A516" s="7" t="str">
        <f t="shared" si="17"/>
        <v>SI-42-05</v>
      </c>
      <c r="B516" s="1">
        <v>1202200086</v>
      </c>
      <c r="C516" s="1" t="s">
        <v>6</v>
      </c>
      <c r="D516" s="1">
        <v>80</v>
      </c>
    </row>
    <row r="517" spans="1:4" x14ac:dyDescent="0.25">
      <c r="A517" s="7" t="str">
        <f t="shared" si="17"/>
        <v>SI-42-05</v>
      </c>
      <c r="B517" s="1">
        <v>1202200086</v>
      </c>
      <c r="C517" s="1" t="s">
        <v>7</v>
      </c>
      <c r="D517" s="1">
        <v>82.25</v>
      </c>
    </row>
    <row r="518" spans="1:4" x14ac:dyDescent="0.25">
      <c r="A518" s="7" t="str">
        <f t="shared" si="17"/>
        <v>SI-42-05</v>
      </c>
      <c r="B518" s="1">
        <v>1202200087</v>
      </c>
      <c r="C518" s="1" t="s">
        <v>2</v>
      </c>
      <c r="D518" s="1">
        <v>95</v>
      </c>
    </row>
    <row r="519" spans="1:4" x14ac:dyDescent="0.25">
      <c r="A519" s="7" t="str">
        <f t="shared" si="17"/>
        <v>SI-42-05</v>
      </c>
      <c r="B519" s="1">
        <v>1202200087</v>
      </c>
      <c r="C519" s="1" t="s">
        <v>3</v>
      </c>
      <c r="D519" s="1">
        <v>93.25</v>
      </c>
    </row>
    <row r="520" spans="1:4" x14ac:dyDescent="0.25">
      <c r="A520" s="7" t="str">
        <f t="shared" si="17"/>
        <v>SI-42-05</v>
      </c>
      <c r="B520" s="1">
        <v>1202200087</v>
      </c>
      <c r="C520" s="1" t="s">
        <v>4</v>
      </c>
      <c r="D520" s="1">
        <v>95.25</v>
      </c>
    </row>
    <row r="521" spans="1:4" x14ac:dyDescent="0.25">
      <c r="A521" s="7" t="str">
        <f t="shared" si="17"/>
        <v>SI-42-05</v>
      </c>
      <c r="B521" s="1">
        <v>1202200087</v>
      </c>
      <c r="C521" s="1" t="s">
        <v>5</v>
      </c>
      <c r="D521" s="1">
        <v>86.75</v>
      </c>
    </row>
    <row r="522" spans="1:4" x14ac:dyDescent="0.25">
      <c r="A522" s="7" t="str">
        <f t="shared" si="17"/>
        <v>SI-42-05</v>
      </c>
      <c r="B522" s="1">
        <v>1202200087</v>
      </c>
      <c r="C522" s="1" t="s">
        <v>6</v>
      </c>
      <c r="D522" s="1">
        <v>95.25</v>
      </c>
    </row>
    <row r="523" spans="1:4" x14ac:dyDescent="0.25">
      <c r="A523" s="7" t="str">
        <f t="shared" si="17"/>
        <v>SI-42-05</v>
      </c>
      <c r="B523" s="1">
        <v>1202200087</v>
      </c>
      <c r="C523" s="1" t="s">
        <v>7</v>
      </c>
      <c r="D523" s="1">
        <v>95</v>
      </c>
    </row>
    <row r="524" spans="1:4" x14ac:dyDescent="0.25">
      <c r="A524" s="7" t="str">
        <f t="shared" si="17"/>
        <v>SI-42-05</v>
      </c>
      <c r="B524" s="1">
        <v>1202200088</v>
      </c>
      <c r="C524" s="1" t="s">
        <v>2</v>
      </c>
      <c r="D524" s="1">
        <v>82</v>
      </c>
    </row>
    <row r="525" spans="1:4" x14ac:dyDescent="0.25">
      <c r="A525" s="7" t="str">
        <f t="shared" si="17"/>
        <v>SI-42-05</v>
      </c>
      <c r="B525" s="1">
        <v>1202200088</v>
      </c>
      <c r="C525" s="1" t="s">
        <v>3</v>
      </c>
      <c r="D525" s="1">
        <v>96.5</v>
      </c>
    </row>
    <row r="526" spans="1:4" x14ac:dyDescent="0.25">
      <c r="A526" s="7" t="str">
        <f t="shared" si="17"/>
        <v>SI-42-05</v>
      </c>
      <c r="B526" s="1">
        <v>1202200088</v>
      </c>
      <c r="C526" s="1" t="s">
        <v>4</v>
      </c>
      <c r="D526" s="1">
        <v>100</v>
      </c>
    </row>
    <row r="527" spans="1:4" x14ac:dyDescent="0.25">
      <c r="A527" s="7" t="str">
        <f t="shared" si="17"/>
        <v>SI-42-05</v>
      </c>
      <c r="B527" s="1">
        <v>1202200088</v>
      </c>
      <c r="C527" s="1" t="s">
        <v>5</v>
      </c>
      <c r="D527" s="1">
        <v>92.75</v>
      </c>
    </row>
    <row r="528" spans="1:4" x14ac:dyDescent="0.25">
      <c r="A528" s="7" t="str">
        <f t="shared" si="17"/>
        <v>SI-42-05</v>
      </c>
      <c r="B528" s="1">
        <v>1202200088</v>
      </c>
      <c r="C528" s="1" t="s">
        <v>6</v>
      </c>
      <c r="D528" s="1">
        <v>95.25</v>
      </c>
    </row>
    <row r="529" spans="1:4" x14ac:dyDescent="0.25">
      <c r="A529" s="7" t="str">
        <f t="shared" si="17"/>
        <v>SI-42-05</v>
      </c>
      <c r="B529" s="1">
        <v>1202200088</v>
      </c>
      <c r="C529" s="1" t="s">
        <v>7</v>
      </c>
      <c r="D529" s="1">
        <v>90</v>
      </c>
    </row>
    <row r="530" spans="1:4" x14ac:dyDescent="0.25">
      <c r="A530" s="7" t="str">
        <f t="shared" si="17"/>
        <v>SI-42-05</v>
      </c>
      <c r="B530" s="1">
        <v>1202200089</v>
      </c>
      <c r="C530" s="1" t="s">
        <v>2</v>
      </c>
      <c r="D530" s="1">
        <v>83.75</v>
      </c>
    </row>
    <row r="531" spans="1:4" x14ac:dyDescent="0.25">
      <c r="A531" s="7" t="str">
        <f t="shared" si="17"/>
        <v>SI-42-05</v>
      </c>
      <c r="B531" s="1">
        <v>1202200089</v>
      </c>
      <c r="C531" s="1" t="s">
        <v>3</v>
      </c>
      <c r="D531" s="1">
        <v>78.25</v>
      </c>
    </row>
    <row r="532" spans="1:4" x14ac:dyDescent="0.25">
      <c r="A532" s="7" t="str">
        <f t="shared" si="17"/>
        <v>SI-42-05</v>
      </c>
      <c r="B532" s="1">
        <v>1202200089</v>
      </c>
      <c r="C532" s="1" t="s">
        <v>4</v>
      </c>
      <c r="D532" s="1">
        <v>88.25</v>
      </c>
    </row>
    <row r="533" spans="1:4" x14ac:dyDescent="0.25">
      <c r="A533" s="7" t="str">
        <f t="shared" si="17"/>
        <v>SI-42-05</v>
      </c>
      <c r="B533" s="1">
        <v>1202200089</v>
      </c>
      <c r="C533" s="1" t="s">
        <v>5</v>
      </c>
      <c r="D533" s="1">
        <v>68.75</v>
      </c>
    </row>
    <row r="534" spans="1:4" x14ac:dyDescent="0.25">
      <c r="A534" s="7" t="str">
        <f t="shared" si="17"/>
        <v>SI-42-05</v>
      </c>
      <c r="B534" s="1">
        <v>1202200089</v>
      </c>
      <c r="C534" s="1" t="s">
        <v>6</v>
      </c>
      <c r="D534" s="1">
        <v>71</v>
      </c>
    </row>
    <row r="535" spans="1:4" x14ac:dyDescent="0.25">
      <c r="A535" s="7" t="str">
        <f t="shared" si="17"/>
        <v>SI-42-05</v>
      </c>
      <c r="B535" s="1">
        <v>1202200089</v>
      </c>
      <c r="C535" s="1" t="s">
        <v>7</v>
      </c>
      <c r="D535" s="1">
        <v>57.25</v>
      </c>
    </row>
    <row r="536" spans="1:4" x14ac:dyDescent="0.25">
      <c r="A536" s="7" t="str">
        <f t="shared" si="17"/>
        <v>SI-42-05</v>
      </c>
      <c r="B536" s="1">
        <v>1202200090</v>
      </c>
      <c r="C536" s="1" t="s">
        <v>2</v>
      </c>
      <c r="D536" s="1">
        <v>88</v>
      </c>
    </row>
    <row r="537" spans="1:4" x14ac:dyDescent="0.25">
      <c r="A537" s="7" t="str">
        <f t="shared" si="17"/>
        <v>SI-42-05</v>
      </c>
      <c r="B537" s="1">
        <v>1202200090</v>
      </c>
      <c r="C537" s="1" t="s">
        <v>3</v>
      </c>
      <c r="D537" s="1">
        <v>65.5</v>
      </c>
    </row>
    <row r="538" spans="1:4" x14ac:dyDescent="0.25">
      <c r="A538" s="7" t="str">
        <f t="shared" si="17"/>
        <v>SI-42-05</v>
      </c>
      <c r="B538" s="1">
        <v>1202200090</v>
      </c>
      <c r="C538" s="1" t="s">
        <v>4</v>
      </c>
      <c r="D538" s="1">
        <v>80.25</v>
      </c>
    </row>
    <row r="539" spans="1:4" x14ac:dyDescent="0.25">
      <c r="A539" s="7" t="str">
        <f t="shared" si="17"/>
        <v>SI-42-05</v>
      </c>
      <c r="B539" s="1">
        <v>1202200090</v>
      </c>
      <c r="C539" s="1" t="s">
        <v>5</v>
      </c>
      <c r="D539" s="1">
        <v>52</v>
      </c>
    </row>
    <row r="540" spans="1:4" x14ac:dyDescent="0.25">
      <c r="A540" s="7" t="str">
        <f t="shared" si="17"/>
        <v>SI-42-05</v>
      </c>
      <c r="B540" s="1">
        <v>1202200090</v>
      </c>
      <c r="C540" s="1" t="s">
        <v>6</v>
      </c>
      <c r="D540" s="1">
        <v>62</v>
      </c>
    </row>
    <row r="541" spans="1:4" x14ac:dyDescent="0.25">
      <c r="A541" s="7" t="str">
        <f t="shared" ref="A541:A572" si="18">A540</f>
        <v>SI-42-05</v>
      </c>
      <c r="B541" s="1">
        <v>1202200090</v>
      </c>
      <c r="C541" s="1" t="s">
        <v>7</v>
      </c>
      <c r="D541" s="1">
        <v>73</v>
      </c>
    </row>
    <row r="542" spans="1:4" x14ac:dyDescent="0.25">
      <c r="A542" s="7" t="str">
        <f t="shared" si="18"/>
        <v>SI-42-05</v>
      </c>
      <c r="B542" s="1">
        <v>1202200091</v>
      </c>
      <c r="C542" s="1" t="s">
        <v>2</v>
      </c>
      <c r="D542" s="1">
        <v>92.45</v>
      </c>
    </row>
    <row r="543" spans="1:4" x14ac:dyDescent="0.25">
      <c r="A543" s="7" t="str">
        <f t="shared" si="18"/>
        <v>SI-42-05</v>
      </c>
      <c r="B543" s="1">
        <v>1202200091</v>
      </c>
      <c r="C543" s="1" t="s">
        <v>3</v>
      </c>
      <c r="D543" s="1">
        <v>96.75</v>
      </c>
    </row>
    <row r="544" spans="1:4" x14ac:dyDescent="0.25">
      <c r="A544" s="7" t="str">
        <f t="shared" si="18"/>
        <v>SI-42-05</v>
      </c>
      <c r="B544" s="1">
        <v>1202200091</v>
      </c>
      <c r="C544" s="1" t="s">
        <v>4</v>
      </c>
      <c r="D544" s="1">
        <v>96.75</v>
      </c>
    </row>
    <row r="545" spans="1:4" x14ac:dyDescent="0.25">
      <c r="A545" s="7" t="str">
        <f t="shared" si="18"/>
        <v>SI-42-05</v>
      </c>
      <c r="B545" s="1">
        <v>1202200091</v>
      </c>
      <c r="C545" s="1" t="s">
        <v>5</v>
      </c>
      <c r="D545" s="1">
        <v>96.25</v>
      </c>
    </row>
    <row r="546" spans="1:4" x14ac:dyDescent="0.25">
      <c r="A546" s="7" t="str">
        <f t="shared" si="18"/>
        <v>SI-42-05</v>
      </c>
      <c r="B546" s="1">
        <v>1202200091</v>
      </c>
      <c r="C546" s="1" t="s">
        <v>6</v>
      </c>
      <c r="D546" s="1">
        <v>89</v>
      </c>
    </row>
    <row r="547" spans="1:4" x14ac:dyDescent="0.25">
      <c r="A547" s="7" t="str">
        <f t="shared" si="18"/>
        <v>SI-42-05</v>
      </c>
      <c r="B547" s="1">
        <v>1202200091</v>
      </c>
      <c r="C547" s="1" t="s">
        <v>7</v>
      </c>
      <c r="D547" s="1">
        <v>100</v>
      </c>
    </row>
    <row r="548" spans="1:4" x14ac:dyDescent="0.25">
      <c r="A548" s="7" t="str">
        <f t="shared" si="18"/>
        <v>SI-42-05</v>
      </c>
      <c r="B548" s="1">
        <v>1202200092</v>
      </c>
      <c r="C548" s="1" t="s">
        <v>2</v>
      </c>
      <c r="D548" s="1">
        <v>90.05</v>
      </c>
    </row>
    <row r="549" spans="1:4" x14ac:dyDescent="0.25">
      <c r="A549" s="7" t="str">
        <f t="shared" si="18"/>
        <v>SI-42-05</v>
      </c>
      <c r="B549" s="1">
        <v>1202200092</v>
      </c>
      <c r="C549" s="1" t="s">
        <v>3</v>
      </c>
      <c r="D549" s="1">
        <v>91.75</v>
      </c>
    </row>
    <row r="550" spans="1:4" x14ac:dyDescent="0.25">
      <c r="A550" s="7" t="str">
        <f t="shared" si="18"/>
        <v>SI-42-05</v>
      </c>
      <c r="B550" s="1">
        <v>1202200092</v>
      </c>
      <c r="C550" s="1" t="s">
        <v>4</v>
      </c>
      <c r="D550" s="1">
        <v>93.75</v>
      </c>
    </row>
    <row r="551" spans="1:4" x14ac:dyDescent="0.25">
      <c r="A551" s="7" t="str">
        <f t="shared" si="18"/>
        <v>SI-42-05</v>
      </c>
      <c r="B551" s="1">
        <v>1202200092</v>
      </c>
      <c r="C551" s="1" t="s">
        <v>5</v>
      </c>
      <c r="D551" s="1">
        <v>70.75</v>
      </c>
    </row>
    <row r="552" spans="1:4" x14ac:dyDescent="0.25">
      <c r="A552" s="7" t="str">
        <f t="shared" si="18"/>
        <v>SI-42-05</v>
      </c>
      <c r="B552" s="1">
        <v>1202200092</v>
      </c>
      <c r="C552" s="1" t="s">
        <v>6</v>
      </c>
      <c r="D552" s="1">
        <v>82</v>
      </c>
    </row>
    <row r="553" spans="1:4" x14ac:dyDescent="0.25">
      <c r="A553" s="7" t="str">
        <f t="shared" si="18"/>
        <v>SI-42-05</v>
      </c>
      <c r="B553" s="1">
        <v>1202200092</v>
      </c>
      <c r="C553" s="1" t="s">
        <v>7</v>
      </c>
      <c r="D553" s="1">
        <v>76.5</v>
      </c>
    </row>
    <row r="554" spans="1:4" x14ac:dyDescent="0.25">
      <c r="A554" s="7" t="str">
        <f t="shared" si="18"/>
        <v>SI-42-05</v>
      </c>
      <c r="B554" s="1">
        <v>1202200093</v>
      </c>
      <c r="C554" s="1" t="s">
        <v>2</v>
      </c>
      <c r="D554" s="1">
        <v>93.75</v>
      </c>
    </row>
    <row r="555" spans="1:4" x14ac:dyDescent="0.25">
      <c r="A555" s="7" t="str">
        <f t="shared" si="18"/>
        <v>SI-42-05</v>
      </c>
      <c r="B555" s="1">
        <v>1202200093</v>
      </c>
      <c r="C555" s="1" t="s">
        <v>3</v>
      </c>
      <c r="D555" s="1">
        <v>100</v>
      </c>
    </row>
    <row r="556" spans="1:4" x14ac:dyDescent="0.25">
      <c r="A556" s="7" t="str">
        <f t="shared" si="18"/>
        <v>SI-42-05</v>
      </c>
      <c r="B556" s="1">
        <v>1202200093</v>
      </c>
      <c r="C556" s="1" t="s">
        <v>4</v>
      </c>
      <c r="D556" s="1">
        <v>100</v>
      </c>
    </row>
    <row r="557" spans="1:4" x14ac:dyDescent="0.25">
      <c r="A557" s="7" t="str">
        <f t="shared" si="18"/>
        <v>SI-42-05</v>
      </c>
      <c r="B557" s="1">
        <v>1202200093</v>
      </c>
      <c r="C557" s="1" t="s">
        <v>5</v>
      </c>
      <c r="D557" s="1">
        <v>94.5</v>
      </c>
    </row>
    <row r="558" spans="1:4" x14ac:dyDescent="0.25">
      <c r="A558" s="7" t="str">
        <f t="shared" si="18"/>
        <v>SI-42-05</v>
      </c>
      <c r="B558" s="1">
        <v>1202200093</v>
      </c>
      <c r="C558" s="1" t="s">
        <v>6</v>
      </c>
      <c r="D558" s="1">
        <v>91.75</v>
      </c>
    </row>
    <row r="559" spans="1:4" x14ac:dyDescent="0.25">
      <c r="A559" s="7" t="str">
        <f t="shared" si="18"/>
        <v>SI-42-05</v>
      </c>
      <c r="B559" s="1">
        <v>1202200093</v>
      </c>
      <c r="C559" s="1" t="s">
        <v>7</v>
      </c>
      <c r="D559" s="1">
        <v>93.5</v>
      </c>
    </row>
    <row r="560" spans="1:4" x14ac:dyDescent="0.25">
      <c r="A560" s="7" t="str">
        <f t="shared" si="18"/>
        <v>SI-42-05</v>
      </c>
      <c r="B560" s="1">
        <v>1202200094</v>
      </c>
      <c r="C560" s="1" t="s">
        <v>2</v>
      </c>
      <c r="D560" s="1">
        <v>95.25</v>
      </c>
    </row>
    <row r="561" spans="1:4" x14ac:dyDescent="0.25">
      <c r="A561" s="7" t="str">
        <f t="shared" si="18"/>
        <v>SI-42-05</v>
      </c>
      <c r="B561" s="1">
        <v>1202200094</v>
      </c>
      <c r="C561" s="1" t="s">
        <v>3</v>
      </c>
      <c r="D561" s="1">
        <v>95</v>
      </c>
    </row>
    <row r="562" spans="1:4" x14ac:dyDescent="0.25">
      <c r="A562" s="7" t="str">
        <f t="shared" si="18"/>
        <v>SI-42-05</v>
      </c>
      <c r="B562" s="1">
        <v>1202200094</v>
      </c>
      <c r="C562" s="1" t="s">
        <v>4</v>
      </c>
      <c r="D562" s="1">
        <v>96.5</v>
      </c>
    </row>
    <row r="563" spans="1:4" x14ac:dyDescent="0.25">
      <c r="A563" s="7" t="str">
        <f t="shared" si="18"/>
        <v>SI-42-05</v>
      </c>
      <c r="B563" s="1">
        <v>1202200094</v>
      </c>
      <c r="C563" s="1" t="s">
        <v>5</v>
      </c>
      <c r="D563" s="1">
        <v>93.5</v>
      </c>
    </row>
    <row r="564" spans="1:4" x14ac:dyDescent="0.25">
      <c r="A564" s="7" t="str">
        <f t="shared" si="18"/>
        <v>SI-42-05</v>
      </c>
      <c r="B564" s="1">
        <v>1202200094</v>
      </c>
      <c r="C564" s="1" t="s">
        <v>6</v>
      </c>
      <c r="D564" s="1">
        <v>71.75</v>
      </c>
    </row>
    <row r="565" spans="1:4" x14ac:dyDescent="0.25">
      <c r="A565" s="7" t="str">
        <f t="shared" si="18"/>
        <v>SI-42-05</v>
      </c>
      <c r="B565" s="1">
        <v>1202200094</v>
      </c>
      <c r="C565" s="1" t="s">
        <v>7</v>
      </c>
      <c r="D565" s="1">
        <v>88.5</v>
      </c>
    </row>
    <row r="566" spans="1:4" x14ac:dyDescent="0.25">
      <c r="A566" s="7" t="str">
        <f t="shared" si="18"/>
        <v>SI-42-05</v>
      </c>
      <c r="B566" s="1">
        <v>1202200095</v>
      </c>
      <c r="C566" s="1" t="s">
        <v>2</v>
      </c>
      <c r="D566" s="1">
        <v>87.25</v>
      </c>
    </row>
    <row r="567" spans="1:4" x14ac:dyDescent="0.25">
      <c r="A567" s="7" t="str">
        <f t="shared" si="18"/>
        <v>SI-42-05</v>
      </c>
      <c r="B567" s="1">
        <v>1202200095</v>
      </c>
      <c r="C567" s="1" t="s">
        <v>3</v>
      </c>
      <c r="D567" s="1">
        <v>84.75</v>
      </c>
    </row>
    <row r="568" spans="1:4" x14ac:dyDescent="0.25">
      <c r="A568" s="7" t="str">
        <f t="shared" si="18"/>
        <v>SI-42-05</v>
      </c>
      <c r="B568" s="1">
        <v>1202200095</v>
      </c>
      <c r="C568" s="1" t="s">
        <v>4</v>
      </c>
      <c r="D568" s="1">
        <v>90.25</v>
      </c>
    </row>
    <row r="569" spans="1:4" x14ac:dyDescent="0.25">
      <c r="A569" s="7" t="str">
        <f t="shared" si="18"/>
        <v>SI-42-05</v>
      </c>
      <c r="B569" s="1">
        <v>1202200095</v>
      </c>
      <c r="C569" s="1" t="s">
        <v>5</v>
      </c>
      <c r="D569" s="1">
        <v>89</v>
      </c>
    </row>
    <row r="570" spans="1:4" x14ac:dyDescent="0.25">
      <c r="A570" s="7" t="str">
        <f t="shared" si="18"/>
        <v>SI-42-05</v>
      </c>
      <c r="B570" s="1">
        <v>1202200095</v>
      </c>
      <c r="C570" s="1" t="s">
        <v>6</v>
      </c>
      <c r="D570" s="1">
        <v>66.5</v>
      </c>
    </row>
    <row r="571" spans="1:4" x14ac:dyDescent="0.25">
      <c r="A571" s="7" t="str">
        <f t="shared" si="18"/>
        <v>SI-42-05</v>
      </c>
      <c r="B571" s="1">
        <v>1202200095</v>
      </c>
      <c r="C571" s="1" t="s">
        <v>7</v>
      </c>
      <c r="D571" s="1">
        <v>78.25</v>
      </c>
    </row>
    <row r="572" spans="1:4" x14ac:dyDescent="0.25">
      <c r="A572" s="7" t="str">
        <f t="shared" si="18"/>
        <v>SI-42-05</v>
      </c>
      <c r="B572" s="1">
        <v>1202200096</v>
      </c>
      <c r="C572" s="1" t="s">
        <v>2</v>
      </c>
      <c r="D572" s="1">
        <v>90.25</v>
      </c>
    </row>
    <row r="573" spans="1:4" x14ac:dyDescent="0.25">
      <c r="A573" s="7" t="str">
        <f t="shared" ref="A573:A601" si="19">A572</f>
        <v>SI-42-05</v>
      </c>
      <c r="B573" s="1">
        <v>1202200096</v>
      </c>
      <c r="C573" s="1" t="s">
        <v>3</v>
      </c>
      <c r="D573" s="1">
        <v>83.25</v>
      </c>
    </row>
    <row r="574" spans="1:4" x14ac:dyDescent="0.25">
      <c r="A574" s="7" t="str">
        <f t="shared" si="19"/>
        <v>SI-42-05</v>
      </c>
      <c r="B574" s="1">
        <v>1202200096</v>
      </c>
      <c r="C574" s="1" t="s">
        <v>4</v>
      </c>
      <c r="D574" s="1">
        <v>82.5</v>
      </c>
    </row>
    <row r="575" spans="1:4" x14ac:dyDescent="0.25">
      <c r="A575" s="7" t="str">
        <f t="shared" si="19"/>
        <v>SI-42-05</v>
      </c>
      <c r="B575" s="1">
        <v>1202200096</v>
      </c>
      <c r="C575" s="1" t="s">
        <v>5</v>
      </c>
      <c r="D575" s="1">
        <v>78</v>
      </c>
    </row>
    <row r="576" spans="1:4" x14ac:dyDescent="0.25">
      <c r="A576" s="7" t="str">
        <f t="shared" si="19"/>
        <v>SI-42-05</v>
      </c>
      <c r="B576" s="1">
        <v>1202200096</v>
      </c>
      <c r="C576" s="1" t="s">
        <v>6</v>
      </c>
      <c r="D576" s="1">
        <v>56</v>
      </c>
    </row>
    <row r="577" spans="1:4" x14ac:dyDescent="0.25">
      <c r="A577" s="7" t="str">
        <f t="shared" si="19"/>
        <v>SI-42-05</v>
      </c>
      <c r="B577" s="1">
        <v>1202200096</v>
      </c>
      <c r="C577" s="1" t="s">
        <v>7</v>
      </c>
      <c r="D577" s="1">
        <v>73.75</v>
      </c>
    </row>
    <row r="578" spans="1:4" x14ac:dyDescent="0.25">
      <c r="A578" s="7" t="str">
        <f t="shared" si="19"/>
        <v>SI-42-05</v>
      </c>
      <c r="B578" s="1">
        <v>1202200097</v>
      </c>
      <c r="C578" s="1" t="s">
        <v>2</v>
      </c>
      <c r="D578" s="1">
        <v>96.75</v>
      </c>
    </row>
    <row r="579" spans="1:4" x14ac:dyDescent="0.25">
      <c r="A579" s="7" t="str">
        <f t="shared" si="19"/>
        <v>SI-42-05</v>
      </c>
      <c r="B579" s="1">
        <v>1202200097</v>
      </c>
      <c r="C579" s="1" t="s">
        <v>3</v>
      </c>
      <c r="D579" s="1">
        <v>100</v>
      </c>
    </row>
    <row r="580" spans="1:4" x14ac:dyDescent="0.25">
      <c r="A580" s="7" t="str">
        <f t="shared" si="19"/>
        <v>SI-42-05</v>
      </c>
      <c r="B580" s="1">
        <v>1202200097</v>
      </c>
      <c r="C580" s="1" t="s">
        <v>4</v>
      </c>
      <c r="D580" s="1">
        <v>100</v>
      </c>
    </row>
    <row r="581" spans="1:4" x14ac:dyDescent="0.25">
      <c r="A581" s="7" t="str">
        <f t="shared" si="19"/>
        <v>SI-42-05</v>
      </c>
      <c r="B581" s="1">
        <v>1202200097</v>
      </c>
      <c r="C581" s="1" t="s">
        <v>5</v>
      </c>
      <c r="D581" s="1">
        <v>83</v>
      </c>
    </row>
    <row r="582" spans="1:4" x14ac:dyDescent="0.25">
      <c r="A582" s="7" t="str">
        <f t="shared" si="19"/>
        <v>SI-42-05</v>
      </c>
      <c r="B582" s="1">
        <v>1202200097</v>
      </c>
      <c r="C582" s="1" t="s">
        <v>6</v>
      </c>
      <c r="D582" s="1">
        <v>93.5</v>
      </c>
    </row>
    <row r="583" spans="1:4" x14ac:dyDescent="0.25">
      <c r="A583" s="7" t="str">
        <f t="shared" si="19"/>
        <v>SI-42-05</v>
      </c>
      <c r="B583" s="1">
        <v>1202200097</v>
      </c>
      <c r="C583" s="1" t="s">
        <v>7</v>
      </c>
      <c r="D583" s="1">
        <v>93.25</v>
      </c>
    </row>
    <row r="584" spans="1:4" x14ac:dyDescent="0.25">
      <c r="A584" s="7" t="str">
        <f t="shared" si="19"/>
        <v>SI-42-05</v>
      </c>
      <c r="B584" s="1">
        <v>1202200098</v>
      </c>
      <c r="C584" s="1" t="s">
        <v>2</v>
      </c>
      <c r="D584" s="1">
        <v>79.5</v>
      </c>
    </row>
    <row r="585" spans="1:4" x14ac:dyDescent="0.25">
      <c r="A585" s="7" t="str">
        <f t="shared" si="19"/>
        <v>SI-42-05</v>
      </c>
      <c r="B585" s="1">
        <v>1202200098</v>
      </c>
      <c r="C585" s="1" t="s">
        <v>3</v>
      </c>
      <c r="D585" s="1">
        <v>83.25</v>
      </c>
    </row>
    <row r="586" spans="1:4" x14ac:dyDescent="0.25">
      <c r="A586" s="7" t="str">
        <f t="shared" si="19"/>
        <v>SI-42-05</v>
      </c>
      <c r="B586" s="1">
        <v>1202200098</v>
      </c>
      <c r="C586" s="1" t="s">
        <v>4</v>
      </c>
      <c r="D586" s="1">
        <v>89</v>
      </c>
    </row>
    <row r="587" spans="1:4" x14ac:dyDescent="0.25">
      <c r="A587" s="7" t="str">
        <f t="shared" si="19"/>
        <v>SI-42-05</v>
      </c>
      <c r="B587" s="1">
        <v>1202200098</v>
      </c>
      <c r="C587" s="1" t="s">
        <v>5</v>
      </c>
      <c r="D587" s="1">
        <v>88</v>
      </c>
    </row>
    <row r="588" spans="1:4" x14ac:dyDescent="0.25">
      <c r="A588" s="7" t="str">
        <f t="shared" si="19"/>
        <v>SI-42-05</v>
      </c>
      <c r="B588" s="1">
        <v>1202200098</v>
      </c>
      <c r="C588" s="1" t="s">
        <v>6</v>
      </c>
      <c r="D588" s="1">
        <v>87.75</v>
      </c>
    </row>
    <row r="589" spans="1:4" x14ac:dyDescent="0.25">
      <c r="A589" s="7" t="str">
        <f t="shared" si="19"/>
        <v>SI-42-05</v>
      </c>
      <c r="B589" s="1">
        <v>1202200098</v>
      </c>
      <c r="C589" s="1" t="s">
        <v>7</v>
      </c>
      <c r="D589" s="1">
        <v>87.5</v>
      </c>
    </row>
    <row r="590" spans="1:4" x14ac:dyDescent="0.25">
      <c r="A590" s="7" t="str">
        <f t="shared" si="19"/>
        <v>SI-42-05</v>
      </c>
      <c r="B590" s="1">
        <v>1202200099</v>
      </c>
      <c r="C590" s="1" t="s">
        <v>2</v>
      </c>
      <c r="D590" s="1">
        <v>93.25</v>
      </c>
    </row>
    <row r="591" spans="1:4" x14ac:dyDescent="0.25">
      <c r="A591" s="7" t="str">
        <f t="shared" si="19"/>
        <v>SI-42-05</v>
      </c>
      <c r="B591" s="1">
        <v>1202200099</v>
      </c>
      <c r="C591" s="1" t="s">
        <v>3</v>
      </c>
      <c r="D591" s="1">
        <v>98.25</v>
      </c>
    </row>
    <row r="592" spans="1:4" x14ac:dyDescent="0.25">
      <c r="A592" s="7" t="str">
        <f t="shared" si="19"/>
        <v>SI-42-05</v>
      </c>
      <c r="B592" s="1">
        <v>1202200099</v>
      </c>
      <c r="C592" s="1" t="s">
        <v>4</v>
      </c>
      <c r="D592" s="1">
        <v>95</v>
      </c>
    </row>
    <row r="593" spans="1:4" x14ac:dyDescent="0.25">
      <c r="A593" s="7" t="str">
        <f t="shared" si="19"/>
        <v>SI-42-05</v>
      </c>
      <c r="B593" s="1">
        <v>1202200099</v>
      </c>
      <c r="C593" s="1" t="s">
        <v>5</v>
      </c>
      <c r="D593" s="1">
        <v>93.75</v>
      </c>
    </row>
    <row r="594" spans="1:4" x14ac:dyDescent="0.25">
      <c r="A594" s="7" t="str">
        <f t="shared" si="19"/>
        <v>SI-42-05</v>
      </c>
      <c r="B594" s="1">
        <v>1202200099</v>
      </c>
      <c r="C594" s="1" t="s">
        <v>6</v>
      </c>
      <c r="D594" s="1">
        <v>91</v>
      </c>
    </row>
    <row r="595" spans="1:4" x14ac:dyDescent="0.25">
      <c r="A595" s="7" t="str">
        <f t="shared" si="19"/>
        <v>SI-42-05</v>
      </c>
      <c r="B595" s="1">
        <v>1202200099</v>
      </c>
      <c r="C595" s="1" t="s">
        <v>7</v>
      </c>
      <c r="D595" s="1">
        <v>96.75</v>
      </c>
    </row>
    <row r="596" spans="1:4" x14ac:dyDescent="0.25">
      <c r="A596" s="7" t="str">
        <f t="shared" si="19"/>
        <v>SI-42-05</v>
      </c>
      <c r="B596" s="1">
        <v>1202200100</v>
      </c>
      <c r="C596" s="1" t="s">
        <v>2</v>
      </c>
      <c r="D596" s="1">
        <v>67.75</v>
      </c>
    </row>
    <row r="597" spans="1:4" x14ac:dyDescent="0.25">
      <c r="A597" s="7" t="str">
        <f t="shared" si="19"/>
        <v>SI-42-05</v>
      </c>
      <c r="B597" s="1">
        <v>1202200100</v>
      </c>
      <c r="C597" s="1" t="s">
        <v>3</v>
      </c>
      <c r="D597" s="1">
        <v>86.25</v>
      </c>
    </row>
    <row r="598" spans="1:4" x14ac:dyDescent="0.25">
      <c r="A598" s="7" t="str">
        <f t="shared" si="19"/>
        <v>SI-42-05</v>
      </c>
      <c r="B598" s="1">
        <v>1202200100</v>
      </c>
      <c r="C598" s="1" t="s">
        <v>4</v>
      </c>
      <c r="D598" s="1">
        <v>90.25</v>
      </c>
    </row>
    <row r="599" spans="1:4" x14ac:dyDescent="0.25">
      <c r="A599" s="7" t="str">
        <f t="shared" si="19"/>
        <v>SI-42-05</v>
      </c>
      <c r="B599" s="1">
        <v>1202200100</v>
      </c>
      <c r="C599" s="1" t="s">
        <v>5</v>
      </c>
      <c r="D599" s="1">
        <v>92</v>
      </c>
    </row>
    <row r="600" spans="1:4" x14ac:dyDescent="0.25">
      <c r="A600" s="7" t="str">
        <f t="shared" si="19"/>
        <v>SI-42-05</v>
      </c>
      <c r="B600" s="1">
        <v>1202200100</v>
      </c>
      <c r="C600" s="1" t="s">
        <v>6</v>
      </c>
      <c r="D600" s="1">
        <v>68.5</v>
      </c>
    </row>
    <row r="601" spans="1:4" x14ac:dyDescent="0.25">
      <c r="A601" s="7" t="str">
        <f t="shared" si="19"/>
        <v>SI-42-05</v>
      </c>
      <c r="B601" s="1">
        <v>1202200100</v>
      </c>
      <c r="C601" s="1" t="s">
        <v>7</v>
      </c>
      <c r="D601" s="1">
        <v>86.75</v>
      </c>
    </row>
    <row r="602" spans="1:4" x14ac:dyDescent="0.25">
      <c r="A60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7"/>
  <sheetViews>
    <sheetView tabSelected="1" topLeftCell="E27" zoomScale="71" workbookViewId="0">
      <selection activeCell="R33" sqref="R33"/>
    </sheetView>
  </sheetViews>
  <sheetFormatPr defaultColWidth="8.7109375" defaultRowHeight="15" x14ac:dyDescent="0.25"/>
  <cols>
    <col min="2" max="2" width="16.140625" customWidth="1"/>
    <col min="3" max="3" width="8.7109375" customWidth="1"/>
    <col min="4" max="8" width="8.140625" bestFit="1" customWidth="1"/>
    <col min="9" max="9" width="9.7109375" bestFit="1" customWidth="1"/>
    <col min="10" max="10" width="8" customWidth="1"/>
    <col min="11" max="11" width="14.140625" customWidth="1"/>
    <col min="12" max="12" width="24.7109375" bestFit="1" customWidth="1"/>
    <col min="13" max="13" width="11.7109375" customWidth="1"/>
    <col min="14" max="14" width="22.28515625" customWidth="1"/>
    <col min="15" max="15" width="24.7109375" bestFit="1" customWidth="1"/>
    <col min="16" max="19" width="15.7109375" bestFit="1" customWidth="1"/>
    <col min="20" max="536" width="11.28515625" bestFit="1" customWidth="1"/>
    <col min="537" max="537" width="10.7109375" bestFit="1" customWidth="1"/>
  </cols>
  <sheetData>
    <row r="2" spans="2:15" x14ac:dyDescent="0.25">
      <c r="B2" s="8" t="s">
        <v>1</v>
      </c>
      <c r="C2" t="s">
        <v>27</v>
      </c>
    </row>
    <row r="4" spans="2:15" x14ac:dyDescent="0.25">
      <c r="B4" s="8" t="s">
        <v>25</v>
      </c>
      <c r="C4" s="8" t="s">
        <v>17</v>
      </c>
      <c r="O4" s="16"/>
    </row>
    <row r="5" spans="2:15" x14ac:dyDescent="0.25">
      <c r="B5" s="40" t="s">
        <v>0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8" t="s">
        <v>26</v>
      </c>
      <c r="K5" s="9" t="s">
        <v>28</v>
      </c>
      <c r="L5" s="10"/>
      <c r="M5" s="44"/>
      <c r="N5" s="44"/>
      <c r="O5" s="20"/>
    </row>
    <row r="6" spans="2:15" x14ac:dyDescent="0.25">
      <c r="B6" s="18">
        <v>1202200001</v>
      </c>
      <c r="C6" s="41">
        <v>88.75</v>
      </c>
      <c r="D6" s="41">
        <v>93.25</v>
      </c>
      <c r="E6" s="41">
        <v>90</v>
      </c>
      <c r="F6" s="41">
        <v>83.5</v>
      </c>
      <c r="G6" s="41">
        <v>56</v>
      </c>
      <c r="H6" s="41">
        <v>92.5</v>
      </c>
      <c r="I6" s="41">
        <v>84.275000000000006</v>
      </c>
      <c r="K6" s="18" t="s">
        <v>8</v>
      </c>
      <c r="L6" s="18">
        <f>SUM(I6:I25)/20</f>
        <v>85.798249999999996</v>
      </c>
      <c r="N6" s="21"/>
      <c r="O6" s="44"/>
    </row>
    <row r="7" spans="2:15" x14ac:dyDescent="0.25">
      <c r="B7" s="18">
        <v>1202200002</v>
      </c>
      <c r="C7" s="41">
        <v>95.25</v>
      </c>
      <c r="D7" s="41">
        <v>96.75</v>
      </c>
      <c r="E7" s="41">
        <v>93.5</v>
      </c>
      <c r="F7" s="41">
        <v>89</v>
      </c>
      <c r="G7" s="41">
        <v>90.5</v>
      </c>
      <c r="H7" s="41">
        <v>95.75</v>
      </c>
      <c r="I7" s="41">
        <v>93.237499999999997</v>
      </c>
      <c r="K7" s="18" t="s">
        <v>9</v>
      </c>
      <c r="L7" s="18">
        <f>SUM(I26:I45)/20</f>
        <v>82.481999999999999</v>
      </c>
      <c r="M7" s="24" t="s">
        <v>59</v>
      </c>
      <c r="N7" s="21"/>
      <c r="O7" s="44"/>
    </row>
    <row r="8" spans="2:15" x14ac:dyDescent="0.25">
      <c r="B8" s="18">
        <v>1202200003</v>
      </c>
      <c r="C8" s="41">
        <v>90.25</v>
      </c>
      <c r="D8" s="41">
        <v>88.5</v>
      </c>
      <c r="E8" s="41">
        <v>90.25</v>
      </c>
      <c r="F8" s="41">
        <v>91</v>
      </c>
      <c r="G8" s="41">
        <v>87.25</v>
      </c>
      <c r="H8" s="41">
        <v>93.5</v>
      </c>
      <c r="I8" s="41">
        <v>90.175000000000011</v>
      </c>
      <c r="K8" s="18" t="s">
        <v>10</v>
      </c>
      <c r="L8" s="18">
        <f>SUM(I46:I64)/19</f>
        <v>81.068815789473675</v>
      </c>
      <c r="M8" s="19">
        <f>AVERAGE(L6:L8)</f>
        <v>83.116355263157899</v>
      </c>
      <c r="N8" s="21"/>
      <c r="O8" s="21"/>
    </row>
    <row r="9" spans="2:15" x14ac:dyDescent="0.25">
      <c r="B9" s="18">
        <v>1202200004</v>
      </c>
      <c r="C9" s="41">
        <v>93.75</v>
      </c>
      <c r="D9" s="41">
        <v>96.75</v>
      </c>
      <c r="E9" s="41">
        <v>90</v>
      </c>
      <c r="F9" s="41">
        <v>86.5</v>
      </c>
      <c r="G9" s="41">
        <v>89</v>
      </c>
      <c r="H9" s="41">
        <v>92</v>
      </c>
      <c r="I9" s="41">
        <v>91.024999999999991</v>
      </c>
      <c r="K9" s="18" t="s">
        <v>11</v>
      </c>
      <c r="L9" s="18">
        <f>SUM(I65:I84)/20</f>
        <v>84.274250000000023</v>
      </c>
      <c r="M9" s="19">
        <f>AVERAGE(L7:L9)</f>
        <v>82.608355263157904</v>
      </c>
      <c r="N9" s="21"/>
      <c r="O9" s="21"/>
    </row>
    <row r="10" spans="2:15" x14ac:dyDescent="0.25">
      <c r="B10" s="18">
        <v>1202200005</v>
      </c>
      <c r="C10" s="41">
        <v>83.5</v>
      </c>
      <c r="D10" s="41">
        <v>82</v>
      </c>
      <c r="E10" s="41">
        <v>87.25</v>
      </c>
      <c r="F10" s="41">
        <v>88.25</v>
      </c>
      <c r="G10" s="41">
        <v>68.75</v>
      </c>
      <c r="H10" s="41">
        <v>92.75</v>
      </c>
      <c r="I10" s="41">
        <v>84.149999999999991</v>
      </c>
      <c r="K10" s="18" t="s">
        <v>12</v>
      </c>
      <c r="L10" s="18">
        <f>SUM(I85:I105)/21</f>
        <v>85.12797619047619</v>
      </c>
      <c r="M10" s="19">
        <f>AVERAGE(L8:L10)</f>
        <v>83.490347326649967</v>
      </c>
      <c r="N10" s="21"/>
      <c r="O10" s="21"/>
    </row>
    <row r="11" spans="2:15" x14ac:dyDescent="0.25">
      <c r="B11" s="18">
        <v>1202200006</v>
      </c>
      <c r="C11" s="41">
        <v>88.75</v>
      </c>
      <c r="D11" s="41">
        <v>0</v>
      </c>
      <c r="E11" s="41">
        <v>83.5</v>
      </c>
      <c r="F11" s="41">
        <v>70</v>
      </c>
      <c r="G11" s="41">
        <v>75.5</v>
      </c>
      <c r="H11" s="41">
        <v>82.5</v>
      </c>
      <c r="I11" s="41">
        <v>67.712500000000006</v>
      </c>
      <c r="K11" s="36" t="s">
        <v>53</v>
      </c>
      <c r="L11" s="22">
        <f>AVEDEV(L6:L10)</f>
        <v>1.5798804010025094</v>
      </c>
      <c r="M11" s="21"/>
      <c r="N11" s="21"/>
      <c r="O11" s="21"/>
    </row>
    <row r="12" spans="2:15" x14ac:dyDescent="0.25">
      <c r="B12" s="18">
        <v>1202200007</v>
      </c>
      <c r="C12" s="41">
        <v>88.75</v>
      </c>
      <c r="D12" s="41">
        <v>95.5</v>
      </c>
      <c r="E12" s="41">
        <v>86</v>
      </c>
      <c r="F12" s="41">
        <v>70.75</v>
      </c>
      <c r="G12" s="41">
        <v>72</v>
      </c>
      <c r="H12" s="41">
        <v>85</v>
      </c>
      <c r="I12" s="41">
        <v>82.537499999999994</v>
      </c>
      <c r="K12" s="42" t="s">
        <v>60</v>
      </c>
      <c r="L12" s="18">
        <f>AVERAGE(L6:L10)</f>
        <v>83.750258395989988</v>
      </c>
    </row>
    <row r="13" spans="2:15" x14ac:dyDescent="0.25">
      <c r="B13" s="18">
        <v>1202200008</v>
      </c>
      <c r="C13" s="41">
        <v>93.25</v>
      </c>
      <c r="D13" s="41">
        <v>98.5</v>
      </c>
      <c r="E13" s="41">
        <v>98.5</v>
      </c>
      <c r="F13" s="41">
        <v>69.75</v>
      </c>
      <c r="G13" s="41">
        <v>86.25</v>
      </c>
      <c r="H13" s="41">
        <v>89.75</v>
      </c>
      <c r="I13" s="41">
        <v>88.8125</v>
      </c>
      <c r="K13" s="42"/>
      <c r="L13" s="18">
        <f>SQRT(L12)</f>
        <v>9.1515167265317281</v>
      </c>
    </row>
    <row r="14" spans="2:15" x14ac:dyDescent="0.25">
      <c r="B14" s="18">
        <v>1202200009</v>
      </c>
      <c r="C14" s="41">
        <v>82.25</v>
      </c>
      <c r="D14" s="41">
        <v>83.5</v>
      </c>
      <c r="E14" s="41">
        <v>66.5</v>
      </c>
      <c r="F14" s="41">
        <v>60</v>
      </c>
      <c r="G14" s="41">
        <v>68.75</v>
      </c>
      <c r="H14" s="41">
        <v>58</v>
      </c>
      <c r="I14" s="41">
        <v>69.174999999999997</v>
      </c>
      <c r="K14" s="23"/>
      <c r="L14" s="16"/>
    </row>
    <row r="15" spans="2:15" x14ac:dyDescent="0.25">
      <c r="B15" s="18">
        <v>1202200010</v>
      </c>
      <c r="C15" s="41">
        <v>97</v>
      </c>
      <c r="D15" s="41">
        <v>98.5</v>
      </c>
      <c r="E15" s="41">
        <v>92.5</v>
      </c>
      <c r="F15" s="41">
        <v>83.75</v>
      </c>
      <c r="G15" s="41">
        <v>91</v>
      </c>
      <c r="H15" s="41">
        <v>92.5</v>
      </c>
      <c r="I15" s="41">
        <v>92.1</v>
      </c>
      <c r="K15" s="23"/>
      <c r="L15" s="16"/>
    </row>
    <row r="16" spans="2:15" x14ac:dyDescent="0.25">
      <c r="B16" s="18">
        <v>1202200011</v>
      </c>
      <c r="C16" s="41">
        <v>93.75</v>
      </c>
      <c r="D16" s="41">
        <v>100</v>
      </c>
      <c r="E16" s="41">
        <v>98.25</v>
      </c>
      <c r="F16" s="41">
        <v>100</v>
      </c>
      <c r="G16" s="41">
        <v>95.5</v>
      </c>
      <c r="H16" s="41">
        <v>98.5</v>
      </c>
      <c r="I16" s="41">
        <v>97.8125</v>
      </c>
      <c r="K16" s="43" t="s">
        <v>29</v>
      </c>
      <c r="L16" s="43"/>
    </row>
    <row r="17" spans="2:13" x14ac:dyDescent="0.25">
      <c r="B17" s="18">
        <v>1202200012</v>
      </c>
      <c r="C17" s="41">
        <v>92</v>
      </c>
      <c r="D17" s="41">
        <v>85.25</v>
      </c>
      <c r="E17" s="41">
        <v>85.25</v>
      </c>
      <c r="F17" s="41">
        <v>95</v>
      </c>
      <c r="G17" s="41">
        <v>94</v>
      </c>
      <c r="H17" s="41">
        <v>98.5</v>
      </c>
      <c r="I17" s="41">
        <v>91.512499999999989</v>
      </c>
      <c r="K17" s="18" t="s">
        <v>2</v>
      </c>
      <c r="L17" s="18">
        <f>GETPIVOTDATA("Nilai",$B$4,"Modul","Modul 1")/100</f>
        <v>85.375999999999991</v>
      </c>
    </row>
    <row r="18" spans="2:13" x14ac:dyDescent="0.25">
      <c r="B18" s="18">
        <v>1202200013</v>
      </c>
      <c r="C18" s="41">
        <v>87.25</v>
      </c>
      <c r="D18" s="41">
        <v>83.25</v>
      </c>
      <c r="E18" s="41">
        <v>85.25</v>
      </c>
      <c r="F18" s="41">
        <v>80.25</v>
      </c>
      <c r="G18" s="41">
        <v>97</v>
      </c>
      <c r="H18" s="41">
        <v>77.5</v>
      </c>
      <c r="I18" s="41">
        <v>84.85</v>
      </c>
      <c r="K18" s="18" t="s">
        <v>3</v>
      </c>
      <c r="L18" s="18">
        <f>GETPIVOTDATA("Nilai",$B$4,"Modul","Modul 2")/100</f>
        <v>84.42049999999999</v>
      </c>
      <c r="M18" s="25" t="s">
        <v>59</v>
      </c>
    </row>
    <row r="19" spans="2:13" x14ac:dyDescent="0.25">
      <c r="B19" s="18">
        <v>1202200014</v>
      </c>
      <c r="C19" s="41">
        <v>98.5</v>
      </c>
      <c r="D19" s="41">
        <v>100</v>
      </c>
      <c r="E19" s="41">
        <v>89.5</v>
      </c>
      <c r="F19" s="41">
        <v>98.5</v>
      </c>
      <c r="G19" s="41">
        <v>97</v>
      </c>
      <c r="H19" s="41">
        <v>100</v>
      </c>
      <c r="I19" s="41">
        <v>96.924999999999997</v>
      </c>
      <c r="K19" s="18" t="s">
        <v>4</v>
      </c>
      <c r="L19" s="18">
        <f>GETPIVOTDATA("Nilai",$B$4,"Modul","Modul 3")/100</f>
        <v>87.499500000000012</v>
      </c>
      <c r="M19" s="18">
        <f>AVERAGE(L17:L19)</f>
        <v>85.765333333333331</v>
      </c>
    </row>
    <row r="20" spans="2:13" x14ac:dyDescent="0.25">
      <c r="B20" s="18">
        <v>1202200015</v>
      </c>
      <c r="C20" s="41">
        <v>87.6</v>
      </c>
      <c r="D20" s="41">
        <v>0</v>
      </c>
      <c r="E20" s="41">
        <v>92.5</v>
      </c>
      <c r="F20" s="41">
        <v>86.5</v>
      </c>
      <c r="G20" s="41">
        <v>95.5</v>
      </c>
      <c r="H20" s="41">
        <v>65</v>
      </c>
      <c r="I20" s="41">
        <v>73.015000000000001</v>
      </c>
      <c r="K20" s="18" t="s">
        <v>5</v>
      </c>
      <c r="L20" s="18">
        <f>GETPIVOTDATA("Nilai",$B$4,"Modul","Modul 4")/100</f>
        <v>81.374000000000009</v>
      </c>
      <c r="M20" s="18">
        <f>AVERAGE(L18:L20)</f>
        <v>84.431333333333342</v>
      </c>
    </row>
    <row r="21" spans="2:13" x14ac:dyDescent="0.25">
      <c r="B21" s="18">
        <v>1202200016</v>
      </c>
      <c r="C21" s="41">
        <v>90</v>
      </c>
      <c r="D21" s="41">
        <v>75.25</v>
      </c>
      <c r="E21" s="41">
        <v>84.25</v>
      </c>
      <c r="F21" s="41">
        <v>83</v>
      </c>
      <c r="G21" s="41">
        <v>88.5</v>
      </c>
      <c r="H21" s="41">
        <v>88.25</v>
      </c>
      <c r="I21" s="41">
        <v>84.75</v>
      </c>
      <c r="K21" s="18" t="s">
        <v>6</v>
      </c>
      <c r="L21" s="18">
        <f>GETPIVOTDATA("Nilai",$B$4,"Modul","Modul 5")/100</f>
        <v>80.674999999999997</v>
      </c>
      <c r="M21" s="18">
        <f>AVERAGE(L19:L21)</f>
        <v>83.182833333333349</v>
      </c>
    </row>
    <row r="22" spans="2:13" x14ac:dyDescent="0.25">
      <c r="B22" s="18">
        <v>1202200017</v>
      </c>
      <c r="C22" s="41">
        <v>90.25</v>
      </c>
      <c r="D22" s="41">
        <v>96.5</v>
      </c>
      <c r="E22" s="41">
        <v>96.75</v>
      </c>
      <c r="F22" s="41">
        <v>100</v>
      </c>
      <c r="G22" s="41">
        <v>95.25</v>
      </c>
      <c r="H22" s="41">
        <v>95</v>
      </c>
      <c r="I22" s="41">
        <v>95.899999999999991</v>
      </c>
      <c r="K22" s="18" t="s">
        <v>7</v>
      </c>
      <c r="L22" s="18">
        <f>GETPIVOTDATA("Nilai",$B$4,"Modul","Modul 6")/100</f>
        <v>82.969500000000011</v>
      </c>
      <c r="M22" s="18">
        <f>AVERAGE(L20:L22)</f>
        <v>81.672833333333344</v>
      </c>
    </row>
    <row r="23" spans="2:13" x14ac:dyDescent="0.25">
      <c r="B23" s="18">
        <v>1202200018</v>
      </c>
      <c r="C23" s="41">
        <v>88.5</v>
      </c>
      <c r="D23" s="41">
        <v>76.5</v>
      </c>
      <c r="E23" s="41">
        <v>88.5</v>
      </c>
      <c r="F23" s="41">
        <v>81</v>
      </c>
      <c r="G23" s="41">
        <v>91.75</v>
      </c>
      <c r="H23" s="41">
        <v>93.5</v>
      </c>
      <c r="I23" s="41">
        <v>86.437500000000014</v>
      </c>
      <c r="K23" s="25" t="s">
        <v>53</v>
      </c>
      <c r="L23" s="14">
        <f>AVEDEV(L17:L22)</f>
        <v>2.0462499999999957</v>
      </c>
    </row>
    <row r="24" spans="2:13" x14ac:dyDescent="0.25">
      <c r="B24" s="18">
        <v>1202200019</v>
      </c>
      <c r="C24" s="41">
        <v>74.25</v>
      </c>
      <c r="D24" s="41">
        <v>77.5</v>
      </c>
      <c r="E24" s="41">
        <v>79</v>
      </c>
      <c r="F24" s="41">
        <v>86.5</v>
      </c>
      <c r="G24" s="41">
        <v>89.25</v>
      </c>
      <c r="H24" s="41">
        <v>79.75</v>
      </c>
      <c r="I24" s="41">
        <v>81.212500000000006</v>
      </c>
      <c r="K24" s="42" t="s">
        <v>61</v>
      </c>
      <c r="L24" s="18">
        <f>AVERAGE(L17:L22)</f>
        <v>83.719083333333344</v>
      </c>
    </row>
    <row r="25" spans="2:13" x14ac:dyDescent="0.25">
      <c r="B25" s="18">
        <v>1202200020</v>
      </c>
      <c r="C25" s="41">
        <v>69.25</v>
      </c>
      <c r="D25" s="41">
        <v>79.5</v>
      </c>
      <c r="E25" s="41">
        <v>79.75</v>
      </c>
      <c r="F25" s="41">
        <v>82</v>
      </c>
      <c r="G25" s="41">
        <v>88.25</v>
      </c>
      <c r="H25" s="41">
        <v>83</v>
      </c>
      <c r="I25" s="41">
        <v>80.350000000000009</v>
      </c>
      <c r="K25" s="42"/>
      <c r="L25" s="18">
        <f>SQRT(L24)</f>
        <v>9.1498132949986122</v>
      </c>
    </row>
    <row r="26" spans="2:13" x14ac:dyDescent="0.25">
      <c r="B26" s="18">
        <v>1202200021</v>
      </c>
      <c r="C26" s="41">
        <v>74.25</v>
      </c>
      <c r="D26" s="41">
        <v>72.75</v>
      </c>
      <c r="E26" s="41">
        <v>0</v>
      </c>
      <c r="F26" s="41">
        <v>72.5</v>
      </c>
      <c r="G26" s="41">
        <v>72.5</v>
      </c>
      <c r="H26" s="41">
        <v>77</v>
      </c>
      <c r="I26" s="41">
        <v>58.974999999999994</v>
      </c>
    </row>
    <row r="27" spans="2:13" x14ac:dyDescent="0.25">
      <c r="B27" s="18">
        <v>1202200022</v>
      </c>
      <c r="C27" s="41">
        <v>70.25</v>
      </c>
      <c r="D27" s="41">
        <v>81</v>
      </c>
      <c r="E27" s="41">
        <v>82.25</v>
      </c>
      <c r="F27" s="41">
        <v>68.5</v>
      </c>
      <c r="G27" s="41">
        <v>80.25</v>
      </c>
      <c r="H27" s="41">
        <v>81.75</v>
      </c>
      <c r="I27" s="41">
        <v>77.137500000000003</v>
      </c>
    </row>
    <row r="28" spans="2:13" x14ac:dyDescent="0.25">
      <c r="B28" s="18">
        <v>1202200023</v>
      </c>
      <c r="C28" s="41">
        <v>79.75</v>
      </c>
      <c r="D28" s="41">
        <v>84</v>
      </c>
      <c r="E28" s="41">
        <v>87</v>
      </c>
      <c r="F28" s="41">
        <v>83</v>
      </c>
      <c r="G28" s="41">
        <v>83</v>
      </c>
      <c r="H28" s="41">
        <v>87.75</v>
      </c>
      <c r="I28" s="41">
        <v>84.174999999999997</v>
      </c>
    </row>
    <row r="29" spans="2:13" x14ac:dyDescent="0.25">
      <c r="B29" s="18">
        <v>1202200024</v>
      </c>
      <c r="C29" s="41">
        <v>95</v>
      </c>
      <c r="D29" s="41">
        <v>90.5</v>
      </c>
      <c r="E29" s="41">
        <v>98.5</v>
      </c>
      <c r="F29" s="41">
        <v>98.5</v>
      </c>
      <c r="G29" s="41">
        <v>92.5</v>
      </c>
      <c r="H29" s="41">
        <v>83.5</v>
      </c>
      <c r="I29" s="41">
        <v>93.625000000000014</v>
      </c>
    </row>
    <row r="30" spans="2:13" x14ac:dyDescent="0.25">
      <c r="B30" s="18">
        <v>1202200025</v>
      </c>
      <c r="C30" s="41">
        <v>73.75</v>
      </c>
      <c r="D30" s="41">
        <v>90.5</v>
      </c>
      <c r="E30" s="41">
        <v>86.75</v>
      </c>
      <c r="F30" s="41">
        <v>83.25</v>
      </c>
      <c r="G30" s="41">
        <v>88.75</v>
      </c>
      <c r="H30" s="41">
        <v>100</v>
      </c>
      <c r="I30" s="41">
        <v>86.95</v>
      </c>
    </row>
    <row r="31" spans="2:13" x14ac:dyDescent="0.25">
      <c r="B31" s="18">
        <v>1202200026</v>
      </c>
      <c r="C31" s="41">
        <v>78</v>
      </c>
      <c r="D31" s="41">
        <v>89</v>
      </c>
      <c r="E31" s="41">
        <v>85.25</v>
      </c>
      <c r="F31" s="41">
        <v>83</v>
      </c>
      <c r="G31" s="41">
        <v>83.5</v>
      </c>
      <c r="H31" s="41">
        <v>88</v>
      </c>
      <c r="I31" s="41">
        <v>84.424999999999997</v>
      </c>
    </row>
    <row r="32" spans="2:13" x14ac:dyDescent="0.25">
      <c r="B32" s="18">
        <v>1202200027</v>
      </c>
      <c r="C32" s="41">
        <v>100</v>
      </c>
      <c r="D32" s="41">
        <v>100</v>
      </c>
      <c r="E32" s="41">
        <v>98.5</v>
      </c>
      <c r="F32" s="41">
        <v>98.5</v>
      </c>
      <c r="G32" s="41">
        <v>97</v>
      </c>
      <c r="H32" s="41">
        <v>100</v>
      </c>
      <c r="I32" s="41">
        <v>98.95</v>
      </c>
    </row>
    <row r="33" spans="2:20" x14ac:dyDescent="0.25">
      <c r="B33" s="18">
        <v>1202200028</v>
      </c>
      <c r="C33" s="41">
        <v>85</v>
      </c>
      <c r="D33" s="41">
        <v>96.5</v>
      </c>
      <c r="E33" s="41">
        <v>98.5</v>
      </c>
      <c r="F33" s="41">
        <v>100</v>
      </c>
      <c r="G33" s="41">
        <v>95.5</v>
      </c>
      <c r="H33" s="41">
        <v>95.25</v>
      </c>
      <c r="I33" s="41">
        <v>95.537500000000009</v>
      </c>
    </row>
    <row r="34" spans="2:20" x14ac:dyDescent="0.25">
      <c r="B34" s="18">
        <v>1202200029</v>
      </c>
      <c r="C34" s="41">
        <v>83.5</v>
      </c>
      <c r="D34" s="41">
        <v>79.5</v>
      </c>
      <c r="E34" s="41">
        <v>73.5</v>
      </c>
      <c r="F34" s="41">
        <v>83</v>
      </c>
      <c r="G34" s="41">
        <v>79.5</v>
      </c>
      <c r="H34" s="41">
        <v>87.25</v>
      </c>
      <c r="I34" s="41">
        <v>80.762500000000003</v>
      </c>
    </row>
    <row r="35" spans="2:20" x14ac:dyDescent="0.25">
      <c r="B35" s="18">
        <v>1202200030</v>
      </c>
      <c r="C35" s="41">
        <v>86.75</v>
      </c>
      <c r="D35" s="41">
        <v>90.5</v>
      </c>
      <c r="E35" s="41">
        <v>82</v>
      </c>
      <c r="F35" s="41">
        <v>88</v>
      </c>
      <c r="G35" s="41">
        <v>81</v>
      </c>
      <c r="H35" s="41">
        <v>91.25</v>
      </c>
      <c r="I35" s="41">
        <v>86.424999999999997</v>
      </c>
      <c r="K35" s="37" t="s">
        <v>62</v>
      </c>
      <c r="L35" s="37"/>
    </row>
    <row r="36" spans="2:20" x14ac:dyDescent="0.25">
      <c r="B36" s="18">
        <v>1202200031</v>
      </c>
      <c r="C36" s="41">
        <v>81.75</v>
      </c>
      <c r="D36" s="41">
        <v>79.5</v>
      </c>
      <c r="E36" s="41">
        <v>66.25</v>
      </c>
      <c r="F36" s="41">
        <v>79.75</v>
      </c>
      <c r="G36" s="41">
        <v>72.75</v>
      </c>
      <c r="H36" s="41">
        <v>80.25</v>
      </c>
      <c r="I36" s="41">
        <v>76.337499999999991</v>
      </c>
      <c r="K36" s="37" t="s">
        <v>63</v>
      </c>
      <c r="L36" s="37"/>
    </row>
    <row r="37" spans="2:20" x14ac:dyDescent="0.25">
      <c r="B37" s="18">
        <v>1202200032</v>
      </c>
      <c r="C37" s="41">
        <v>85.25</v>
      </c>
      <c r="D37" s="41">
        <v>90.25</v>
      </c>
      <c r="E37" s="41">
        <v>77.5</v>
      </c>
      <c r="F37" s="41">
        <v>87.5</v>
      </c>
      <c r="G37" s="41">
        <v>71</v>
      </c>
      <c r="H37" s="41">
        <v>92.25</v>
      </c>
      <c r="I37" s="41">
        <v>83.812500000000014</v>
      </c>
      <c r="K37" s="37"/>
      <c r="L37" s="37"/>
      <c r="M37" s="16"/>
      <c r="N37" s="16"/>
      <c r="O37" s="16"/>
      <c r="P37" s="16"/>
      <c r="Q37" s="16"/>
      <c r="R37" s="16"/>
      <c r="S37" s="16"/>
      <c r="T37" s="16"/>
    </row>
    <row r="38" spans="2:20" x14ac:dyDescent="0.25">
      <c r="B38" s="18">
        <v>1202200033</v>
      </c>
      <c r="C38" s="41">
        <v>82</v>
      </c>
      <c r="D38" s="41">
        <v>80</v>
      </c>
      <c r="E38" s="41">
        <v>92</v>
      </c>
      <c r="F38" s="41">
        <v>85</v>
      </c>
      <c r="G38" s="41">
        <v>0</v>
      </c>
      <c r="H38" s="41">
        <v>71.75</v>
      </c>
      <c r="I38" s="41">
        <v>70.462500000000006</v>
      </c>
      <c r="K38" s="37" t="s">
        <v>64</v>
      </c>
      <c r="L38" s="37"/>
      <c r="M38" s="16"/>
      <c r="N38" s="16"/>
      <c r="O38" s="16"/>
      <c r="P38" s="16"/>
      <c r="Q38" s="16"/>
      <c r="R38" s="16"/>
      <c r="S38" s="16"/>
      <c r="T38" s="16"/>
    </row>
    <row r="39" spans="2:20" x14ac:dyDescent="0.25">
      <c r="B39" s="18">
        <v>1202200034</v>
      </c>
      <c r="C39" s="41">
        <v>88.75</v>
      </c>
      <c r="D39" s="41">
        <v>75</v>
      </c>
      <c r="E39" s="41">
        <v>88</v>
      </c>
      <c r="F39" s="41">
        <v>90.5</v>
      </c>
      <c r="G39" s="41">
        <v>77.25</v>
      </c>
      <c r="H39" s="41">
        <v>83.75</v>
      </c>
      <c r="I39" s="41">
        <v>84.412500000000009</v>
      </c>
      <c r="K39" s="37" t="s">
        <v>65</v>
      </c>
      <c r="L39" s="37"/>
      <c r="M39" s="16"/>
      <c r="N39" s="16"/>
      <c r="O39" s="16"/>
      <c r="P39" s="16"/>
      <c r="Q39" s="16"/>
      <c r="R39" s="16"/>
      <c r="S39" s="16"/>
      <c r="T39" s="16"/>
    </row>
    <row r="40" spans="2:20" x14ac:dyDescent="0.25">
      <c r="B40" s="18">
        <v>1202200035</v>
      </c>
      <c r="C40" s="41">
        <v>90.5</v>
      </c>
      <c r="D40" s="41">
        <v>96.5</v>
      </c>
      <c r="E40" s="41">
        <v>98.5</v>
      </c>
      <c r="F40" s="41">
        <v>100</v>
      </c>
      <c r="G40" s="41">
        <v>98.5</v>
      </c>
      <c r="H40" s="41">
        <v>97</v>
      </c>
      <c r="I40" s="41">
        <v>97.075000000000003</v>
      </c>
      <c r="K40" s="37" t="s">
        <v>66</v>
      </c>
      <c r="L40" s="37"/>
      <c r="M40" s="16"/>
      <c r="N40" s="16"/>
      <c r="O40" s="16"/>
      <c r="P40" s="16"/>
      <c r="Q40" s="16"/>
      <c r="R40" s="16"/>
      <c r="S40" s="16"/>
      <c r="T40" s="16"/>
    </row>
    <row r="41" spans="2:20" x14ac:dyDescent="0.25">
      <c r="B41" s="18">
        <v>1202200036</v>
      </c>
      <c r="C41" s="41">
        <v>87.25</v>
      </c>
      <c r="D41" s="41">
        <v>80</v>
      </c>
      <c r="E41" s="41">
        <v>93</v>
      </c>
      <c r="F41" s="41">
        <v>89</v>
      </c>
      <c r="G41" s="41">
        <v>86</v>
      </c>
      <c r="H41" s="41">
        <v>78.5</v>
      </c>
      <c r="I41" s="41">
        <v>86.162500000000009</v>
      </c>
      <c r="K41" s="37" t="s">
        <v>67</v>
      </c>
      <c r="L41" s="37"/>
      <c r="M41" s="16"/>
      <c r="N41" s="16"/>
      <c r="O41" s="16"/>
      <c r="P41" s="16"/>
      <c r="Q41" s="16"/>
      <c r="R41" s="16"/>
      <c r="S41" s="16"/>
      <c r="T41" s="16"/>
    </row>
    <row r="42" spans="2:20" x14ac:dyDescent="0.25">
      <c r="B42" s="18">
        <v>1202200037</v>
      </c>
      <c r="C42" s="41">
        <v>85</v>
      </c>
      <c r="D42" s="41">
        <v>77.75</v>
      </c>
      <c r="E42" s="41">
        <v>91.75</v>
      </c>
      <c r="F42" s="41">
        <v>85.25</v>
      </c>
      <c r="G42" s="41">
        <v>87.25</v>
      </c>
      <c r="H42" s="41">
        <v>88.5</v>
      </c>
      <c r="I42" s="41">
        <v>86.175000000000011</v>
      </c>
      <c r="M42" s="16"/>
      <c r="N42" s="16"/>
      <c r="O42" s="16"/>
      <c r="P42" s="16"/>
      <c r="Q42" s="16"/>
      <c r="R42" s="16"/>
      <c r="S42" s="16"/>
      <c r="T42" s="16"/>
    </row>
    <row r="43" spans="2:20" x14ac:dyDescent="0.25">
      <c r="B43" s="18">
        <v>1202200038</v>
      </c>
      <c r="C43" s="41">
        <v>76.25</v>
      </c>
      <c r="D43" s="41">
        <v>75.5</v>
      </c>
      <c r="E43" s="41">
        <v>90.25</v>
      </c>
      <c r="F43" s="41">
        <v>45.55</v>
      </c>
      <c r="G43" s="41">
        <v>63.25</v>
      </c>
      <c r="H43" s="41">
        <v>80.25</v>
      </c>
      <c r="I43" s="41">
        <v>71.447499999999991</v>
      </c>
      <c r="K43" s="15"/>
      <c r="L43" s="15"/>
      <c r="M43" s="16"/>
      <c r="N43" s="16"/>
      <c r="O43" s="16"/>
      <c r="P43" s="16"/>
      <c r="Q43" s="16"/>
      <c r="R43" s="16"/>
      <c r="S43" s="16"/>
      <c r="T43" s="16"/>
    </row>
    <row r="44" spans="2:20" x14ac:dyDescent="0.25">
      <c r="B44" s="18">
        <v>1202200039</v>
      </c>
      <c r="C44" s="41">
        <v>67.75</v>
      </c>
      <c r="D44" s="41">
        <v>70</v>
      </c>
      <c r="E44" s="41">
        <v>77.25</v>
      </c>
      <c r="F44" s="41">
        <v>65.25</v>
      </c>
      <c r="G44" s="41">
        <v>72</v>
      </c>
      <c r="H44" s="41">
        <v>81.5</v>
      </c>
      <c r="I44" s="41">
        <v>72.1875</v>
      </c>
      <c r="K44" t="s">
        <v>30</v>
      </c>
      <c r="T44" s="16"/>
    </row>
    <row r="45" spans="2:20" x14ac:dyDescent="0.25">
      <c r="B45" s="18">
        <v>1202200040</v>
      </c>
      <c r="C45" s="41">
        <v>89.45</v>
      </c>
      <c r="D45" s="41">
        <v>86.5</v>
      </c>
      <c r="E45" s="41">
        <v>88.75</v>
      </c>
      <c r="F45" s="41">
        <v>85.75</v>
      </c>
      <c r="G45" s="41">
        <v>79.75</v>
      </c>
      <c r="H45" s="41">
        <v>9</v>
      </c>
      <c r="I45" s="41">
        <v>74.605000000000004</v>
      </c>
      <c r="T45" s="16"/>
    </row>
    <row r="46" spans="2:20" x14ac:dyDescent="0.25">
      <c r="B46" s="18">
        <v>1202200041</v>
      </c>
      <c r="C46" s="41">
        <v>0</v>
      </c>
      <c r="D46" s="41">
        <v>58</v>
      </c>
      <c r="E46" s="41">
        <v>74.75</v>
      </c>
      <c r="F46" s="41">
        <v>10.5</v>
      </c>
      <c r="G46" s="41">
        <v>0</v>
      </c>
      <c r="H46" s="41">
        <v>0</v>
      </c>
      <c r="I46" s="41">
        <v>25.75</v>
      </c>
      <c r="K46" s="26" t="s">
        <v>31</v>
      </c>
      <c r="L46" s="27"/>
      <c r="T46" s="16"/>
    </row>
    <row r="47" spans="2:20" x14ac:dyDescent="0.25">
      <c r="B47" s="18">
        <v>1202200042</v>
      </c>
      <c r="C47" s="41">
        <v>90.75</v>
      </c>
      <c r="D47" s="41">
        <v>89.5</v>
      </c>
      <c r="E47" s="41">
        <v>91.5</v>
      </c>
      <c r="F47" s="41">
        <v>82.75</v>
      </c>
      <c r="G47" s="41">
        <v>63.25</v>
      </c>
      <c r="H47" s="41">
        <v>78.5</v>
      </c>
      <c r="I47" s="41">
        <v>83.15</v>
      </c>
      <c r="K47" s="28" t="s">
        <v>32</v>
      </c>
      <c r="L47" s="29">
        <v>1</v>
      </c>
      <c r="T47" s="16"/>
    </row>
    <row r="48" spans="2:20" x14ac:dyDescent="0.25">
      <c r="B48" s="18">
        <v>1202200043</v>
      </c>
      <c r="C48" s="41">
        <v>100</v>
      </c>
      <c r="D48" s="41">
        <v>96</v>
      </c>
      <c r="E48" s="41">
        <v>95.5</v>
      </c>
      <c r="F48" s="41">
        <v>97</v>
      </c>
      <c r="G48" s="41">
        <v>97</v>
      </c>
      <c r="H48" s="41">
        <v>98.5</v>
      </c>
      <c r="I48" s="41">
        <v>97.224999999999994</v>
      </c>
      <c r="K48" s="28" t="s">
        <v>33</v>
      </c>
      <c r="L48" s="29">
        <v>1</v>
      </c>
      <c r="T48" s="16"/>
    </row>
    <row r="49" spans="2:20" x14ac:dyDescent="0.25">
      <c r="B49" s="18">
        <v>1202200044</v>
      </c>
      <c r="C49" s="41">
        <v>97</v>
      </c>
      <c r="D49" s="41">
        <v>97.5</v>
      </c>
      <c r="E49" s="41">
        <v>98.5</v>
      </c>
      <c r="F49" s="41">
        <v>97</v>
      </c>
      <c r="G49" s="41">
        <v>92</v>
      </c>
      <c r="H49" s="41">
        <v>92</v>
      </c>
      <c r="I49" s="41">
        <v>95.875</v>
      </c>
      <c r="K49" s="28" t="s">
        <v>34</v>
      </c>
      <c r="L49" s="29">
        <v>1</v>
      </c>
      <c r="T49" s="16"/>
    </row>
    <row r="50" spans="2:20" x14ac:dyDescent="0.25">
      <c r="B50" s="18">
        <v>1202200045</v>
      </c>
      <c r="C50" s="41">
        <v>98.5</v>
      </c>
      <c r="D50" s="41">
        <v>96</v>
      </c>
      <c r="E50" s="41">
        <v>100</v>
      </c>
      <c r="F50" s="41">
        <v>97</v>
      </c>
      <c r="G50" s="41">
        <v>91.75</v>
      </c>
      <c r="H50" s="41">
        <v>95</v>
      </c>
      <c r="I50" s="41">
        <v>96.587500000000006</v>
      </c>
      <c r="K50" s="28" t="s">
        <v>35</v>
      </c>
      <c r="L50" s="29">
        <v>8.3368809572813018E-15</v>
      </c>
      <c r="T50" s="16"/>
    </row>
    <row r="51" spans="2:20" x14ac:dyDescent="0.25">
      <c r="B51" s="18">
        <v>1202200046</v>
      </c>
      <c r="C51" s="41">
        <v>86.5</v>
      </c>
      <c r="D51" s="41">
        <v>87.5</v>
      </c>
      <c r="E51" s="41">
        <v>90.5</v>
      </c>
      <c r="F51" s="41">
        <v>83.75</v>
      </c>
      <c r="G51" s="41">
        <v>84.25</v>
      </c>
      <c r="H51" s="41">
        <v>79</v>
      </c>
      <c r="I51" s="41">
        <v>85.4375</v>
      </c>
      <c r="K51" s="30" t="s">
        <v>36</v>
      </c>
      <c r="L51" s="31">
        <v>100</v>
      </c>
      <c r="T51" s="16"/>
    </row>
    <row r="52" spans="2:20" x14ac:dyDescent="0.25">
      <c r="B52" s="18">
        <v>1202200047</v>
      </c>
      <c r="C52" s="41">
        <v>87.25</v>
      </c>
      <c r="D52" s="41">
        <v>83.5</v>
      </c>
      <c r="E52" s="41">
        <v>93.5</v>
      </c>
      <c r="F52" s="41">
        <v>90.5</v>
      </c>
      <c r="G52" s="41">
        <v>76.25</v>
      </c>
      <c r="H52" s="41">
        <v>92.5</v>
      </c>
      <c r="I52" s="41">
        <v>87.724999999999994</v>
      </c>
      <c r="T52" s="16"/>
    </row>
    <row r="53" spans="2:20" x14ac:dyDescent="0.25">
      <c r="B53" s="18">
        <v>1202200048</v>
      </c>
      <c r="C53" s="41">
        <v>95.25</v>
      </c>
      <c r="D53" s="41">
        <v>95</v>
      </c>
      <c r="E53" s="41">
        <v>92.25</v>
      </c>
      <c r="F53" s="41">
        <v>85</v>
      </c>
      <c r="G53" s="41">
        <v>90.5</v>
      </c>
      <c r="H53" s="41">
        <v>95.75</v>
      </c>
      <c r="I53" s="41">
        <v>91.924999999999997</v>
      </c>
      <c r="K53" t="s">
        <v>37</v>
      </c>
      <c r="T53" s="16"/>
    </row>
    <row r="54" spans="2:20" x14ac:dyDescent="0.25">
      <c r="B54" s="18">
        <v>1202200049</v>
      </c>
      <c r="C54" s="41">
        <v>71.25</v>
      </c>
      <c r="D54" s="41">
        <v>56.8</v>
      </c>
      <c r="E54" s="41">
        <v>66</v>
      </c>
      <c r="F54" s="41">
        <v>53.5</v>
      </c>
      <c r="G54" s="41">
        <v>66.5</v>
      </c>
      <c r="H54" s="41">
        <v>64.5</v>
      </c>
      <c r="I54" s="41">
        <v>62.7575</v>
      </c>
      <c r="K54" s="32"/>
      <c r="L54" s="17" t="s">
        <v>42</v>
      </c>
      <c r="M54" s="17" t="s">
        <v>43</v>
      </c>
      <c r="N54" s="17" t="s">
        <v>44</v>
      </c>
      <c r="O54" s="17" t="s">
        <v>45</v>
      </c>
      <c r="P54" s="33" t="s">
        <v>46</v>
      </c>
      <c r="T54" s="16"/>
    </row>
    <row r="55" spans="2:20" x14ac:dyDescent="0.25">
      <c r="B55" s="18">
        <v>1202200050</v>
      </c>
      <c r="C55" s="41">
        <v>93.75</v>
      </c>
      <c r="D55" s="41">
        <v>98.25</v>
      </c>
      <c r="E55" s="41">
        <v>94.75</v>
      </c>
      <c r="F55" s="41">
        <v>83.5</v>
      </c>
      <c r="G55" s="41">
        <v>90.5</v>
      </c>
      <c r="H55" s="41">
        <v>94</v>
      </c>
      <c r="I55" s="41">
        <v>92.125</v>
      </c>
      <c r="K55" s="28" t="s">
        <v>38</v>
      </c>
      <c r="L55" s="15">
        <v>6</v>
      </c>
      <c r="M55" s="15">
        <v>11584.995565250005</v>
      </c>
      <c r="N55" s="15">
        <v>1930.8325942083341</v>
      </c>
      <c r="O55" s="15">
        <v>2.7780331321400158E+31</v>
      </c>
      <c r="P55" s="29">
        <v>0</v>
      </c>
      <c r="T55" s="16"/>
    </row>
    <row r="56" spans="2:20" x14ac:dyDescent="0.25">
      <c r="B56" s="18">
        <v>1202200051</v>
      </c>
      <c r="C56" s="41">
        <v>68.75</v>
      </c>
      <c r="D56" s="41">
        <v>77</v>
      </c>
      <c r="E56" s="41">
        <v>51</v>
      </c>
      <c r="F56" s="41">
        <v>50.5</v>
      </c>
      <c r="G56" s="41">
        <v>57.5</v>
      </c>
      <c r="H56" s="41">
        <v>47</v>
      </c>
      <c r="I56" s="41">
        <v>57.837499999999999</v>
      </c>
      <c r="K56" s="28" t="s">
        <v>39</v>
      </c>
      <c r="L56" s="15">
        <v>93</v>
      </c>
      <c r="M56" s="15">
        <v>6.4638333209168038E-27</v>
      </c>
      <c r="N56" s="15">
        <v>6.9503584095879606E-29</v>
      </c>
      <c r="O56" s="15"/>
      <c r="P56" s="29"/>
      <c r="T56" s="16"/>
    </row>
    <row r="57" spans="2:20" x14ac:dyDescent="0.25">
      <c r="B57" s="18">
        <v>1202200052</v>
      </c>
      <c r="C57" s="41">
        <v>62</v>
      </c>
      <c r="D57" s="41">
        <v>78.5</v>
      </c>
      <c r="E57" s="41">
        <v>76.5</v>
      </c>
      <c r="F57" s="41">
        <v>68.75</v>
      </c>
      <c r="G57" s="41">
        <v>80.75</v>
      </c>
      <c r="H57" s="41">
        <v>81</v>
      </c>
      <c r="I57" s="41">
        <v>74.387500000000003</v>
      </c>
      <c r="K57" s="30" t="s">
        <v>40</v>
      </c>
      <c r="L57" s="34">
        <v>99</v>
      </c>
      <c r="M57" s="34">
        <v>11584.995565250005</v>
      </c>
      <c r="N57" s="34"/>
      <c r="O57" s="34"/>
      <c r="P57" s="31"/>
      <c r="T57" s="16"/>
    </row>
    <row r="58" spans="2:20" x14ac:dyDescent="0.25">
      <c r="B58" s="18">
        <v>1202200053</v>
      </c>
      <c r="C58" s="41">
        <v>93.5</v>
      </c>
      <c r="D58" s="41">
        <v>92.25</v>
      </c>
      <c r="E58" s="41">
        <v>94.5</v>
      </c>
      <c r="F58" s="41">
        <v>94.25</v>
      </c>
      <c r="G58" s="41">
        <v>95.75</v>
      </c>
      <c r="H58" s="41">
        <v>92.5</v>
      </c>
      <c r="I58" s="41">
        <v>93.850000000000009</v>
      </c>
      <c r="T58" s="16"/>
    </row>
    <row r="59" spans="2:20" x14ac:dyDescent="0.25">
      <c r="B59" s="18">
        <v>1202200054</v>
      </c>
      <c r="C59" s="41">
        <v>96.75</v>
      </c>
      <c r="D59" s="41">
        <v>90.75</v>
      </c>
      <c r="E59" s="41">
        <v>92.5</v>
      </c>
      <c r="F59" s="41">
        <v>91</v>
      </c>
      <c r="G59" s="41">
        <v>92.75</v>
      </c>
      <c r="H59" s="41">
        <v>90.75</v>
      </c>
      <c r="I59" s="41">
        <v>92.35</v>
      </c>
      <c r="K59" s="32"/>
      <c r="L59" s="17" t="s">
        <v>47</v>
      </c>
      <c r="M59" s="17" t="s">
        <v>35</v>
      </c>
      <c r="N59" s="17" t="s">
        <v>48</v>
      </c>
      <c r="O59" s="17" t="s">
        <v>49</v>
      </c>
      <c r="P59" s="17" t="s">
        <v>50</v>
      </c>
      <c r="Q59" s="17" t="s">
        <v>51</v>
      </c>
      <c r="R59" s="17" t="s">
        <v>57</v>
      </c>
      <c r="S59" s="33" t="s">
        <v>58</v>
      </c>
      <c r="T59" s="16"/>
    </row>
    <row r="60" spans="2:20" x14ac:dyDescent="0.25">
      <c r="B60" s="18">
        <v>1202200055</v>
      </c>
      <c r="C60" s="41">
        <v>74.5</v>
      </c>
      <c r="D60" s="41">
        <v>83.75</v>
      </c>
      <c r="E60" s="41">
        <v>88</v>
      </c>
      <c r="F60" s="41">
        <v>59</v>
      </c>
      <c r="G60" s="41">
        <v>46.5</v>
      </c>
      <c r="H60" s="41">
        <v>81.25</v>
      </c>
      <c r="I60" s="41">
        <v>72.300000000000011</v>
      </c>
      <c r="K60" s="28" t="s">
        <v>41</v>
      </c>
      <c r="L60" s="15">
        <v>-3.1974423109204508E-14</v>
      </c>
      <c r="M60" s="15">
        <v>7.2132684178184683E-15</v>
      </c>
      <c r="N60" s="15">
        <v>-4.4327233172441174</v>
      </c>
      <c r="O60" s="15">
        <v>2.543165798019819E-5</v>
      </c>
      <c r="P60" s="15">
        <v>-4.6298544620671834E-14</v>
      </c>
      <c r="Q60" s="15">
        <v>-1.7650301597737179E-14</v>
      </c>
      <c r="R60" s="15">
        <v>-4.6298544620671834E-14</v>
      </c>
      <c r="S60" s="29">
        <v>-1.7650301597737179E-14</v>
      </c>
      <c r="T60" s="16"/>
    </row>
    <row r="61" spans="2:20" x14ac:dyDescent="0.25">
      <c r="B61" s="18">
        <v>1202200056</v>
      </c>
      <c r="C61" s="41">
        <v>88.5</v>
      </c>
      <c r="D61" s="41">
        <v>82.25</v>
      </c>
      <c r="E61" s="41">
        <v>77.5</v>
      </c>
      <c r="F61" s="41">
        <v>78.5</v>
      </c>
      <c r="G61" s="41">
        <v>76.5</v>
      </c>
      <c r="H61" s="41">
        <v>74</v>
      </c>
      <c r="I61" s="41">
        <v>79.387499999999989</v>
      </c>
      <c r="K61" s="28" t="s">
        <v>2</v>
      </c>
      <c r="L61" s="15">
        <v>0.14999999999999994</v>
      </c>
      <c r="M61" s="15">
        <v>8.6082369373530417E-17</v>
      </c>
      <c r="N61" s="15">
        <v>1742517092543268.7</v>
      </c>
      <c r="O61" s="15">
        <v>0</v>
      </c>
      <c r="P61" s="15">
        <v>0.14999999999999977</v>
      </c>
      <c r="Q61" s="15">
        <v>0.15000000000000011</v>
      </c>
      <c r="R61" s="15">
        <v>0.14999999999999977</v>
      </c>
      <c r="S61" s="29">
        <v>0.15000000000000011</v>
      </c>
      <c r="T61" s="16"/>
    </row>
    <row r="62" spans="2:20" x14ac:dyDescent="0.25">
      <c r="B62" s="18">
        <v>1202200057</v>
      </c>
      <c r="C62" s="41">
        <v>93.5</v>
      </c>
      <c r="D62" s="41">
        <v>85.5</v>
      </c>
      <c r="E62" s="41">
        <v>88</v>
      </c>
      <c r="F62" s="41">
        <v>84</v>
      </c>
      <c r="G62" s="41">
        <v>88.25</v>
      </c>
      <c r="H62" s="41">
        <v>85.5</v>
      </c>
      <c r="I62" s="41">
        <v>87.3125</v>
      </c>
      <c r="K62" s="28" t="s">
        <v>3</v>
      </c>
      <c r="L62" s="15">
        <v>0.14999999999999994</v>
      </c>
      <c r="M62" s="15">
        <v>6.0637629447166283E-17</v>
      </c>
      <c r="N62" s="15">
        <v>2473711478623934.5</v>
      </c>
      <c r="O62" s="15">
        <v>0</v>
      </c>
      <c r="P62" s="15">
        <v>0.14999999999999983</v>
      </c>
      <c r="Q62" s="15">
        <v>0.15000000000000005</v>
      </c>
      <c r="R62" s="15">
        <v>0.14999999999999983</v>
      </c>
      <c r="S62" s="29">
        <v>0.15000000000000005</v>
      </c>
      <c r="T62" s="16"/>
    </row>
    <row r="63" spans="2:20" x14ac:dyDescent="0.25">
      <c r="B63" s="18">
        <v>1202200058</v>
      </c>
      <c r="C63" s="41">
        <v>88.5</v>
      </c>
      <c r="D63" s="41">
        <v>82.25</v>
      </c>
      <c r="E63" s="41">
        <v>86.5</v>
      </c>
      <c r="F63" s="41">
        <v>64</v>
      </c>
      <c r="G63" s="41">
        <v>81.75</v>
      </c>
      <c r="H63" s="41">
        <v>85.5</v>
      </c>
      <c r="I63" s="41">
        <v>80.800000000000011</v>
      </c>
      <c r="K63" s="28" t="s">
        <v>4</v>
      </c>
      <c r="L63" s="15">
        <v>0.20000000000000032</v>
      </c>
      <c r="M63" s="15">
        <v>7.8243368122521227E-17</v>
      </c>
      <c r="N63" s="15">
        <v>2556127181115471.5</v>
      </c>
      <c r="O63" s="15">
        <v>0</v>
      </c>
      <c r="P63" s="15">
        <v>0.20000000000000015</v>
      </c>
      <c r="Q63" s="15">
        <v>0.20000000000000048</v>
      </c>
      <c r="R63" s="15">
        <v>0.20000000000000015</v>
      </c>
      <c r="S63" s="29">
        <v>0.20000000000000048</v>
      </c>
      <c r="T63" s="16"/>
    </row>
    <row r="64" spans="2:20" x14ac:dyDescent="0.25">
      <c r="B64" s="18">
        <v>1202200059</v>
      </c>
      <c r="C64" s="41">
        <v>97</v>
      </c>
      <c r="D64" s="41">
        <v>85.5</v>
      </c>
      <c r="E64" s="41">
        <v>85</v>
      </c>
      <c r="F64" s="41">
        <v>78</v>
      </c>
      <c r="G64" s="41">
        <v>80</v>
      </c>
      <c r="H64" s="41">
        <v>77</v>
      </c>
      <c r="I64" s="41">
        <v>83.524999999999991</v>
      </c>
      <c r="K64" s="28" t="s">
        <v>5</v>
      </c>
      <c r="L64" s="15">
        <v>0.1999999999999999</v>
      </c>
      <c r="M64" s="15">
        <v>7.0132919296295147E-17</v>
      </c>
      <c r="N64" s="15">
        <v>2851727861990840</v>
      </c>
      <c r="O64" s="15">
        <v>0</v>
      </c>
      <c r="P64" s="15">
        <v>0.19999999999999976</v>
      </c>
      <c r="Q64" s="15">
        <v>0.20000000000000004</v>
      </c>
      <c r="R64" s="15">
        <v>0.19999999999999976</v>
      </c>
      <c r="S64" s="29">
        <v>0.20000000000000004</v>
      </c>
      <c r="T64" s="16"/>
    </row>
    <row r="65" spans="2:20" x14ac:dyDescent="0.25">
      <c r="B65" s="18">
        <v>1202200060</v>
      </c>
      <c r="C65" s="41">
        <v>87.5</v>
      </c>
      <c r="D65" s="41">
        <v>95</v>
      </c>
      <c r="E65" s="41">
        <v>87</v>
      </c>
      <c r="F65" s="41">
        <v>0</v>
      </c>
      <c r="G65" s="41">
        <v>93.75</v>
      </c>
      <c r="H65" s="41">
        <v>79.25</v>
      </c>
      <c r="I65" s="41">
        <v>70.725000000000009</v>
      </c>
      <c r="K65" s="28" t="s">
        <v>6</v>
      </c>
      <c r="L65" s="15">
        <v>0.15000000000000013</v>
      </c>
      <c r="M65" s="15">
        <v>5.5814793773556398E-17</v>
      </c>
      <c r="N65" s="15">
        <v>2687459540002210.5</v>
      </c>
      <c r="O65" s="15">
        <v>0</v>
      </c>
      <c r="P65" s="15">
        <v>0.15000000000000002</v>
      </c>
      <c r="Q65" s="15">
        <v>0.15000000000000024</v>
      </c>
      <c r="R65" s="15">
        <v>0.15000000000000002</v>
      </c>
      <c r="S65" s="29">
        <v>0.15000000000000024</v>
      </c>
      <c r="T65" s="16"/>
    </row>
    <row r="66" spans="2:20" x14ac:dyDescent="0.25">
      <c r="B66" s="18">
        <v>1202200061</v>
      </c>
      <c r="C66" s="41">
        <v>88.5</v>
      </c>
      <c r="D66" s="41">
        <v>70</v>
      </c>
      <c r="E66" s="41">
        <v>93.75</v>
      </c>
      <c r="F66" s="41">
        <v>74.75</v>
      </c>
      <c r="G66" s="41">
        <v>83.75</v>
      </c>
      <c r="H66" s="41">
        <v>76</v>
      </c>
      <c r="I66" s="41">
        <v>81.4375</v>
      </c>
      <c r="K66" s="30" t="s">
        <v>7</v>
      </c>
      <c r="L66" s="34">
        <v>0.15000000000000002</v>
      </c>
      <c r="M66" s="34">
        <v>7.34091327566566E-17</v>
      </c>
      <c r="N66" s="34">
        <v>2043342488423530.7</v>
      </c>
      <c r="O66" s="34">
        <v>0</v>
      </c>
      <c r="P66" s="34">
        <v>0.14999999999999988</v>
      </c>
      <c r="Q66" s="34">
        <v>0.15000000000000016</v>
      </c>
      <c r="R66" s="34">
        <v>0.14999999999999988</v>
      </c>
      <c r="S66" s="31">
        <v>0.15000000000000016</v>
      </c>
      <c r="T66" s="16"/>
    </row>
    <row r="67" spans="2:20" x14ac:dyDescent="0.25">
      <c r="B67" s="18">
        <v>1202200062</v>
      </c>
      <c r="C67" s="41">
        <v>96.75</v>
      </c>
      <c r="D67" s="41">
        <v>98.25</v>
      </c>
      <c r="E67" s="41">
        <v>100</v>
      </c>
      <c r="F67" s="41">
        <v>93.5</v>
      </c>
      <c r="G67" s="41">
        <v>86.25</v>
      </c>
      <c r="H67" s="41">
        <v>86.5</v>
      </c>
      <c r="I67" s="41">
        <v>93.862499999999997</v>
      </c>
      <c r="T67" s="16"/>
    </row>
    <row r="68" spans="2:20" x14ac:dyDescent="0.25">
      <c r="B68" s="18">
        <v>1202200063</v>
      </c>
      <c r="C68" s="41">
        <v>88.5</v>
      </c>
      <c r="D68" s="41">
        <v>80</v>
      </c>
      <c r="E68" s="41">
        <v>80.25</v>
      </c>
      <c r="F68" s="41">
        <v>72.75</v>
      </c>
      <c r="G68" s="41">
        <v>0</v>
      </c>
      <c r="H68" s="41">
        <v>65.75</v>
      </c>
      <c r="I68" s="41">
        <v>65.737499999999997</v>
      </c>
      <c r="T68" s="16"/>
    </row>
    <row r="69" spans="2:20" x14ac:dyDescent="0.25">
      <c r="B69" s="18">
        <v>1202200064</v>
      </c>
      <c r="C69" s="41">
        <v>93.75</v>
      </c>
      <c r="D69" s="41">
        <v>95.25</v>
      </c>
      <c r="E69" s="41">
        <v>90.25</v>
      </c>
      <c r="F69" s="41">
        <v>85.5</v>
      </c>
      <c r="G69" s="41">
        <v>93.5</v>
      </c>
      <c r="H69" s="41">
        <v>63.75</v>
      </c>
      <c r="I69" s="41">
        <v>87.087500000000006</v>
      </c>
      <c r="K69" s="38" t="s">
        <v>52</v>
      </c>
      <c r="L69" s="39"/>
      <c r="T69" s="16"/>
    </row>
    <row r="70" spans="2:20" x14ac:dyDescent="0.25">
      <c r="B70" s="18">
        <v>1202200065</v>
      </c>
      <c r="C70" s="41">
        <v>70.5</v>
      </c>
      <c r="D70" s="41">
        <v>79.5</v>
      </c>
      <c r="E70" s="41">
        <v>85.1</v>
      </c>
      <c r="F70" s="41">
        <v>80.25</v>
      </c>
      <c r="G70" s="41">
        <v>92</v>
      </c>
      <c r="H70" s="41">
        <v>69.25</v>
      </c>
      <c r="I70" s="41">
        <v>79.757499999999993</v>
      </c>
      <c r="K70" s="11" t="s">
        <v>8</v>
      </c>
      <c r="L70" s="12">
        <f>SUM(C6:H25)/120</f>
        <v>85.76958333333333</v>
      </c>
      <c r="M70" s="15"/>
      <c r="N70" s="35"/>
      <c r="O70" s="15"/>
      <c r="P70" s="15"/>
      <c r="Q70" s="15"/>
      <c r="R70" s="15"/>
      <c r="S70" s="15"/>
      <c r="T70" s="16"/>
    </row>
    <row r="71" spans="2:20" x14ac:dyDescent="0.25">
      <c r="B71" s="18">
        <v>1202200066</v>
      </c>
      <c r="C71" s="41">
        <v>60.5</v>
      </c>
      <c r="D71" s="41">
        <v>83</v>
      </c>
      <c r="E71" s="41">
        <v>89.8</v>
      </c>
      <c r="F71" s="41">
        <v>80.349999999999994</v>
      </c>
      <c r="G71" s="41">
        <v>92</v>
      </c>
      <c r="H71" s="41">
        <v>73.5</v>
      </c>
      <c r="I71" s="41">
        <v>80.38000000000001</v>
      </c>
      <c r="K71" s="11" t="s">
        <v>9</v>
      </c>
      <c r="L71" s="12">
        <f>SUM(C26:H45)/120</f>
        <v>82.404166666666669</v>
      </c>
      <c r="M71" s="15"/>
      <c r="N71" s="15"/>
      <c r="O71" s="15"/>
      <c r="P71" s="15"/>
      <c r="Q71" s="15"/>
      <c r="R71" s="15"/>
      <c r="S71" s="15"/>
      <c r="T71" s="16"/>
    </row>
    <row r="72" spans="2:20" x14ac:dyDescent="0.25">
      <c r="B72" s="18">
        <v>1202200067</v>
      </c>
      <c r="C72" s="41">
        <v>95.5</v>
      </c>
      <c r="D72" s="41">
        <v>86</v>
      </c>
      <c r="E72" s="41">
        <v>95.5</v>
      </c>
      <c r="F72" s="41">
        <v>92.5</v>
      </c>
      <c r="G72" s="41">
        <v>98.5</v>
      </c>
      <c r="H72" s="41">
        <v>80.7</v>
      </c>
      <c r="I72" s="41">
        <v>91.704999999999998</v>
      </c>
      <c r="K72" s="11" t="s">
        <v>10</v>
      </c>
      <c r="L72" s="12">
        <f>SUM(C46:H64)/114</f>
        <v>81.055263157894728</v>
      </c>
      <c r="M72" s="16"/>
      <c r="N72" s="15"/>
      <c r="O72" s="15"/>
      <c r="P72" s="15"/>
      <c r="Q72" s="15"/>
      <c r="R72" s="15"/>
      <c r="S72" s="15"/>
      <c r="T72" s="16"/>
    </row>
    <row r="73" spans="2:20" x14ac:dyDescent="0.25">
      <c r="B73" s="18">
        <v>1202200068</v>
      </c>
      <c r="C73" s="41">
        <v>90.05</v>
      </c>
      <c r="D73" s="41">
        <v>82.5</v>
      </c>
      <c r="E73" s="41">
        <v>90.5</v>
      </c>
      <c r="F73" s="41">
        <v>81.75</v>
      </c>
      <c r="G73" s="41">
        <v>94</v>
      </c>
      <c r="H73" s="41">
        <v>70.75</v>
      </c>
      <c r="I73" s="41">
        <v>85.045000000000002</v>
      </c>
      <c r="K73" s="11" t="s">
        <v>11</v>
      </c>
      <c r="L73" s="12">
        <f>SUM(C65:H84)/120</f>
        <v>84.133749999999992</v>
      </c>
      <c r="M73" s="16"/>
      <c r="N73" s="15"/>
      <c r="O73" s="15"/>
      <c r="P73" s="15"/>
      <c r="Q73" s="15"/>
      <c r="R73" s="15"/>
      <c r="S73" s="15"/>
      <c r="T73" s="16"/>
    </row>
    <row r="74" spans="2:20" x14ac:dyDescent="0.25">
      <c r="B74" s="18">
        <v>1202200069</v>
      </c>
      <c r="C74" s="41">
        <v>57.5</v>
      </c>
      <c r="D74" s="41">
        <v>71.25</v>
      </c>
      <c r="E74" s="41">
        <v>83.05</v>
      </c>
      <c r="F74" s="41">
        <v>74.5</v>
      </c>
      <c r="G74" s="41">
        <v>92</v>
      </c>
      <c r="H74" s="41">
        <v>69</v>
      </c>
      <c r="I74" s="41">
        <v>74.972499999999997</v>
      </c>
      <c r="K74" s="13" t="s">
        <v>12</v>
      </c>
      <c r="L74" s="14">
        <f>SUM(C85:H105)/126</f>
        <v>85.033730158730165</v>
      </c>
      <c r="M74" s="16"/>
      <c r="N74" s="15"/>
      <c r="O74" s="16"/>
      <c r="P74" s="16"/>
      <c r="Q74" s="16"/>
      <c r="R74" s="16"/>
      <c r="S74" s="16"/>
      <c r="T74" s="16"/>
    </row>
    <row r="75" spans="2:20" x14ac:dyDescent="0.25">
      <c r="B75" s="18">
        <v>1202200070</v>
      </c>
      <c r="C75" s="41">
        <v>70.25</v>
      </c>
      <c r="D75" s="41">
        <v>81.75</v>
      </c>
      <c r="E75" s="41">
        <v>86.75</v>
      </c>
      <c r="F75" s="41">
        <v>80.5</v>
      </c>
      <c r="G75" s="41">
        <v>72</v>
      </c>
      <c r="H75" s="41">
        <v>80</v>
      </c>
      <c r="I75" s="41">
        <v>79.05</v>
      </c>
      <c r="L75" s="16"/>
      <c r="M75" s="16"/>
      <c r="N75" s="15"/>
      <c r="O75" s="16"/>
      <c r="P75" s="16"/>
      <c r="Q75" s="16"/>
      <c r="R75" s="16"/>
      <c r="S75" s="16"/>
      <c r="T75" s="16"/>
    </row>
    <row r="76" spans="2:20" x14ac:dyDescent="0.25">
      <c r="B76" s="18">
        <v>1202200071</v>
      </c>
      <c r="C76" s="41">
        <v>71.25</v>
      </c>
      <c r="D76" s="41">
        <v>81.75</v>
      </c>
      <c r="E76" s="41">
        <v>89</v>
      </c>
      <c r="F76" s="41">
        <v>78</v>
      </c>
      <c r="G76" s="41">
        <v>85.5</v>
      </c>
      <c r="H76" s="41">
        <v>86</v>
      </c>
      <c r="I76" s="41">
        <v>82.075000000000003</v>
      </c>
      <c r="K76" t="s">
        <v>54</v>
      </c>
      <c r="M76" s="16"/>
      <c r="N76" s="15"/>
      <c r="O76" s="16"/>
      <c r="P76" s="16"/>
      <c r="Q76" s="16"/>
      <c r="R76" s="16"/>
      <c r="S76" s="16"/>
      <c r="T76" s="16"/>
    </row>
    <row r="77" spans="2:20" x14ac:dyDescent="0.25">
      <c r="B77" s="18">
        <v>1202200072</v>
      </c>
      <c r="C77" s="41">
        <v>73.75</v>
      </c>
      <c r="D77" s="41">
        <v>88.25</v>
      </c>
      <c r="E77" s="41">
        <v>92</v>
      </c>
      <c r="F77" s="41">
        <v>85.75</v>
      </c>
      <c r="G77" s="41">
        <v>84.5</v>
      </c>
      <c r="H77" s="41">
        <v>83.25</v>
      </c>
      <c r="I77" s="41">
        <v>85.012500000000003</v>
      </c>
      <c r="K77" t="s">
        <v>55</v>
      </c>
      <c r="N77" s="34">
        <v>2043342488423530.7</v>
      </c>
    </row>
    <row r="78" spans="2:20" x14ac:dyDescent="0.25">
      <c r="B78" s="18">
        <v>1202200073</v>
      </c>
      <c r="C78" s="41">
        <v>78.75</v>
      </c>
      <c r="D78" s="41">
        <v>83.75</v>
      </c>
      <c r="E78" s="41">
        <v>90.25</v>
      </c>
      <c r="F78" s="41">
        <v>93.5</v>
      </c>
      <c r="G78" s="41">
        <v>89</v>
      </c>
      <c r="H78" s="41">
        <v>90.75</v>
      </c>
      <c r="I78" s="41">
        <v>88.087499999999991</v>
      </c>
      <c r="K78" t="s">
        <v>56</v>
      </c>
    </row>
    <row r="79" spans="2:20" x14ac:dyDescent="0.25">
      <c r="B79" s="18">
        <v>1202200074</v>
      </c>
      <c r="C79" s="41">
        <v>75.25</v>
      </c>
      <c r="D79" s="41">
        <v>95</v>
      </c>
      <c r="E79" s="41">
        <v>80</v>
      </c>
      <c r="F79" s="41">
        <v>87.25</v>
      </c>
      <c r="G79" s="41">
        <v>89.75</v>
      </c>
      <c r="H79" s="41">
        <v>87.5</v>
      </c>
      <c r="I79" s="41">
        <v>85.575000000000003</v>
      </c>
    </row>
    <row r="80" spans="2:20" x14ac:dyDescent="0.25">
      <c r="B80" s="18">
        <v>1202200075</v>
      </c>
      <c r="C80" s="41">
        <v>95.5</v>
      </c>
      <c r="D80" s="41">
        <v>80.25</v>
      </c>
      <c r="E80" s="41">
        <v>98.5</v>
      </c>
      <c r="F80" s="41">
        <v>87</v>
      </c>
      <c r="G80" s="41">
        <v>86</v>
      </c>
      <c r="H80" s="41">
        <v>98.5</v>
      </c>
      <c r="I80" s="41">
        <v>91.137500000000017</v>
      </c>
    </row>
    <row r="81" spans="2:9" x14ac:dyDescent="0.25">
      <c r="B81" s="18">
        <v>1202200076</v>
      </c>
      <c r="C81" s="41">
        <v>93.5</v>
      </c>
      <c r="D81" s="41">
        <v>85.5</v>
      </c>
      <c r="E81" s="41">
        <v>92.25</v>
      </c>
      <c r="F81" s="41">
        <v>94.5</v>
      </c>
      <c r="G81" s="41">
        <v>90</v>
      </c>
      <c r="H81" s="41">
        <v>67.5</v>
      </c>
      <c r="I81" s="41">
        <v>87.825000000000003</v>
      </c>
    </row>
    <row r="82" spans="2:9" x14ac:dyDescent="0.25">
      <c r="B82" s="18">
        <v>1202200077</v>
      </c>
      <c r="C82" s="41">
        <v>97</v>
      </c>
      <c r="D82" s="41">
        <v>98.5</v>
      </c>
      <c r="E82" s="41">
        <v>98.5</v>
      </c>
      <c r="F82" s="41">
        <v>97</v>
      </c>
      <c r="G82" s="41">
        <v>91.5</v>
      </c>
      <c r="H82" s="41">
        <v>100</v>
      </c>
      <c r="I82" s="41">
        <v>97.149999999999991</v>
      </c>
    </row>
    <row r="83" spans="2:9" x14ac:dyDescent="0.25">
      <c r="B83" s="18">
        <v>1202200078</v>
      </c>
      <c r="C83" s="41">
        <v>87</v>
      </c>
      <c r="D83" s="41">
        <v>80.25</v>
      </c>
      <c r="E83" s="41">
        <v>89.75</v>
      </c>
      <c r="F83" s="41">
        <v>75</v>
      </c>
      <c r="G83" s="41">
        <v>81.25</v>
      </c>
      <c r="H83" s="41">
        <v>88.5</v>
      </c>
      <c r="I83" s="41">
        <v>83.5</v>
      </c>
    </row>
    <row r="84" spans="2:9" x14ac:dyDescent="0.25">
      <c r="B84" s="18">
        <v>1202200079</v>
      </c>
      <c r="C84" s="41">
        <v>100</v>
      </c>
      <c r="D84" s="41">
        <v>84.25</v>
      </c>
      <c r="E84" s="41">
        <v>100</v>
      </c>
      <c r="F84" s="41">
        <v>95</v>
      </c>
      <c r="G84" s="41">
        <v>91.5</v>
      </c>
      <c r="H84" s="41">
        <v>100</v>
      </c>
      <c r="I84" s="41">
        <v>95.362499999999997</v>
      </c>
    </row>
    <row r="85" spans="2:9" x14ac:dyDescent="0.25">
      <c r="B85" s="18">
        <v>1202200080</v>
      </c>
      <c r="C85" s="41">
        <v>91.75</v>
      </c>
      <c r="D85" s="41">
        <v>76.5</v>
      </c>
      <c r="E85" s="41">
        <v>81</v>
      </c>
      <c r="F85" s="41">
        <v>80</v>
      </c>
      <c r="G85" s="41">
        <v>62</v>
      </c>
      <c r="H85" s="41">
        <v>77.5</v>
      </c>
      <c r="I85" s="41">
        <v>78.362499999999997</v>
      </c>
    </row>
    <row r="86" spans="2:9" x14ac:dyDescent="0.25">
      <c r="B86" s="18">
        <v>1202200081</v>
      </c>
      <c r="C86" s="41">
        <v>95.25</v>
      </c>
      <c r="D86" s="41">
        <v>100</v>
      </c>
      <c r="E86" s="41">
        <v>91.5</v>
      </c>
      <c r="F86" s="41">
        <v>90.5</v>
      </c>
      <c r="G86" s="41">
        <v>86.5</v>
      </c>
      <c r="H86" s="41">
        <v>97</v>
      </c>
      <c r="I86" s="41">
        <v>93.212499999999991</v>
      </c>
    </row>
    <row r="87" spans="2:9" x14ac:dyDescent="0.25">
      <c r="B87" s="18">
        <v>1202200082</v>
      </c>
      <c r="C87" s="41">
        <v>90.25</v>
      </c>
      <c r="D87" s="41">
        <v>54.5</v>
      </c>
      <c r="E87" s="41">
        <v>81.25</v>
      </c>
      <c r="F87" s="41">
        <v>78.25</v>
      </c>
      <c r="G87" s="41">
        <v>49.25</v>
      </c>
      <c r="H87" s="41">
        <v>63.25</v>
      </c>
      <c r="I87" s="41">
        <v>70.487499999999997</v>
      </c>
    </row>
    <row r="88" spans="2:9" x14ac:dyDescent="0.25">
      <c r="B88" s="18">
        <v>1202200083</v>
      </c>
      <c r="C88" s="41">
        <v>76</v>
      </c>
      <c r="D88" s="41">
        <v>86.5</v>
      </c>
      <c r="E88" s="41">
        <v>69.5</v>
      </c>
      <c r="F88" s="41">
        <v>71.5</v>
      </c>
      <c r="G88" s="41">
        <v>71.25</v>
      </c>
      <c r="H88" s="41">
        <v>92.75</v>
      </c>
      <c r="I88" s="41">
        <v>77.174999999999997</v>
      </c>
    </row>
    <row r="89" spans="2:9" x14ac:dyDescent="0.25">
      <c r="B89" s="18">
        <v>1202200084</v>
      </c>
      <c r="C89" s="41">
        <v>85.25</v>
      </c>
      <c r="D89" s="41">
        <v>85.5</v>
      </c>
      <c r="E89" s="41">
        <v>88</v>
      </c>
      <c r="F89" s="41">
        <v>75.75</v>
      </c>
      <c r="G89" s="41">
        <v>86.75</v>
      </c>
      <c r="H89" s="41">
        <v>86.5</v>
      </c>
      <c r="I89" s="41">
        <v>84.35</v>
      </c>
    </row>
    <row r="90" spans="2:9" x14ac:dyDescent="0.25">
      <c r="B90" s="18">
        <v>1202200085</v>
      </c>
      <c r="C90" s="41">
        <v>91.75</v>
      </c>
      <c r="D90" s="41">
        <v>91.5</v>
      </c>
      <c r="E90" s="41">
        <v>93.5</v>
      </c>
      <c r="F90" s="41">
        <v>71.5</v>
      </c>
      <c r="G90" s="41">
        <v>93.75</v>
      </c>
      <c r="H90" s="41">
        <v>79.25</v>
      </c>
      <c r="I90" s="41">
        <v>86.4375</v>
      </c>
    </row>
    <row r="91" spans="2:9" x14ac:dyDescent="0.25">
      <c r="B91" s="18">
        <v>1202200086</v>
      </c>
      <c r="C91" s="41">
        <v>84.75</v>
      </c>
      <c r="D91" s="41">
        <v>86.75</v>
      </c>
      <c r="E91" s="41">
        <v>86</v>
      </c>
      <c r="F91" s="41">
        <v>76</v>
      </c>
      <c r="G91" s="41">
        <v>80</v>
      </c>
      <c r="H91" s="41">
        <v>82.25</v>
      </c>
      <c r="I91" s="41">
        <v>82.462500000000006</v>
      </c>
    </row>
    <row r="92" spans="2:9" x14ac:dyDescent="0.25">
      <c r="B92" s="18">
        <v>1202200087</v>
      </c>
      <c r="C92" s="41">
        <v>95</v>
      </c>
      <c r="D92" s="41">
        <v>93.25</v>
      </c>
      <c r="E92" s="41">
        <v>95.25</v>
      </c>
      <c r="F92" s="41">
        <v>86.75</v>
      </c>
      <c r="G92" s="41">
        <v>95.25</v>
      </c>
      <c r="H92" s="41">
        <v>95</v>
      </c>
      <c r="I92" s="41">
        <v>93.174999999999983</v>
      </c>
    </row>
    <row r="93" spans="2:9" x14ac:dyDescent="0.25">
      <c r="B93" s="18">
        <v>1202200088</v>
      </c>
      <c r="C93" s="41">
        <v>82</v>
      </c>
      <c r="D93" s="41">
        <v>96.5</v>
      </c>
      <c r="E93" s="41">
        <v>100</v>
      </c>
      <c r="F93" s="41">
        <v>92.75</v>
      </c>
      <c r="G93" s="41">
        <v>95.25</v>
      </c>
      <c r="H93" s="41">
        <v>90</v>
      </c>
      <c r="I93" s="41">
        <v>93.112499999999997</v>
      </c>
    </row>
    <row r="94" spans="2:9" x14ac:dyDescent="0.25">
      <c r="B94" s="18">
        <v>1202200089</v>
      </c>
      <c r="C94" s="41">
        <v>83.75</v>
      </c>
      <c r="D94" s="41">
        <v>78.25</v>
      </c>
      <c r="E94" s="41">
        <v>88.25</v>
      </c>
      <c r="F94" s="41">
        <v>68.75</v>
      </c>
      <c r="G94" s="41">
        <v>71</v>
      </c>
      <c r="H94" s="41">
        <v>57.25</v>
      </c>
      <c r="I94" s="41">
        <v>74.937500000000014</v>
      </c>
    </row>
    <row r="95" spans="2:9" x14ac:dyDescent="0.25">
      <c r="B95" s="18">
        <v>1202200090</v>
      </c>
      <c r="C95" s="41">
        <v>88</v>
      </c>
      <c r="D95" s="41">
        <v>65.5</v>
      </c>
      <c r="E95" s="41">
        <v>80.25</v>
      </c>
      <c r="F95" s="41">
        <v>52</v>
      </c>
      <c r="G95" s="41">
        <v>62</v>
      </c>
      <c r="H95" s="41">
        <v>73</v>
      </c>
      <c r="I95" s="41">
        <v>69.724999999999994</v>
      </c>
    </row>
    <row r="96" spans="2:9" x14ac:dyDescent="0.25">
      <c r="B96" s="18">
        <v>1202200091</v>
      </c>
      <c r="C96" s="41">
        <v>92.45</v>
      </c>
      <c r="D96" s="41">
        <v>96.75</v>
      </c>
      <c r="E96" s="41">
        <v>96.75</v>
      </c>
      <c r="F96" s="41">
        <v>96.25</v>
      </c>
      <c r="G96" s="41">
        <v>89</v>
      </c>
      <c r="H96" s="41">
        <v>100</v>
      </c>
      <c r="I96" s="41">
        <v>95.33</v>
      </c>
    </row>
    <row r="97" spans="2:9" x14ac:dyDescent="0.25">
      <c r="B97" s="18">
        <v>1202200092</v>
      </c>
      <c r="C97" s="41">
        <v>90.05</v>
      </c>
      <c r="D97" s="41">
        <v>91.75</v>
      </c>
      <c r="E97" s="41">
        <v>93.75</v>
      </c>
      <c r="F97" s="41">
        <v>70.75</v>
      </c>
      <c r="G97" s="41">
        <v>82</v>
      </c>
      <c r="H97" s="41">
        <v>76.5</v>
      </c>
      <c r="I97" s="41">
        <v>83.944999999999993</v>
      </c>
    </row>
    <row r="98" spans="2:9" x14ac:dyDescent="0.25">
      <c r="B98" s="18">
        <v>1202200093</v>
      </c>
      <c r="C98" s="41">
        <v>93.75</v>
      </c>
      <c r="D98" s="41">
        <v>100</v>
      </c>
      <c r="E98" s="41">
        <v>100</v>
      </c>
      <c r="F98" s="41">
        <v>94.5</v>
      </c>
      <c r="G98" s="41">
        <v>91.75</v>
      </c>
      <c r="H98" s="41">
        <v>93.5</v>
      </c>
      <c r="I98" s="41">
        <v>95.750000000000014</v>
      </c>
    </row>
    <row r="99" spans="2:9" x14ac:dyDescent="0.25">
      <c r="B99" s="18">
        <v>1202200094</v>
      </c>
      <c r="C99" s="41">
        <v>95.25</v>
      </c>
      <c r="D99" s="41">
        <v>95</v>
      </c>
      <c r="E99" s="41">
        <v>96.5</v>
      </c>
      <c r="F99" s="41">
        <v>93.5</v>
      </c>
      <c r="G99" s="41">
        <v>71.75</v>
      </c>
      <c r="H99" s="41">
        <v>88.5</v>
      </c>
      <c r="I99" s="41">
        <v>90.575000000000017</v>
      </c>
    </row>
    <row r="100" spans="2:9" x14ac:dyDescent="0.25">
      <c r="B100" s="18">
        <v>1202200095</v>
      </c>
      <c r="C100" s="41">
        <v>87.25</v>
      </c>
      <c r="D100" s="41">
        <v>84.75</v>
      </c>
      <c r="E100" s="41">
        <v>90.25</v>
      </c>
      <c r="F100" s="41">
        <v>89</v>
      </c>
      <c r="G100" s="41">
        <v>66.5</v>
      </c>
      <c r="H100" s="41">
        <v>78.25</v>
      </c>
      <c r="I100" s="41">
        <v>83.362499999999997</v>
      </c>
    </row>
    <row r="101" spans="2:9" x14ac:dyDescent="0.25">
      <c r="B101" s="18">
        <v>1202200096</v>
      </c>
      <c r="C101" s="41">
        <v>90.25</v>
      </c>
      <c r="D101" s="41">
        <v>83.25</v>
      </c>
      <c r="E101" s="41">
        <v>82.5</v>
      </c>
      <c r="F101" s="41">
        <v>78</v>
      </c>
      <c r="G101" s="41">
        <v>56</v>
      </c>
      <c r="H101" s="41">
        <v>73.75</v>
      </c>
      <c r="I101" s="41">
        <v>77.587500000000006</v>
      </c>
    </row>
    <row r="102" spans="2:9" x14ac:dyDescent="0.25">
      <c r="B102" s="18">
        <v>1202200097</v>
      </c>
      <c r="C102" s="41">
        <v>96.75</v>
      </c>
      <c r="D102" s="41">
        <v>100</v>
      </c>
      <c r="E102" s="41">
        <v>100</v>
      </c>
      <c r="F102" s="41">
        <v>83</v>
      </c>
      <c r="G102" s="41">
        <v>93.5</v>
      </c>
      <c r="H102" s="41">
        <v>93.25</v>
      </c>
      <c r="I102" s="41">
        <v>94.125000000000014</v>
      </c>
    </row>
    <row r="103" spans="2:9" x14ac:dyDescent="0.25">
      <c r="B103" s="18">
        <v>1202200098</v>
      </c>
      <c r="C103" s="41">
        <v>79.5</v>
      </c>
      <c r="D103" s="41">
        <v>83.25</v>
      </c>
      <c r="E103" s="41">
        <v>89</v>
      </c>
      <c r="F103" s="41">
        <v>88</v>
      </c>
      <c r="G103" s="41">
        <v>87.75</v>
      </c>
      <c r="H103" s="41">
        <v>87.5</v>
      </c>
      <c r="I103" s="41">
        <v>86.1</v>
      </c>
    </row>
    <row r="104" spans="2:9" x14ac:dyDescent="0.25">
      <c r="B104" s="18">
        <v>1202200099</v>
      </c>
      <c r="C104" s="41">
        <v>93.25</v>
      </c>
      <c r="D104" s="41">
        <v>98.25</v>
      </c>
      <c r="E104" s="41">
        <v>95</v>
      </c>
      <c r="F104" s="41">
        <v>93.75</v>
      </c>
      <c r="G104" s="41">
        <v>91</v>
      </c>
      <c r="H104" s="41">
        <v>96.75</v>
      </c>
      <c r="I104" s="41">
        <v>94.637500000000003</v>
      </c>
    </row>
    <row r="105" spans="2:9" x14ac:dyDescent="0.25">
      <c r="B105" s="18">
        <v>1202200100</v>
      </c>
      <c r="C105" s="41">
        <v>67.75</v>
      </c>
      <c r="D105" s="41">
        <v>86.25</v>
      </c>
      <c r="E105" s="41">
        <v>90.25</v>
      </c>
      <c r="F105" s="41">
        <v>92</v>
      </c>
      <c r="G105" s="41">
        <v>68.5</v>
      </c>
      <c r="H105" s="41">
        <v>86.75</v>
      </c>
      <c r="I105" s="41">
        <v>82.83750000000002</v>
      </c>
    </row>
    <row r="106" spans="2:9" x14ac:dyDescent="0.25">
      <c r="B106" s="18" t="s">
        <v>24</v>
      </c>
      <c r="C106" s="41">
        <v>8537.5999999999985</v>
      </c>
      <c r="D106" s="41">
        <v>8442.0499999999993</v>
      </c>
      <c r="E106" s="41">
        <v>8749.9500000000007</v>
      </c>
      <c r="F106" s="41">
        <v>8137.4000000000005</v>
      </c>
      <c r="G106" s="41">
        <v>8067.5</v>
      </c>
      <c r="H106" s="41">
        <v>8296.9500000000007</v>
      </c>
      <c r="I106" s="41">
        <v>8379.0849999999991</v>
      </c>
    </row>
    <row r="107" spans="2:9" x14ac:dyDescent="0.25">
      <c r="C107">
        <f>SUM(C106:H106)/6</f>
        <v>8371.9083333333328</v>
      </c>
    </row>
  </sheetData>
  <mergeCells count="5">
    <mergeCell ref="K24:K25"/>
    <mergeCell ref="K16:L16"/>
    <mergeCell ref="O6:O7"/>
    <mergeCell ref="M5:N5"/>
    <mergeCell ref="K12:K13"/>
  </mergeCells>
  <phoneticPr fontId="3" type="noConversion"/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Soal</vt:lpstr>
      <vt:lpstr>Jawaban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Shohibus S</dc:creator>
  <cp:lastModifiedBy>Windows User</cp:lastModifiedBy>
  <dcterms:created xsi:type="dcterms:W3CDTF">2019-09-18T05:23:25Z</dcterms:created>
  <dcterms:modified xsi:type="dcterms:W3CDTF">2019-09-28T08:48:22Z</dcterms:modified>
</cp:coreProperties>
</file>