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ico/Documents/data/NGC253_HR/Results_v2/"/>
    </mc:Choice>
  </mc:AlternateContent>
  <xr:revisionPtr revIDLastSave="0" documentId="8_{249F1805-C70D-F941-8A41-67DA3ED76CCC}" xr6:coauthVersionLast="36" xr6:coauthVersionMax="36" xr10:uidLastSave="{00000000-0000-0000-0000-000000000000}"/>
  <bookViews>
    <workbookView xWindow="28800" yWindow="3020" windowWidth="25600" windowHeight="16040" xr2:uid="{598978E1-945E-1B48-A747-BB0E575FBCD9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S8" i="1"/>
  <c r="O9" i="1"/>
  <c r="O8" i="1"/>
</calcChain>
</file>

<file path=xl/sharedStrings.xml><?xml version="1.0" encoding="utf-8"?>
<sst xmlns="http://schemas.openxmlformats.org/spreadsheetml/2006/main" count="226" uniqueCount="38">
  <si>
    <t>Source</t>
  </si>
  <si>
    <t>DL_Mpc</t>
  </si>
  <si>
    <t>R_out_pc</t>
  </si>
  <si>
    <t>R_out2_pc</t>
  </si>
  <si>
    <t>SigmaIR_Lsun_pc2</t>
  </si>
  <si>
    <t>SigmaIR2_Lsun_pc2</t>
  </si>
  <si>
    <t>LIR_Lsun</t>
  </si>
  <si>
    <t>LIR2_Lsun</t>
  </si>
  <si>
    <t>MH2_Msun</t>
  </si>
  <si>
    <t>NGC4418</t>
  </si>
  <si>
    <t>Arp220W</t>
  </si>
  <si>
    <t>Arp220E</t>
  </si>
  <si>
    <t>Zw049.057</t>
  </si>
  <si>
    <t>IC860</t>
  </si>
  <si>
    <t>Mrk231</t>
  </si>
  <si>
    <t>IRAS12326-6245</t>
  </si>
  <si>
    <t>G327.3-06</t>
  </si>
  <si>
    <t>IRAS16065-5158</t>
  </si>
  <si>
    <t>NGC6334I</t>
  </si>
  <si>
    <t>IRAS17233-3606</t>
  </si>
  <si>
    <t>SgrB2(N)</t>
  </si>
  <si>
    <t>SgrB2(M)</t>
  </si>
  <si>
    <t>G10.47+0.03</t>
  </si>
  <si>
    <t>G31.41+0.31</t>
  </si>
  <si>
    <t>G34.26+0.15</t>
  </si>
  <si>
    <t>W51d</t>
  </si>
  <si>
    <t>W51e</t>
  </si>
  <si>
    <t>D_kpc</t>
  </si>
  <si>
    <t>r_pc</t>
  </si>
  <si>
    <t>L_IR</t>
  </si>
  <si>
    <t>MH2</t>
  </si>
  <si>
    <t>&amp;</t>
  </si>
  <si>
    <t>&amp; $</t>
  </si>
  <si>
    <t>$ &amp; $</t>
  </si>
  <si>
    <t xml:space="preserve"> $ \\</t>
  </si>
  <si>
    <t xml:space="preserve"> \\</t>
  </si>
  <si>
    <t xml:space="preserve">$ &amp;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</si>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</sst>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64AA2-61D2-5A4C-8A4D-899D4F5A0305}">
  <dimension ref="A1:AA20"/>
  <sheetViews>
    <sheetView tabSelected="1" workbookViewId="0">
      <selection activeCell="T1" sqref="A1:T20"/>
    </sheetView>
  </sheetViews>
  <sheetFormatPr baseColWidth="10" defaultRowHeight="16" x14ac:dyDescent="0.2"/>
  <cols>
    <col min="15" max="15" width="10.83203125" style="1"/>
  </cols>
  <sheetData>
    <row r="1" spans="1:27" x14ac:dyDescent="0.2">
      <c r="A1" t="s">
        <v>0</v>
      </c>
      <c r="B1" t="s">
        <v>31</v>
      </c>
      <c r="C1" t="s">
        <v>1</v>
      </c>
      <c r="D1" t="s">
        <v>31</v>
      </c>
      <c r="E1" t="s">
        <v>2</v>
      </c>
      <c r="F1" t="s">
        <v>31</v>
      </c>
      <c r="G1" t="s">
        <v>3</v>
      </c>
      <c r="H1" t="s">
        <v>31</v>
      </c>
      <c r="I1" t="s">
        <v>6</v>
      </c>
      <c r="J1" t="s">
        <v>31</v>
      </c>
      <c r="K1" t="s">
        <v>7</v>
      </c>
      <c r="L1" t="s">
        <v>31</v>
      </c>
      <c r="M1" t="s">
        <v>4</v>
      </c>
      <c r="N1" t="s">
        <v>31</v>
      </c>
      <c r="O1" s="1" t="s">
        <v>5</v>
      </c>
      <c r="P1" t="s">
        <v>31</v>
      </c>
      <c r="Q1" t="s">
        <v>8</v>
      </c>
      <c r="R1" t="s">
        <v>35</v>
      </c>
      <c r="V1" t="s">
        <v>0</v>
      </c>
      <c r="W1" t="s">
        <v>27</v>
      </c>
      <c r="X1" t="s">
        <v>28</v>
      </c>
      <c r="Y1" t="s">
        <v>29</v>
      </c>
      <c r="Z1" t="s">
        <v>4</v>
      </c>
      <c r="AA1" t="s">
        <v>30</v>
      </c>
    </row>
    <row r="2" spans="1:27" x14ac:dyDescent="0.2">
      <c r="B2" t="s">
        <v>31</v>
      </c>
      <c r="D2" t="s">
        <v>31</v>
      </c>
      <c r="F2" t="s">
        <v>31</v>
      </c>
      <c r="H2" t="s">
        <v>31</v>
      </c>
      <c r="J2" t="s">
        <v>31</v>
      </c>
      <c r="L2" t="s">
        <v>31</v>
      </c>
      <c r="N2" t="s">
        <v>31</v>
      </c>
      <c r="P2" t="s">
        <v>31</v>
      </c>
    </row>
    <row r="3" spans="1:27" x14ac:dyDescent="0.2">
      <c r="A3" t="s">
        <v>15</v>
      </c>
      <c r="B3" t="s">
        <v>32</v>
      </c>
      <c r="C3">
        <v>4.4000000000000004</v>
      </c>
      <c r="D3" t="s">
        <v>33</v>
      </c>
      <c r="E3">
        <v>0.56999999999999995</v>
      </c>
      <c r="F3" t="s">
        <v>36</v>
      </c>
      <c r="H3" t="s">
        <v>32</v>
      </c>
      <c r="I3" s="1">
        <v>270000</v>
      </c>
      <c r="J3" t="s">
        <v>36</v>
      </c>
      <c r="L3" t="s">
        <v>32</v>
      </c>
      <c r="M3" s="1">
        <v>47600</v>
      </c>
      <c r="N3" t="s">
        <v>32</v>
      </c>
      <c r="P3" t="s">
        <v>32</v>
      </c>
      <c r="Q3" s="2">
        <v>4200</v>
      </c>
      <c r="T3" s="3" t="s">
        <v>34</v>
      </c>
      <c r="V3" t="s">
        <v>15</v>
      </c>
      <c r="W3">
        <v>4.4000000000000004</v>
      </c>
      <c r="X3">
        <v>0.56999999999999995</v>
      </c>
      <c r="Y3" s="1">
        <v>270000</v>
      </c>
      <c r="Z3" s="1">
        <v>47600</v>
      </c>
      <c r="AA3" s="2">
        <v>4200</v>
      </c>
    </row>
    <row r="4" spans="1:27" x14ac:dyDescent="0.2">
      <c r="A4" t="s">
        <v>16</v>
      </c>
      <c r="B4" t="s">
        <v>32</v>
      </c>
      <c r="C4">
        <v>2.9</v>
      </c>
      <c r="D4" t="s">
        <v>33</v>
      </c>
      <c r="E4">
        <v>0.39</v>
      </c>
      <c r="F4" t="s">
        <v>36</v>
      </c>
      <c r="H4" t="s">
        <v>32</v>
      </c>
      <c r="I4" s="1">
        <v>100000</v>
      </c>
      <c r="J4" t="s">
        <v>36</v>
      </c>
      <c r="L4" t="s">
        <v>32</v>
      </c>
      <c r="M4" s="1">
        <v>72700</v>
      </c>
      <c r="N4" t="s">
        <v>32</v>
      </c>
      <c r="P4" t="s">
        <v>32</v>
      </c>
      <c r="Q4" s="2">
        <v>3800</v>
      </c>
      <c r="T4" s="3" t="s">
        <v>34</v>
      </c>
      <c r="V4" t="s">
        <v>16</v>
      </c>
      <c r="W4">
        <v>2.9</v>
      </c>
      <c r="X4">
        <v>0.39</v>
      </c>
      <c r="Y4" s="1">
        <v>100000</v>
      </c>
      <c r="Z4" s="1">
        <v>72700</v>
      </c>
      <c r="AA4" s="2">
        <v>3800</v>
      </c>
    </row>
    <row r="5" spans="1:27" x14ac:dyDescent="0.2">
      <c r="A5" t="s">
        <v>17</v>
      </c>
      <c r="B5" t="s">
        <v>32</v>
      </c>
      <c r="C5">
        <v>4</v>
      </c>
      <c r="D5" t="s">
        <v>33</v>
      </c>
      <c r="E5">
        <v>0.54</v>
      </c>
      <c r="F5" t="s">
        <v>36</v>
      </c>
      <c r="H5" t="s">
        <v>32</v>
      </c>
      <c r="I5" s="1">
        <v>290000</v>
      </c>
      <c r="J5" t="s">
        <v>36</v>
      </c>
      <c r="L5" t="s">
        <v>32</v>
      </c>
      <c r="M5" s="1">
        <v>32800</v>
      </c>
      <c r="N5" t="s">
        <v>32</v>
      </c>
      <c r="P5" t="s">
        <v>32</v>
      </c>
      <c r="Q5" s="2">
        <v>3600</v>
      </c>
      <c r="T5" s="3" t="s">
        <v>34</v>
      </c>
      <c r="V5" t="s">
        <v>17</v>
      </c>
      <c r="W5">
        <v>4</v>
      </c>
      <c r="X5">
        <v>0.54</v>
      </c>
      <c r="Y5" s="1">
        <v>290000</v>
      </c>
      <c r="Z5" s="1">
        <v>32800</v>
      </c>
      <c r="AA5" s="2">
        <v>3600</v>
      </c>
    </row>
    <row r="6" spans="1:27" x14ac:dyDescent="0.2">
      <c r="A6" t="s">
        <v>18</v>
      </c>
      <c r="B6" t="s">
        <v>32</v>
      </c>
      <c r="C6">
        <v>1.7</v>
      </c>
      <c r="D6" t="s">
        <v>33</v>
      </c>
      <c r="E6">
        <v>0.24</v>
      </c>
      <c r="F6" t="s">
        <v>36</v>
      </c>
      <c r="H6" t="s">
        <v>32</v>
      </c>
      <c r="I6" s="1">
        <v>260000</v>
      </c>
      <c r="J6" t="s">
        <v>36</v>
      </c>
      <c r="L6" t="s">
        <v>32</v>
      </c>
      <c r="M6" s="1">
        <v>36100</v>
      </c>
      <c r="N6" t="s">
        <v>32</v>
      </c>
      <c r="P6" t="s">
        <v>32</v>
      </c>
      <c r="Q6" s="2">
        <v>3700</v>
      </c>
      <c r="T6" s="3" t="s">
        <v>34</v>
      </c>
      <c r="V6" t="s">
        <v>18</v>
      </c>
      <c r="W6">
        <v>1.7</v>
      </c>
      <c r="X6">
        <v>0.24</v>
      </c>
      <c r="Y6" s="1">
        <v>260000</v>
      </c>
      <c r="Z6" s="1">
        <v>36100</v>
      </c>
      <c r="AA6" s="2">
        <v>3700</v>
      </c>
    </row>
    <row r="7" spans="1:27" x14ac:dyDescent="0.2">
      <c r="A7" t="s">
        <v>19</v>
      </c>
      <c r="B7" t="s">
        <v>32</v>
      </c>
      <c r="C7">
        <v>1</v>
      </c>
      <c r="D7" t="s">
        <v>33</v>
      </c>
      <c r="E7">
        <v>0.13</v>
      </c>
      <c r="F7" t="s">
        <v>36</v>
      </c>
      <c r="H7" t="s">
        <v>32</v>
      </c>
      <c r="I7" s="1">
        <v>27000</v>
      </c>
      <c r="J7" t="s">
        <v>36</v>
      </c>
      <c r="L7" t="s">
        <v>32</v>
      </c>
      <c r="M7" s="1">
        <v>54500</v>
      </c>
      <c r="N7" t="s">
        <v>32</v>
      </c>
      <c r="P7" t="s">
        <v>32</v>
      </c>
      <c r="Q7" s="2">
        <v>620</v>
      </c>
      <c r="T7" s="3" t="s">
        <v>34</v>
      </c>
      <c r="V7" t="s">
        <v>19</v>
      </c>
      <c r="W7">
        <v>1</v>
      </c>
      <c r="X7">
        <v>0.13</v>
      </c>
      <c r="Y7" s="1">
        <v>27000</v>
      </c>
      <c r="Z7" s="1">
        <v>54500</v>
      </c>
      <c r="AA7" s="2">
        <v>620</v>
      </c>
    </row>
    <row r="8" spans="1:27" x14ac:dyDescent="0.2">
      <c r="A8" t="s">
        <v>20</v>
      </c>
      <c r="B8" t="s">
        <v>32</v>
      </c>
      <c r="C8">
        <v>7.8</v>
      </c>
      <c r="D8" t="s">
        <v>33</v>
      </c>
      <c r="E8">
        <v>1.05</v>
      </c>
      <c r="F8" t="s">
        <v>33</v>
      </c>
      <c r="G8">
        <v>0.69</v>
      </c>
      <c r="H8" t="s">
        <v>33</v>
      </c>
      <c r="I8" s="1">
        <v>840000</v>
      </c>
      <c r="J8" t="s">
        <v>33</v>
      </c>
      <c r="K8" s="1">
        <v>1100000</v>
      </c>
      <c r="L8" t="s">
        <v>33</v>
      </c>
      <c r="M8" s="1">
        <v>124000</v>
      </c>
      <c r="N8" t="s">
        <v>33</v>
      </c>
      <c r="O8" s="1">
        <f>738793.8</f>
        <v>738793.8</v>
      </c>
      <c r="P8" t="s">
        <v>33</v>
      </c>
      <c r="Q8" s="2">
        <v>84000</v>
      </c>
      <c r="R8" t="s">
        <v>37</v>
      </c>
      <c r="S8">
        <f>167063.83049</f>
        <v>167063.83048999999</v>
      </c>
      <c r="T8" s="3" t="s">
        <v>34</v>
      </c>
      <c r="V8" t="s">
        <v>20</v>
      </c>
      <c r="W8">
        <v>7.8</v>
      </c>
      <c r="X8">
        <v>1.05</v>
      </c>
      <c r="Y8" s="1">
        <v>840000</v>
      </c>
      <c r="Z8" s="1">
        <v>124000</v>
      </c>
      <c r="AA8" s="2">
        <v>84000</v>
      </c>
    </row>
    <row r="9" spans="1:27" x14ac:dyDescent="0.2">
      <c r="A9" t="s">
        <v>21</v>
      </c>
      <c r="B9" t="s">
        <v>32</v>
      </c>
      <c r="C9">
        <v>7.8</v>
      </c>
      <c r="D9" t="s">
        <v>33</v>
      </c>
      <c r="E9">
        <v>1.23</v>
      </c>
      <c r="F9" t="s">
        <v>33</v>
      </c>
      <c r="G9">
        <v>0.69</v>
      </c>
      <c r="H9" t="s">
        <v>33</v>
      </c>
      <c r="I9" s="1">
        <v>6300000</v>
      </c>
      <c r="J9" t="s">
        <v>33</v>
      </c>
      <c r="K9" s="1">
        <v>5000000</v>
      </c>
      <c r="L9" t="s">
        <v>33</v>
      </c>
      <c r="M9" s="1">
        <v>64000</v>
      </c>
      <c r="N9" t="s">
        <v>33</v>
      </c>
      <c r="O9" s="1">
        <f>3358154</f>
        <v>3358154</v>
      </c>
      <c r="P9" t="s">
        <v>33</v>
      </c>
      <c r="Q9" s="2">
        <v>220000</v>
      </c>
      <c r="R9" t="s">
        <v>37</v>
      </c>
      <c r="S9">
        <f>119331.307495</f>
        <v>119331.307495</v>
      </c>
      <c r="T9" s="3" t="s">
        <v>34</v>
      </c>
      <c r="V9" t="s">
        <v>21</v>
      </c>
      <c r="W9">
        <v>7.8</v>
      </c>
      <c r="X9">
        <v>1.23</v>
      </c>
      <c r="Y9" s="1">
        <v>6300000</v>
      </c>
      <c r="Z9" s="1">
        <v>64000</v>
      </c>
      <c r="AA9" s="2">
        <v>220000</v>
      </c>
    </row>
    <row r="10" spans="1:27" x14ac:dyDescent="0.2">
      <c r="A10" t="s">
        <v>22</v>
      </c>
      <c r="B10" t="s">
        <v>32</v>
      </c>
      <c r="C10">
        <v>10.6</v>
      </c>
      <c r="D10" t="s">
        <v>33</v>
      </c>
      <c r="E10">
        <v>1.3</v>
      </c>
      <c r="F10" t="s">
        <v>36</v>
      </c>
      <c r="H10" t="s">
        <v>32</v>
      </c>
      <c r="I10" s="1">
        <v>700000</v>
      </c>
      <c r="J10" t="s">
        <v>36</v>
      </c>
      <c r="L10" t="s">
        <v>32</v>
      </c>
      <c r="M10" s="1">
        <v>62100</v>
      </c>
      <c r="N10" t="s">
        <v>32</v>
      </c>
      <c r="P10" t="s">
        <v>32</v>
      </c>
      <c r="Q10" s="2">
        <v>23000</v>
      </c>
      <c r="T10" s="3" t="s">
        <v>34</v>
      </c>
      <c r="V10" t="s">
        <v>22</v>
      </c>
      <c r="W10">
        <v>10.6</v>
      </c>
      <c r="X10">
        <v>1.3</v>
      </c>
      <c r="Y10" s="1">
        <v>700000</v>
      </c>
      <c r="Z10" s="1">
        <v>62100</v>
      </c>
      <c r="AA10" s="2">
        <v>23000</v>
      </c>
    </row>
    <row r="11" spans="1:27" x14ac:dyDescent="0.2">
      <c r="A11" t="s">
        <v>23</v>
      </c>
      <c r="B11" t="s">
        <v>32</v>
      </c>
      <c r="C11">
        <v>7.9</v>
      </c>
      <c r="D11" t="s">
        <v>33</v>
      </c>
      <c r="E11">
        <v>1.02</v>
      </c>
      <c r="F11" t="s">
        <v>36</v>
      </c>
      <c r="H11" t="s">
        <v>32</v>
      </c>
      <c r="I11" s="1">
        <v>260000</v>
      </c>
      <c r="J11" t="s">
        <v>36</v>
      </c>
      <c r="L11" t="s">
        <v>32</v>
      </c>
      <c r="M11" s="1">
        <v>67700</v>
      </c>
      <c r="N11" t="s">
        <v>32</v>
      </c>
      <c r="P11" t="s">
        <v>32</v>
      </c>
      <c r="Q11" s="2">
        <v>12000</v>
      </c>
      <c r="T11" s="3" t="s">
        <v>34</v>
      </c>
      <c r="V11" t="s">
        <v>23</v>
      </c>
      <c r="W11">
        <v>7.9</v>
      </c>
      <c r="X11">
        <v>1.02</v>
      </c>
      <c r="Y11" s="1">
        <v>260000</v>
      </c>
      <c r="Z11" s="1">
        <v>67700</v>
      </c>
      <c r="AA11" s="2">
        <v>12000</v>
      </c>
    </row>
    <row r="12" spans="1:27" x14ac:dyDescent="0.2">
      <c r="A12" t="s">
        <v>24</v>
      </c>
      <c r="B12" t="s">
        <v>32</v>
      </c>
      <c r="C12">
        <v>3.7</v>
      </c>
      <c r="D12" t="s">
        <v>33</v>
      </c>
      <c r="E12">
        <v>0.52</v>
      </c>
      <c r="F12" t="s">
        <v>36</v>
      </c>
      <c r="H12" t="s">
        <v>32</v>
      </c>
      <c r="I12" s="1">
        <v>470000</v>
      </c>
      <c r="J12" t="s">
        <v>36</v>
      </c>
      <c r="L12" t="s">
        <v>32</v>
      </c>
      <c r="M12" s="1">
        <v>55700</v>
      </c>
      <c r="N12" t="s">
        <v>32</v>
      </c>
      <c r="P12" t="s">
        <v>32</v>
      </c>
      <c r="Q12" s="2">
        <v>13000</v>
      </c>
      <c r="T12" s="3" t="s">
        <v>34</v>
      </c>
      <c r="V12" t="s">
        <v>24</v>
      </c>
      <c r="W12">
        <v>3.7</v>
      </c>
      <c r="X12">
        <v>0.52</v>
      </c>
      <c r="Y12" s="1">
        <v>470000</v>
      </c>
      <c r="Z12" s="1">
        <v>55700</v>
      </c>
      <c r="AA12" s="2">
        <v>13000</v>
      </c>
    </row>
    <row r="13" spans="1:27" x14ac:dyDescent="0.2">
      <c r="A13" t="s">
        <v>25</v>
      </c>
      <c r="B13" t="s">
        <v>32</v>
      </c>
      <c r="C13">
        <v>5.4</v>
      </c>
      <c r="D13" t="s">
        <v>33</v>
      </c>
      <c r="E13">
        <v>0.79</v>
      </c>
      <c r="F13" t="s">
        <v>36</v>
      </c>
      <c r="H13" t="s">
        <v>32</v>
      </c>
      <c r="I13" s="1">
        <v>2400000</v>
      </c>
      <c r="J13" t="s">
        <v>36</v>
      </c>
      <c r="L13" t="s">
        <v>32</v>
      </c>
      <c r="M13" s="1">
        <v>35200</v>
      </c>
      <c r="N13" t="s">
        <v>32</v>
      </c>
      <c r="P13" t="s">
        <v>32</v>
      </c>
      <c r="Q13" s="2">
        <v>38000</v>
      </c>
      <c r="T13" s="3" t="s">
        <v>34</v>
      </c>
      <c r="V13" t="s">
        <v>25</v>
      </c>
      <c r="W13">
        <v>5.4</v>
      </c>
      <c r="X13">
        <v>0.79</v>
      </c>
      <c r="Y13" s="1">
        <v>2400000</v>
      </c>
      <c r="Z13" s="1">
        <v>35200</v>
      </c>
      <c r="AA13" s="2">
        <v>38000</v>
      </c>
    </row>
    <row r="14" spans="1:27" x14ac:dyDescent="0.2">
      <c r="A14" t="s">
        <v>26</v>
      </c>
      <c r="B14" t="s">
        <v>32</v>
      </c>
      <c r="C14">
        <v>5.4</v>
      </c>
      <c r="D14" t="s">
        <v>33</v>
      </c>
      <c r="E14">
        <v>0.76</v>
      </c>
      <c r="F14" t="s">
        <v>36</v>
      </c>
      <c r="H14" t="s">
        <v>32</v>
      </c>
      <c r="I14" s="1">
        <v>1200000</v>
      </c>
      <c r="J14" t="s">
        <v>36</v>
      </c>
      <c r="L14" t="s">
        <v>32</v>
      </c>
      <c r="M14" s="1">
        <v>601</v>
      </c>
      <c r="N14" t="s">
        <v>32</v>
      </c>
      <c r="P14" t="s">
        <v>32</v>
      </c>
      <c r="Q14" s="2">
        <v>38000</v>
      </c>
      <c r="T14" s="3" t="s">
        <v>34</v>
      </c>
      <c r="V14" t="s">
        <v>26</v>
      </c>
      <c r="W14">
        <v>5.4</v>
      </c>
      <c r="X14">
        <v>0.76</v>
      </c>
      <c r="Y14" s="1">
        <v>1200000</v>
      </c>
      <c r="Z14" s="1">
        <v>601</v>
      </c>
      <c r="AA14" s="2">
        <v>38000</v>
      </c>
    </row>
    <row r="15" spans="1:27" x14ac:dyDescent="0.2">
      <c r="A15" t="s">
        <v>9</v>
      </c>
      <c r="B15" t="s">
        <v>32</v>
      </c>
      <c r="C15">
        <v>34</v>
      </c>
      <c r="D15" t="s">
        <v>33</v>
      </c>
      <c r="E15">
        <v>11.7</v>
      </c>
      <c r="F15" t="s">
        <v>33</v>
      </c>
      <c r="G15">
        <v>-13.5</v>
      </c>
      <c r="H15" t="s">
        <v>32</v>
      </c>
      <c r="I15" s="1">
        <v>90000000000</v>
      </c>
      <c r="J15" t="s">
        <v>33</v>
      </c>
      <c r="K15" s="1">
        <v>130000000000</v>
      </c>
      <c r="L15" t="s">
        <v>32</v>
      </c>
      <c r="M15" s="1">
        <v>220000000</v>
      </c>
      <c r="N15" t="s">
        <v>33</v>
      </c>
      <c r="P15" t="s">
        <v>33</v>
      </c>
      <c r="Q15" s="1">
        <v>330000000</v>
      </c>
      <c r="R15" t="s">
        <v>34</v>
      </c>
    </row>
    <row r="16" spans="1:27" x14ac:dyDescent="0.2">
      <c r="A16" t="s">
        <v>10</v>
      </c>
      <c r="B16" t="s">
        <v>32</v>
      </c>
      <c r="C16">
        <v>85</v>
      </c>
      <c r="D16" t="s">
        <v>33</v>
      </c>
      <c r="E16">
        <v>47</v>
      </c>
      <c r="F16" t="s">
        <v>33</v>
      </c>
      <c r="G16">
        <v>60</v>
      </c>
      <c r="H16" t="s">
        <v>33</v>
      </c>
      <c r="I16" s="1">
        <v>760000000000</v>
      </c>
      <c r="J16" t="s">
        <v>33</v>
      </c>
      <c r="K16" s="1">
        <v>1200000000000</v>
      </c>
      <c r="L16" t="s">
        <v>33</v>
      </c>
      <c r="M16" s="1">
        <v>110000000</v>
      </c>
      <c r="N16" t="s">
        <v>33</v>
      </c>
      <c r="P16" t="s">
        <v>33</v>
      </c>
      <c r="Q16" s="1">
        <v>6560000000</v>
      </c>
      <c r="R16" t="s">
        <v>34</v>
      </c>
    </row>
    <row r="17" spans="1:18" x14ac:dyDescent="0.2">
      <c r="A17" t="s">
        <v>11</v>
      </c>
      <c r="B17" t="s">
        <v>32</v>
      </c>
      <c r="C17">
        <v>85</v>
      </c>
      <c r="D17" t="s">
        <v>33</v>
      </c>
      <c r="E17">
        <v>87</v>
      </c>
      <c r="F17" t="s">
        <v>33</v>
      </c>
      <c r="G17">
        <v>90</v>
      </c>
      <c r="H17" t="s">
        <v>33</v>
      </c>
      <c r="I17" s="1">
        <v>130000000000</v>
      </c>
      <c r="J17" t="s">
        <v>33</v>
      </c>
      <c r="K17" s="1">
        <v>240000000000</v>
      </c>
      <c r="L17" t="s">
        <v>33</v>
      </c>
      <c r="M17" s="1">
        <v>5000000</v>
      </c>
      <c r="N17" t="s">
        <v>33</v>
      </c>
      <c r="O17" s="1">
        <v>10000000</v>
      </c>
      <c r="P17" t="s">
        <v>33</v>
      </c>
      <c r="Q17" s="1">
        <v>6560000000</v>
      </c>
      <c r="R17" t="s">
        <v>34</v>
      </c>
    </row>
    <row r="18" spans="1:18" x14ac:dyDescent="0.2">
      <c r="A18" t="s">
        <v>12</v>
      </c>
      <c r="B18" t="s">
        <v>32</v>
      </c>
      <c r="C18">
        <v>56</v>
      </c>
      <c r="D18" t="s">
        <v>33</v>
      </c>
      <c r="E18">
        <v>15</v>
      </c>
      <c r="F18" t="s">
        <v>33</v>
      </c>
      <c r="G18">
        <v>25</v>
      </c>
      <c r="H18" t="s">
        <v>33</v>
      </c>
      <c r="I18" s="1">
        <v>100000000000</v>
      </c>
      <c r="J18" t="s">
        <v>33</v>
      </c>
      <c r="K18" s="1">
        <v>140000000000</v>
      </c>
      <c r="L18" t="s">
        <v>33</v>
      </c>
      <c r="M18" s="1">
        <v>50000000</v>
      </c>
      <c r="N18" t="s">
        <v>33</v>
      </c>
      <c r="O18" s="1">
        <v>200000000</v>
      </c>
      <c r="P18" t="s">
        <v>33</v>
      </c>
      <c r="Q18" s="1">
        <v>1090000000</v>
      </c>
      <c r="R18" t="s">
        <v>34</v>
      </c>
    </row>
    <row r="19" spans="1:18" x14ac:dyDescent="0.2">
      <c r="A19" t="s">
        <v>13</v>
      </c>
      <c r="B19" t="s">
        <v>32</v>
      </c>
      <c r="C19">
        <v>59</v>
      </c>
      <c r="D19" t="s">
        <v>33</v>
      </c>
      <c r="E19">
        <v>14.5</v>
      </c>
      <c r="F19" t="s">
        <v>33</v>
      </c>
      <c r="G19">
        <v>20</v>
      </c>
      <c r="H19" t="s">
        <v>33</v>
      </c>
      <c r="I19" s="1">
        <v>40000000000</v>
      </c>
      <c r="J19" t="s">
        <v>33</v>
      </c>
      <c r="K19" s="1">
        <v>70000000000</v>
      </c>
      <c r="L19" t="s">
        <v>33</v>
      </c>
      <c r="M19" s="1">
        <v>55000000</v>
      </c>
      <c r="N19" t="s">
        <v>33</v>
      </c>
      <c r="P19" t="s">
        <v>33</v>
      </c>
      <c r="Q19" s="1">
        <v>200000000</v>
      </c>
      <c r="R19" t="s">
        <v>34</v>
      </c>
    </row>
    <row r="20" spans="1:18" x14ac:dyDescent="0.2">
      <c r="A20" t="s">
        <v>14</v>
      </c>
      <c r="B20" t="s">
        <v>32</v>
      </c>
      <c r="C20">
        <v>192</v>
      </c>
      <c r="D20" t="s">
        <v>33</v>
      </c>
      <c r="E20">
        <v>55</v>
      </c>
      <c r="F20" t="s">
        <v>33</v>
      </c>
      <c r="G20">
        <v>73</v>
      </c>
      <c r="H20" t="s">
        <v>33</v>
      </c>
      <c r="I20" s="1">
        <v>1800000000000</v>
      </c>
      <c r="J20" t="s">
        <v>33</v>
      </c>
      <c r="K20" s="1">
        <v>2100000000000</v>
      </c>
      <c r="L20" t="s">
        <v>33</v>
      </c>
      <c r="M20" s="1">
        <v>110000000</v>
      </c>
      <c r="N20" t="s">
        <v>33</v>
      </c>
      <c r="O20" s="1">
        <v>220000000</v>
      </c>
      <c r="P20" t="s">
        <v>33</v>
      </c>
      <c r="Q20" s="1">
        <v>7100000000</v>
      </c>
      <c r="R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2021-11-11T13:24:09Z</dcterms:created>
  <dcterms:modified xsi:type="dcterms:W3CDTF">2021-11-16T11:26:48Z</dcterms:modified>
</cp:coreProperties>
</file>