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taciliodeAraújo\Documents\workspace\tsi-ppc\Planta baixa do CAIC\"/>
    </mc:Choice>
  </mc:AlternateContent>
  <bookViews>
    <workbookView xWindow="0" yWindow="0" windowWidth="20490" windowHeight="8340"/>
  </bookViews>
  <sheets>
    <sheet name="Prancha 03 06" sheetId="1" r:id="rId1"/>
    <sheet name="Prancha 04 06" sheetId="3" r:id="rId2"/>
    <sheet name="Prancha 05 06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H10" i="2"/>
  <c r="G10" i="2"/>
  <c r="G7" i="3"/>
  <c r="G6" i="3"/>
  <c r="F15" i="3"/>
  <c r="D17" i="1"/>
  <c r="F10" i="3"/>
  <c r="F9" i="3"/>
  <c r="E15" i="3"/>
  <c r="E12" i="3"/>
  <c r="E11" i="3"/>
  <c r="D15" i="2"/>
  <c r="D15" i="3"/>
  <c r="F15" i="2" s="1"/>
  <c r="D14" i="3"/>
  <c r="D13" i="3"/>
  <c r="D8" i="3"/>
  <c r="D5" i="3"/>
  <c r="D11" i="2"/>
  <c r="D2" i="2"/>
  <c r="D7" i="1"/>
  <c r="D16" i="1" s="1"/>
  <c r="D4" i="3"/>
  <c r="D3" i="3"/>
  <c r="D2" i="3"/>
  <c r="D14" i="1"/>
  <c r="D13" i="1"/>
  <c r="D12" i="1"/>
  <c r="D8" i="1"/>
  <c r="D6" i="1"/>
  <c r="D5" i="1"/>
</calcChain>
</file>

<file path=xl/sharedStrings.xml><?xml version="1.0" encoding="utf-8"?>
<sst xmlns="http://schemas.openxmlformats.org/spreadsheetml/2006/main" count="131" uniqueCount="71">
  <si>
    <t>Oficina de artes plásticas</t>
  </si>
  <si>
    <t>Sala de aula</t>
  </si>
  <si>
    <t>Área</t>
  </si>
  <si>
    <t>Dependência</t>
  </si>
  <si>
    <t>Sala de aula esquerda do corredor</t>
  </si>
  <si>
    <t>Sala de aula direira do corredor</t>
  </si>
  <si>
    <t>5,00 x 6,25</t>
  </si>
  <si>
    <t>Oficina II</t>
  </si>
  <si>
    <t xml:space="preserve">Técnicos </t>
  </si>
  <si>
    <t>Sala de Coordenação do Núcleo</t>
  </si>
  <si>
    <t>Direção</t>
  </si>
  <si>
    <t>2,50 x 6,25</t>
  </si>
  <si>
    <t>Sabrina</t>
  </si>
  <si>
    <t>Auditório</t>
  </si>
  <si>
    <t>12,50 x 12,50</t>
  </si>
  <si>
    <t>Biblioteca</t>
  </si>
  <si>
    <t>Consultório de odontologia</t>
  </si>
  <si>
    <t>Núcleo de aprendizagem</t>
  </si>
  <si>
    <t>5,00 x 4,42</t>
  </si>
  <si>
    <t>25,00 x 6,24</t>
  </si>
  <si>
    <t>Pediatria</t>
  </si>
  <si>
    <t>Obstetrícia</t>
  </si>
  <si>
    <t>Pesagem e vacinação</t>
  </si>
  <si>
    <t>Professores de informática</t>
  </si>
  <si>
    <t>Sala de aula 01</t>
  </si>
  <si>
    <t>Sala de aula 02</t>
  </si>
  <si>
    <t>Sala de aula 03</t>
  </si>
  <si>
    <t>Sala de aula 04</t>
  </si>
  <si>
    <t>Sala de aula 05</t>
  </si>
  <si>
    <t>Sala de aula 06</t>
  </si>
  <si>
    <t>Sala de aula 07</t>
  </si>
  <si>
    <t>Sala de aula 08</t>
  </si>
  <si>
    <t>Sala de aula 09</t>
  </si>
  <si>
    <t>Sala de aula 10</t>
  </si>
  <si>
    <t>Sala de aula 11</t>
  </si>
  <si>
    <t>Sala de aula 12</t>
  </si>
  <si>
    <t>Coordenação pronatec</t>
  </si>
  <si>
    <t>Sala dos professores</t>
  </si>
  <si>
    <t>Lab de robótica</t>
  </si>
  <si>
    <t>Coordenação EAD</t>
  </si>
  <si>
    <t>7,50 x 6,25</t>
  </si>
  <si>
    <t>Secretaria</t>
  </si>
  <si>
    <t>Diretoria</t>
  </si>
  <si>
    <t>CA</t>
  </si>
  <si>
    <t>Administração</t>
  </si>
  <si>
    <t>Intérpretes</t>
  </si>
  <si>
    <t>CPD</t>
  </si>
  <si>
    <t>TV-Videoteca</t>
  </si>
  <si>
    <t>Laboratório</t>
  </si>
  <si>
    <t>Laboratório de informática</t>
  </si>
  <si>
    <t>Laboratório de física</t>
  </si>
  <si>
    <t>10,00 x 6,25</t>
  </si>
  <si>
    <t>Reuniões</t>
  </si>
  <si>
    <t>Sanitário e vestiário dos alunos</t>
  </si>
  <si>
    <t>Sanitário e vestiário das alunas</t>
  </si>
  <si>
    <t>Refeitório</t>
  </si>
  <si>
    <t>15,00 x 6,25</t>
  </si>
  <si>
    <t>Cozinha</t>
  </si>
  <si>
    <t>Cozinha / Quiosque</t>
  </si>
  <si>
    <t>12,50 x 6,25</t>
  </si>
  <si>
    <t>Serviço</t>
  </si>
  <si>
    <t>Apoio da limpeza</t>
  </si>
  <si>
    <t>Almoxarifado</t>
  </si>
  <si>
    <t>Almoxarifado da limpeza</t>
  </si>
  <si>
    <t>Uso atual</t>
  </si>
  <si>
    <t>Total</t>
  </si>
  <si>
    <t>Coordenação de curso</t>
  </si>
  <si>
    <t>total</t>
  </si>
  <si>
    <t>Total Geral</t>
  </si>
  <si>
    <t>banheiros (11)</t>
  </si>
  <si>
    <t>1,85 x 2,50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</si>
</sst>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/>
    <xf numFmtId="0" fontId="0" fillId="3" borderId="0" xfId="0" applyFont="1" applyFill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ont="1" applyFill="1"/>
    <xf numFmtId="0" fontId="0" fillId="5" borderId="0" xfId="0" applyFill="1"/>
    <xf numFmtId="0" fontId="0" fillId="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0" sqref="E10"/>
    </sheetView>
  </sheetViews>
  <sheetFormatPr defaultRowHeight="15" x14ac:dyDescent="0.25"/>
  <cols>
    <col min="1" max="1" width="31.5703125" bestFit="1" customWidth="1"/>
    <col min="2" max="2" width="25.140625" bestFit="1" customWidth="1"/>
    <col min="3" max="3" width="12" bestFit="1" customWidth="1"/>
  </cols>
  <sheetData>
    <row r="1" spans="1:5" x14ac:dyDescent="0.25">
      <c r="A1" s="2" t="s">
        <v>3</v>
      </c>
      <c r="B1" s="2" t="s">
        <v>64</v>
      </c>
      <c r="C1" s="2" t="s">
        <v>2</v>
      </c>
    </row>
    <row r="2" spans="1:5" x14ac:dyDescent="0.25">
      <c r="A2" t="s">
        <v>4</v>
      </c>
      <c r="B2" s="4" t="s">
        <v>1</v>
      </c>
      <c r="C2" s="1" t="s">
        <v>6</v>
      </c>
    </row>
    <row r="3" spans="1:5" x14ac:dyDescent="0.25">
      <c r="A3" t="s">
        <v>5</v>
      </c>
      <c r="B3" s="4" t="s">
        <v>1</v>
      </c>
      <c r="C3" s="1" t="s">
        <v>6</v>
      </c>
    </row>
    <row r="4" spans="1:5" x14ac:dyDescent="0.25">
      <c r="A4" t="s">
        <v>0</v>
      </c>
      <c r="B4" s="4" t="s">
        <v>1</v>
      </c>
      <c r="C4" s="1" t="s">
        <v>6</v>
      </c>
    </row>
    <row r="5" spans="1:5" x14ac:dyDescent="0.25">
      <c r="A5" t="s">
        <v>7</v>
      </c>
      <c r="B5" s="7" t="s">
        <v>8</v>
      </c>
      <c r="C5" s="1" t="s">
        <v>6</v>
      </c>
      <c r="D5">
        <f>5*6.25</f>
        <v>31.25</v>
      </c>
    </row>
    <row r="6" spans="1:5" x14ac:dyDescent="0.25">
      <c r="A6" t="s">
        <v>9</v>
      </c>
      <c r="B6" s="7" t="s">
        <v>46</v>
      </c>
      <c r="C6" s="1" t="s">
        <v>11</v>
      </c>
      <c r="D6">
        <f>2.5*6.25</f>
        <v>15.625</v>
      </c>
    </row>
    <row r="7" spans="1:5" x14ac:dyDescent="0.25">
      <c r="A7" t="s">
        <v>1</v>
      </c>
      <c r="B7" s="7" t="s">
        <v>10</v>
      </c>
      <c r="C7" s="1" t="s">
        <v>6</v>
      </c>
      <c r="D7">
        <f>5*6.25</f>
        <v>31.25</v>
      </c>
    </row>
    <row r="8" spans="1:5" x14ac:dyDescent="0.25">
      <c r="A8" t="s">
        <v>1</v>
      </c>
      <c r="B8" s="7" t="s">
        <v>12</v>
      </c>
      <c r="C8" s="1" t="s">
        <v>6</v>
      </c>
      <c r="D8">
        <f>5*6.25</f>
        <v>31.25</v>
      </c>
    </row>
    <row r="9" spans="1:5" x14ac:dyDescent="0.25">
      <c r="A9" t="s">
        <v>13</v>
      </c>
      <c r="B9" s="4" t="s">
        <v>13</v>
      </c>
      <c r="C9" s="1" t="s">
        <v>14</v>
      </c>
    </row>
    <row r="10" spans="1:5" x14ac:dyDescent="0.25">
      <c r="A10" t="s">
        <v>15</v>
      </c>
      <c r="B10" s="1" t="s">
        <v>15</v>
      </c>
      <c r="C10" s="1" t="s">
        <v>19</v>
      </c>
      <c r="E10">
        <f>25*6.24</f>
        <v>156</v>
      </c>
    </row>
    <row r="11" spans="1:5" x14ac:dyDescent="0.25">
      <c r="A11" t="s">
        <v>16</v>
      </c>
      <c r="B11" s="4" t="s">
        <v>17</v>
      </c>
      <c r="C11" s="1" t="s">
        <v>18</v>
      </c>
    </row>
    <row r="12" spans="1:5" x14ac:dyDescent="0.25">
      <c r="A12" t="s">
        <v>20</v>
      </c>
      <c r="B12" s="7" t="s">
        <v>66</v>
      </c>
      <c r="C12" s="1" t="s">
        <v>18</v>
      </c>
      <c r="D12">
        <f>5*4.42</f>
        <v>22.1</v>
      </c>
    </row>
    <row r="13" spans="1:5" x14ac:dyDescent="0.25">
      <c r="A13" t="s">
        <v>21</v>
      </c>
      <c r="B13" s="8"/>
      <c r="C13" s="1" t="s">
        <v>18</v>
      </c>
      <c r="D13">
        <f>5*4.42</f>
        <v>22.1</v>
      </c>
    </row>
    <row r="14" spans="1:5" x14ac:dyDescent="0.25">
      <c r="A14" t="s">
        <v>22</v>
      </c>
      <c r="B14" s="8"/>
      <c r="C14" s="1" t="s">
        <v>11</v>
      </c>
      <c r="D14">
        <f>2.5*6.25</f>
        <v>15.625</v>
      </c>
    </row>
    <row r="15" spans="1:5" x14ac:dyDescent="0.25">
      <c r="A15" t="s">
        <v>9</v>
      </c>
      <c r="B15" s="5" t="s">
        <v>23</v>
      </c>
      <c r="C15" s="1" t="s">
        <v>11</v>
      </c>
    </row>
    <row r="16" spans="1:5" x14ac:dyDescent="0.25">
      <c r="C16" s="1" t="s">
        <v>65</v>
      </c>
      <c r="D16">
        <f>SUM(D5:D15)</f>
        <v>169.2</v>
      </c>
    </row>
    <row r="17" spans="1:4" x14ac:dyDescent="0.25">
      <c r="A17" s="13" t="s">
        <v>69</v>
      </c>
      <c r="B17" s="13"/>
      <c r="C17" s="1" t="s">
        <v>70</v>
      </c>
      <c r="D17">
        <f>1.85*2.5</f>
        <v>4.625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D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:B7"/>
    </sheetView>
  </sheetViews>
  <sheetFormatPr defaultRowHeight="15" x14ac:dyDescent="0.25"/>
  <cols>
    <col min="1" max="1" width="29" bestFit="1" customWidth="1"/>
    <col min="2" max="2" width="29" style="1" bestFit="1" customWidth="1"/>
    <col min="3" max="3" width="11" style="1" bestFit="1" customWidth="1"/>
  </cols>
  <sheetData>
    <row r="1" spans="1:7" x14ac:dyDescent="0.25">
      <c r="A1" s="2" t="s">
        <v>3</v>
      </c>
      <c r="B1" s="2" t="s">
        <v>64</v>
      </c>
      <c r="C1" s="2" t="s">
        <v>2</v>
      </c>
    </row>
    <row r="2" spans="1:7" x14ac:dyDescent="0.25">
      <c r="A2" t="s">
        <v>41</v>
      </c>
      <c r="B2" s="7" t="s">
        <v>41</v>
      </c>
      <c r="C2" s="1" t="s">
        <v>6</v>
      </c>
      <c r="D2">
        <f>5*6.25</f>
        <v>31.25</v>
      </c>
    </row>
    <row r="3" spans="1:7" x14ac:dyDescent="0.25">
      <c r="A3" t="s">
        <v>42</v>
      </c>
      <c r="B3" s="7" t="s">
        <v>43</v>
      </c>
      <c r="C3" s="1" t="s">
        <v>11</v>
      </c>
      <c r="D3">
        <f>2.5*6.25</f>
        <v>15.625</v>
      </c>
    </row>
    <row r="4" spans="1:7" x14ac:dyDescent="0.25">
      <c r="A4" t="s">
        <v>44</v>
      </c>
      <c r="B4" s="7" t="s">
        <v>45</v>
      </c>
      <c r="C4" s="1" t="s">
        <v>11</v>
      </c>
      <c r="D4">
        <f>2.5*6.25</f>
        <v>15.625</v>
      </c>
    </row>
    <row r="5" spans="1:7" x14ac:dyDescent="0.25">
      <c r="A5" t="s">
        <v>46</v>
      </c>
      <c r="B5" s="7"/>
      <c r="C5" s="1" t="s">
        <v>6</v>
      </c>
      <c r="D5">
        <f>5*6.25</f>
        <v>31.25</v>
      </c>
    </row>
    <row r="6" spans="1:7" x14ac:dyDescent="0.25">
      <c r="A6" s="3" t="s">
        <v>47</v>
      </c>
      <c r="B6" s="14" t="s">
        <v>49</v>
      </c>
      <c r="C6" s="1" t="s">
        <v>40</v>
      </c>
      <c r="G6">
        <f>7.5*6.25</f>
        <v>46.875</v>
      </c>
    </row>
    <row r="7" spans="1:7" x14ac:dyDescent="0.25">
      <c r="A7" s="3" t="s">
        <v>48</v>
      </c>
      <c r="B7" s="14" t="s">
        <v>50</v>
      </c>
      <c r="C7" s="1" t="s">
        <v>51</v>
      </c>
      <c r="G7">
        <f>10*6.25</f>
        <v>62.5</v>
      </c>
    </row>
    <row r="8" spans="1:7" x14ac:dyDescent="0.25">
      <c r="A8" s="3" t="s">
        <v>52</v>
      </c>
      <c r="B8" s="7"/>
      <c r="C8" s="1" t="s">
        <v>6</v>
      </c>
      <c r="D8">
        <f>5*6.25</f>
        <v>31.25</v>
      </c>
    </row>
    <row r="9" spans="1:7" x14ac:dyDescent="0.25">
      <c r="A9" s="3" t="s">
        <v>53</v>
      </c>
      <c r="B9" s="12" t="s">
        <v>53</v>
      </c>
      <c r="C9" s="1" t="s">
        <v>40</v>
      </c>
      <c r="F9">
        <f>7.5*6.25</f>
        <v>46.875</v>
      </c>
    </row>
    <row r="10" spans="1:7" x14ac:dyDescent="0.25">
      <c r="A10" s="3" t="s">
        <v>54</v>
      </c>
      <c r="B10" s="12" t="s">
        <v>54</v>
      </c>
      <c r="C10" s="1" t="s">
        <v>40</v>
      </c>
      <c r="F10">
        <f>7.5*6.25</f>
        <v>46.875</v>
      </c>
    </row>
    <row r="11" spans="1:7" x14ac:dyDescent="0.25">
      <c r="A11" s="3" t="s">
        <v>55</v>
      </c>
      <c r="B11" s="10" t="s">
        <v>55</v>
      </c>
      <c r="C11" s="1" t="s">
        <v>56</v>
      </c>
      <c r="E11">
        <f>15*6.25</f>
        <v>93.75</v>
      </c>
    </row>
    <row r="12" spans="1:7" x14ac:dyDescent="0.25">
      <c r="A12" s="3" t="s">
        <v>57</v>
      </c>
      <c r="B12" s="11" t="s">
        <v>58</v>
      </c>
      <c r="C12" s="1" t="s">
        <v>59</v>
      </c>
      <c r="E12">
        <f>12.5*6.25</f>
        <v>78.125</v>
      </c>
    </row>
    <row r="13" spans="1:7" x14ac:dyDescent="0.25">
      <c r="A13" s="3" t="s">
        <v>60</v>
      </c>
      <c r="B13" s="7" t="s">
        <v>61</v>
      </c>
      <c r="C13" s="1" t="s">
        <v>11</v>
      </c>
      <c r="D13">
        <f>2.5*6.25</f>
        <v>15.625</v>
      </c>
    </row>
    <row r="14" spans="1:7" x14ac:dyDescent="0.25">
      <c r="A14" s="3" t="s">
        <v>62</v>
      </c>
      <c r="B14" s="7" t="s">
        <v>63</v>
      </c>
      <c r="C14" s="1" t="s">
        <v>11</v>
      </c>
      <c r="D14">
        <f>2.5*6.25</f>
        <v>15.625</v>
      </c>
    </row>
    <row r="15" spans="1:7" x14ac:dyDescent="0.25">
      <c r="C15" s="1" t="s">
        <v>65</v>
      </c>
      <c r="D15">
        <f>SUM(D2:D14)</f>
        <v>156.25</v>
      </c>
      <c r="E15">
        <f>SUM(E11:E12)</f>
        <v>171.875</v>
      </c>
      <c r="F15">
        <f>SUM(F9:F10)+'Prancha 03 06'!D17*2</f>
        <v>103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D19" sqref="D19"/>
    </sheetView>
  </sheetViews>
  <sheetFormatPr defaultRowHeight="15" x14ac:dyDescent="0.25"/>
  <cols>
    <col min="1" max="1" width="19.28515625" bestFit="1" customWidth="1"/>
    <col min="2" max="2" width="24.85546875" style="1" bestFit="1" customWidth="1"/>
    <col min="3" max="3" width="10" bestFit="1" customWidth="1"/>
    <col min="5" max="5" width="10.5703125" bestFit="1" customWidth="1"/>
  </cols>
  <sheetData>
    <row r="1" spans="1:8" x14ac:dyDescent="0.25">
      <c r="A1" s="2" t="s">
        <v>3</v>
      </c>
      <c r="B1" s="2" t="s">
        <v>64</v>
      </c>
      <c r="C1" s="2" t="s">
        <v>2</v>
      </c>
    </row>
    <row r="2" spans="1:8" x14ac:dyDescent="0.25">
      <c r="A2" t="s">
        <v>24</v>
      </c>
      <c r="B2" s="7" t="s">
        <v>36</v>
      </c>
      <c r="C2" t="s">
        <v>40</v>
      </c>
      <c r="D2">
        <f>7.5*6.25</f>
        <v>46.875</v>
      </c>
    </row>
    <row r="3" spans="1:8" x14ac:dyDescent="0.25">
      <c r="A3" t="s">
        <v>25</v>
      </c>
      <c r="B3" s="4" t="s">
        <v>37</v>
      </c>
      <c r="C3" t="s">
        <v>40</v>
      </c>
    </row>
    <row r="4" spans="1:8" x14ac:dyDescent="0.25">
      <c r="A4" t="s">
        <v>26</v>
      </c>
      <c r="B4" s="4" t="s">
        <v>1</v>
      </c>
      <c r="C4" t="s">
        <v>40</v>
      </c>
    </row>
    <row r="5" spans="1:8" x14ac:dyDescent="0.25">
      <c r="A5" t="s">
        <v>27</v>
      </c>
      <c r="B5" s="4" t="s">
        <v>1</v>
      </c>
      <c r="C5" t="s">
        <v>40</v>
      </c>
    </row>
    <row r="6" spans="1:8" x14ac:dyDescent="0.25">
      <c r="A6" t="s">
        <v>28</v>
      </c>
      <c r="B6" s="4" t="s">
        <v>1</v>
      </c>
      <c r="C6" t="s">
        <v>40</v>
      </c>
    </row>
    <row r="7" spans="1:8" x14ac:dyDescent="0.25">
      <c r="A7" t="s">
        <v>29</v>
      </c>
      <c r="B7" s="4" t="s">
        <v>1</v>
      </c>
      <c r="C7" t="s">
        <v>40</v>
      </c>
    </row>
    <row r="8" spans="1:8" x14ac:dyDescent="0.25">
      <c r="A8" t="s">
        <v>30</v>
      </c>
      <c r="B8" s="4" t="s">
        <v>38</v>
      </c>
      <c r="C8" t="s">
        <v>40</v>
      </c>
    </row>
    <row r="9" spans="1:8" x14ac:dyDescent="0.25">
      <c r="A9" t="s">
        <v>31</v>
      </c>
      <c r="B9" s="4" t="s">
        <v>1</v>
      </c>
      <c r="C9" t="s">
        <v>40</v>
      </c>
    </row>
    <row r="10" spans="1:8" x14ac:dyDescent="0.25">
      <c r="A10" t="s">
        <v>32</v>
      </c>
      <c r="B10" s="14" t="s">
        <v>49</v>
      </c>
      <c r="C10" t="s">
        <v>40</v>
      </c>
      <c r="G10">
        <f>7.5*6.25</f>
        <v>46.875</v>
      </c>
      <c r="H10">
        <f>'Prancha 04 06'!G6+'Prancha 04 06'!G7+'Prancha 05 06'!G10</f>
        <v>156.25</v>
      </c>
    </row>
    <row r="11" spans="1:8" x14ac:dyDescent="0.25">
      <c r="A11" t="s">
        <v>37</v>
      </c>
      <c r="B11" s="9" t="s">
        <v>39</v>
      </c>
      <c r="C11" t="s">
        <v>40</v>
      </c>
      <c r="D11">
        <f>7.5*6.25</f>
        <v>46.875</v>
      </c>
    </row>
    <row r="12" spans="1:8" x14ac:dyDescent="0.25">
      <c r="A12" t="s">
        <v>33</v>
      </c>
      <c r="B12" s="4" t="s">
        <v>1</v>
      </c>
      <c r="C12" t="s">
        <v>40</v>
      </c>
    </row>
    <row r="13" spans="1:8" x14ac:dyDescent="0.25">
      <c r="A13" t="s">
        <v>34</v>
      </c>
      <c r="B13" s="4" t="s">
        <v>1</v>
      </c>
      <c r="C13" t="s">
        <v>40</v>
      </c>
    </row>
    <row r="14" spans="1:8" x14ac:dyDescent="0.25">
      <c r="A14" t="s">
        <v>35</v>
      </c>
      <c r="B14" s="4" t="s">
        <v>1</v>
      </c>
      <c r="C14" t="s">
        <v>40</v>
      </c>
    </row>
    <row r="15" spans="1:8" x14ac:dyDescent="0.25">
      <c r="C15" s="6" t="s">
        <v>67</v>
      </c>
      <c r="D15">
        <f>SUM(D2:D14)</f>
        <v>93.75</v>
      </c>
      <c r="E15" t="s">
        <v>68</v>
      </c>
      <c r="F15">
        <f>'Prancha 03 06'!D16+'Prancha 04 06'!D15+'Prancha 05 06'!D15</f>
        <v>419.2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Prancha 03 06</vt:lpstr>
      <vt:lpstr>Prancha 04 06</vt:lpstr>
      <vt:lpstr>Prancha 05 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Otacilio de Araújo Ramos Neto</dc:creator>
  <cp:lastModifiedBy>Otacilio de Araújo Ramos Neto</cp:lastModifiedBy>
  <dcterms:created xsi:type="dcterms:W3CDTF">2015-01-22T16:55:12Z</dcterms:created>
  <dcterms:modified xsi:type="dcterms:W3CDTF">2015-01-23T18:13:35Z</dcterms:modified>
</cp:coreProperties>
</file>