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icles\Downloads\"/>
    </mc:Choice>
  </mc:AlternateContent>
  <xr:revisionPtr revIDLastSave="0" documentId="8_{2E53A6BB-C2F9-46D1-9E31-0078539CC1A9}" xr6:coauthVersionLast="47" xr6:coauthVersionMax="47" xr10:uidLastSave="{00000000-0000-0000-0000-000000000000}"/>
  <bookViews>
    <workbookView xWindow="-120" yWindow="-120" windowWidth="1752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H16" i="1"/>
  <c r="F17" i="1"/>
  <c r="H17" i="1"/>
  <c r="J17" i="1" s="1"/>
  <c r="F18" i="1"/>
  <c r="H18" i="1" s="1"/>
  <c r="F19" i="1"/>
  <c r="J19" i="1" s="1"/>
  <c r="K19" i="1" s="1"/>
  <c r="J20" i="1"/>
  <c r="K20" i="1" s="1"/>
  <c r="J21" i="1"/>
  <c r="K21" i="1" s="1"/>
  <c r="J22" i="1"/>
  <c r="K22" i="1"/>
  <c r="J23" i="1"/>
  <c r="K23" i="1" s="1"/>
  <c r="J24" i="1"/>
  <c r="K24" i="1"/>
  <c r="J25" i="1"/>
  <c r="K25" i="1"/>
  <c r="B27" i="1"/>
  <c r="J16" i="1" l="1"/>
  <c r="D27" i="1"/>
  <c r="J18" i="1"/>
  <c r="K18" i="1" s="1"/>
  <c r="K17" i="1"/>
  <c r="K16" i="1" l="1"/>
  <c r="H29" i="1" l="1"/>
  <c r="J29" i="1" s="1"/>
  <c r="J30" i="1"/>
  <c r="H27" i="1"/>
  <c r="J27" i="1" s="1"/>
  <c r="H28" i="1"/>
  <c r="J28" i="1" s="1"/>
</calcChain>
</file>

<file path=xl/sharedStrings.xml><?xml version="1.0" encoding="utf-8"?>
<sst xmlns="http://schemas.openxmlformats.org/spreadsheetml/2006/main" count="30" uniqueCount="30">
  <si>
    <t>FACTURA</t>
  </si>
  <si>
    <t>Nom Empresa</t>
  </si>
  <si>
    <t>Adreça</t>
  </si>
  <si>
    <t>Ciutat</t>
  </si>
  <si>
    <t xml:space="preserve">Número: </t>
  </si>
  <si>
    <t>NIF</t>
  </si>
  <si>
    <t>Data:</t>
  </si>
  <si>
    <t xml:space="preserve">Client: 
Domicili: 
Ciutat: 
NIF: </t>
  </si>
  <si>
    <t xml:space="preserve">Comentaris: </t>
  </si>
  <si>
    <t>Codi</t>
  </si>
  <si>
    <t>Article</t>
  </si>
  <si>
    <t>Unitats</t>
  </si>
  <si>
    <t>Preu Unitari</t>
  </si>
  <si>
    <t>Subtotal[1]</t>
  </si>
  <si>
    <t>% Descompte</t>
  </si>
  <si>
    <t>Total descomte [2]</t>
  </si>
  <si>
    <t>% IVA</t>
  </si>
  <si>
    <t>Total IVA [3]</t>
  </si>
  <si>
    <t>Total amb IVA [4]</t>
  </si>
  <si>
    <t>Abric talla S</t>
  </si>
  <si>
    <t>Sabates talla 36</t>
  </si>
  <si>
    <t>Llibre de text</t>
  </si>
  <si>
    <t>Patates</t>
  </si>
  <si>
    <t>Import Brut [5]</t>
  </si>
  <si>
    <t>Total descomptes</t>
  </si>
  <si>
    <t>Tipus IVA</t>
  </si>
  <si>
    <t>Base Imponible [7]</t>
  </si>
  <si>
    <t>Import IVA [8]</t>
  </si>
  <si>
    <t xml:space="preserve">Forma de pagament: </t>
  </si>
  <si>
    <t>TOTAL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</si>
</sst>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\ &quot;€&quot;_);[Red]\(#,##0.00\ &quot;€&quot;\)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175" fontId="0" fillId="0" borderId="0" xfId="0" applyNumberFormat="1" applyFill="1" applyBorder="1" applyAlignment="1">
      <alignment horizontal="right" vertical="center"/>
    </xf>
    <xf numFmtId="10" fontId="0" fillId="0" borderId="0" xfId="0" applyNumberForma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9" fontId="0" fillId="0" borderId="0" xfId="0" applyNumberFormat="1" applyFill="1" applyBorder="1" applyAlignment="1">
      <alignment horizontal="right" vertical="center"/>
    </xf>
    <xf numFmtId="175" fontId="0" fillId="0" borderId="0" xfId="0" applyNumberForma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5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75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SheetLayoutView="100" workbookViewId="0">
      <selection activeCell="L1" sqref="L1"/>
    </sheetView>
  </sheetViews>
  <sheetFormatPr baseColWidth="10" defaultColWidth="8.85546875" defaultRowHeight="15"/>
  <cols>
    <col min="2" max="2" width="12.42578125" customWidth="1"/>
    <col min="3" max="3" width="16.5703125" customWidth="1"/>
    <col min="5" max="5" width="10.7109375" customWidth="1"/>
    <col min="6" max="6" width="12.5703125" customWidth="1"/>
    <col min="7" max="7" width="13.7109375" customWidth="1"/>
    <col min="8" max="8" width="18.28515625" customWidth="1"/>
    <col min="9" max="9" width="10.28515625" customWidth="1"/>
    <col min="10" max="10" width="13.28515625" customWidth="1"/>
    <col min="11" max="11" width="19.4257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1" t="s">
        <v>0</v>
      </c>
      <c r="C2" s="22"/>
      <c r="D2" s="22"/>
      <c r="E2" s="22"/>
      <c r="F2" s="1"/>
      <c r="G2" s="1"/>
      <c r="H2" s="1"/>
      <c r="I2" s="1"/>
      <c r="J2" s="1"/>
      <c r="K2" s="8" t="s">
        <v>1</v>
      </c>
      <c r="L2" s="1"/>
    </row>
    <row r="3" spans="1:12">
      <c r="A3" s="1"/>
      <c r="B3" s="22"/>
      <c r="C3" s="22"/>
      <c r="D3" s="22"/>
      <c r="E3" s="22"/>
      <c r="F3" s="1"/>
      <c r="G3" s="1"/>
      <c r="H3" s="1"/>
      <c r="I3" s="1"/>
      <c r="J3" s="1"/>
      <c r="K3" s="8" t="s">
        <v>2</v>
      </c>
      <c r="L3" s="1"/>
    </row>
    <row r="4" spans="1:12">
      <c r="A4" s="1"/>
      <c r="B4" s="22"/>
      <c r="C4" s="22"/>
      <c r="D4" s="22"/>
      <c r="E4" s="22"/>
      <c r="F4" s="1"/>
      <c r="G4" s="1"/>
      <c r="H4" s="1"/>
      <c r="I4" s="1"/>
      <c r="J4" s="1"/>
      <c r="K4" s="8" t="s">
        <v>3</v>
      </c>
      <c r="L4" s="1"/>
    </row>
    <row r="5" spans="1:12">
      <c r="A5" s="1"/>
      <c r="B5" s="1" t="s">
        <v>4</v>
      </c>
      <c r="C5" s="1"/>
      <c r="D5" s="1"/>
      <c r="E5" s="1"/>
      <c r="F5" s="1" t="s">
        <v>5</v>
      </c>
      <c r="G5" s="1"/>
      <c r="H5" s="1"/>
      <c r="I5" s="1"/>
      <c r="J5" s="1"/>
      <c r="K5" s="1"/>
      <c r="L5" s="1"/>
    </row>
    <row r="6" spans="1:12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9" t="s">
        <v>7</v>
      </c>
      <c r="C9" s="20"/>
      <c r="D9" s="20"/>
      <c r="E9" s="20"/>
      <c r="F9" s="20" t="s">
        <v>8</v>
      </c>
      <c r="G9" s="20"/>
      <c r="H9" s="20"/>
      <c r="I9" s="20"/>
      <c r="J9" s="20"/>
      <c r="K9" s="20"/>
      <c r="L9" s="1"/>
    </row>
    <row r="10" spans="1:12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"/>
    </row>
    <row r="11" spans="1:12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"/>
    </row>
    <row r="12" spans="1: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1"/>
    </row>
    <row r="13" spans="1:12">
      <c r="A13" s="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1"/>
    </row>
    <row r="16" spans="1:12">
      <c r="A16" s="1"/>
      <c r="B16" s="3">
        <v>123935</v>
      </c>
      <c r="C16" s="4" t="s">
        <v>19</v>
      </c>
      <c r="D16" s="3">
        <v>2</v>
      </c>
      <c r="E16" s="6">
        <v>14.99</v>
      </c>
      <c r="F16" s="3">
        <f>D16*E16</f>
        <v>29.98</v>
      </c>
      <c r="G16" s="7">
        <v>0.05</v>
      </c>
      <c r="H16" s="6">
        <f>ROUND(F16*G16,2)</f>
        <v>1.5</v>
      </c>
      <c r="I16" s="9">
        <v>0.21</v>
      </c>
      <c r="J16" s="6">
        <f>ROUND((F16-H16)*I16,2)</f>
        <v>5.98</v>
      </c>
      <c r="K16" s="10">
        <f>F16-H16+J16</f>
        <v>34.46</v>
      </c>
      <c r="L16" s="1"/>
    </row>
    <row r="17" spans="1:12">
      <c r="A17" s="1"/>
      <c r="B17" s="3">
        <v>123936</v>
      </c>
      <c r="C17" s="4" t="s">
        <v>20</v>
      </c>
      <c r="D17" s="3">
        <v>1</v>
      </c>
      <c r="E17" s="6">
        <v>29.15</v>
      </c>
      <c r="F17" s="3">
        <f>D17*E17</f>
        <v>29.15</v>
      </c>
      <c r="G17" s="7">
        <v>0.03</v>
      </c>
      <c r="H17" s="6">
        <f>ROUND(F17*G17,2)</f>
        <v>0.87</v>
      </c>
      <c r="I17" s="9">
        <v>0.21</v>
      </c>
      <c r="J17" s="6">
        <f t="shared" ref="J17:J25" si="0">ROUND((F17-H17)*I17,2)</f>
        <v>5.94</v>
      </c>
      <c r="K17" s="10">
        <f t="shared" ref="K17:K25" si="1">F17-H17+J17</f>
        <v>34.22</v>
      </c>
      <c r="L17" s="1"/>
    </row>
    <row r="18" spans="1:12">
      <c r="A18" s="1"/>
      <c r="B18" s="3">
        <v>123937</v>
      </c>
      <c r="C18" s="4" t="s">
        <v>21</v>
      </c>
      <c r="D18" s="3">
        <v>3</v>
      </c>
      <c r="E18" s="6">
        <v>25.66</v>
      </c>
      <c r="F18" s="3">
        <f>D18*E18</f>
        <v>76.98</v>
      </c>
      <c r="G18" s="7">
        <v>0.1</v>
      </c>
      <c r="H18" s="6">
        <f>ROUND(F18*G18,2)</f>
        <v>7.7</v>
      </c>
      <c r="I18" s="9">
        <v>0.1</v>
      </c>
      <c r="J18" s="6">
        <f t="shared" si="0"/>
        <v>6.93</v>
      </c>
      <c r="K18" s="10">
        <f t="shared" si="1"/>
        <v>76.210000000000008</v>
      </c>
      <c r="L18" s="1"/>
    </row>
    <row r="19" spans="1:12">
      <c r="A19" s="1"/>
      <c r="B19" s="3">
        <v>123938</v>
      </c>
      <c r="C19" s="4" t="s">
        <v>22</v>
      </c>
      <c r="D19" s="3">
        <v>5</v>
      </c>
      <c r="E19" s="6">
        <v>0.85</v>
      </c>
      <c r="F19" s="3">
        <f>D19*E19</f>
        <v>4.25</v>
      </c>
      <c r="G19" s="3"/>
      <c r="H19" s="6">
        <v>0</v>
      </c>
      <c r="I19" s="9">
        <v>0.04</v>
      </c>
      <c r="J19" s="6">
        <f t="shared" si="0"/>
        <v>0.17</v>
      </c>
      <c r="K19" s="10">
        <f t="shared" si="1"/>
        <v>4.42</v>
      </c>
      <c r="L19" s="1"/>
    </row>
    <row r="20" spans="1:12">
      <c r="A20" s="1"/>
      <c r="B20" s="5"/>
      <c r="C20" s="5"/>
      <c r="D20" s="5"/>
      <c r="E20" s="5"/>
      <c r="F20" s="3">
        <v>0</v>
      </c>
      <c r="G20" s="5"/>
      <c r="H20" s="6">
        <v>0</v>
      </c>
      <c r="I20" s="5"/>
      <c r="J20" s="6">
        <f t="shared" si="0"/>
        <v>0</v>
      </c>
      <c r="K20" s="10">
        <f t="shared" si="1"/>
        <v>0</v>
      </c>
      <c r="L20" s="1"/>
    </row>
    <row r="21" spans="1:12">
      <c r="A21" s="1"/>
      <c r="B21" s="5"/>
      <c r="C21" s="5"/>
      <c r="D21" s="5"/>
      <c r="E21" s="5"/>
      <c r="F21" s="3">
        <v>0</v>
      </c>
      <c r="G21" s="5"/>
      <c r="H21" s="6">
        <v>0</v>
      </c>
      <c r="I21" s="5"/>
      <c r="J21" s="6">
        <f t="shared" si="0"/>
        <v>0</v>
      </c>
      <c r="K21" s="10">
        <f t="shared" si="1"/>
        <v>0</v>
      </c>
      <c r="L21" s="1"/>
    </row>
    <row r="22" spans="1:12">
      <c r="A22" s="1"/>
      <c r="B22" s="5"/>
      <c r="C22" s="5"/>
      <c r="D22" s="5"/>
      <c r="E22" s="5"/>
      <c r="F22" s="3">
        <v>0</v>
      </c>
      <c r="G22" s="5"/>
      <c r="H22" s="6">
        <v>0</v>
      </c>
      <c r="I22" s="5"/>
      <c r="J22" s="6">
        <f t="shared" si="0"/>
        <v>0</v>
      </c>
      <c r="K22" s="10">
        <f t="shared" si="1"/>
        <v>0</v>
      </c>
      <c r="L22" s="1"/>
    </row>
    <row r="23" spans="1:12">
      <c r="A23" s="1"/>
      <c r="B23" s="5"/>
      <c r="C23" s="5"/>
      <c r="D23" s="5"/>
      <c r="E23" s="5"/>
      <c r="F23" s="3">
        <v>0</v>
      </c>
      <c r="G23" s="5"/>
      <c r="H23" s="6">
        <v>0</v>
      </c>
      <c r="I23" s="5"/>
      <c r="J23" s="6">
        <f t="shared" si="0"/>
        <v>0</v>
      </c>
      <c r="K23" s="10">
        <f t="shared" si="1"/>
        <v>0</v>
      </c>
      <c r="L23" s="1"/>
    </row>
    <row r="24" spans="1:12">
      <c r="A24" s="1"/>
      <c r="B24" s="5"/>
      <c r="C24" s="5"/>
      <c r="D24" s="5"/>
      <c r="E24" s="5"/>
      <c r="F24" s="3">
        <v>0</v>
      </c>
      <c r="G24" s="5"/>
      <c r="H24" s="6">
        <v>0</v>
      </c>
      <c r="I24" s="5"/>
      <c r="J24" s="6">
        <f t="shared" si="0"/>
        <v>0</v>
      </c>
      <c r="K24" s="10">
        <f t="shared" si="1"/>
        <v>0</v>
      </c>
      <c r="L24" s="1"/>
    </row>
    <row r="25" spans="1:12">
      <c r="A25" s="1"/>
      <c r="B25" s="5"/>
      <c r="C25" s="5"/>
      <c r="D25" s="5"/>
      <c r="E25" s="5"/>
      <c r="F25" s="3">
        <v>0</v>
      </c>
      <c r="G25" s="5"/>
      <c r="H25" s="6">
        <v>0</v>
      </c>
      <c r="I25" s="5"/>
      <c r="J25" s="6">
        <f t="shared" si="0"/>
        <v>0</v>
      </c>
      <c r="K25" s="10">
        <f t="shared" si="1"/>
        <v>0</v>
      </c>
      <c r="L25" s="1"/>
    </row>
    <row r="26" spans="1:12">
      <c r="A26" s="1"/>
      <c r="B26" s="11" t="s">
        <v>23</v>
      </c>
      <c r="C26" s="11"/>
      <c r="D26" s="11" t="s">
        <v>24</v>
      </c>
      <c r="E26" s="11"/>
      <c r="F26" s="11" t="s">
        <v>25</v>
      </c>
      <c r="G26" s="11"/>
      <c r="H26" s="11" t="s">
        <v>26</v>
      </c>
      <c r="I26" s="11"/>
      <c r="J26" s="11" t="s">
        <v>27</v>
      </c>
      <c r="K26" s="11"/>
      <c r="L26" s="1"/>
    </row>
    <row r="27" spans="1:12">
      <c r="A27" s="1"/>
      <c r="B27" s="14">
        <f>SUM(F16:F25)</f>
        <v>140.36000000000001</v>
      </c>
      <c r="C27" s="14"/>
      <c r="D27" s="14">
        <f>SUM(H16:H25)</f>
        <v>10.07</v>
      </c>
      <c r="E27" s="14"/>
      <c r="F27" s="12">
        <v>0.04</v>
      </c>
      <c r="G27" s="13"/>
      <c r="H27" s="14">
        <f ca="1">SUMIF(I$16:K$25,F27,K$16:K$25)-SUMIF(I$16:K$25,F27,J$16:J$25)</f>
        <v>4.25</v>
      </c>
      <c r="I27" s="14"/>
      <c r="J27" s="13">
        <f ca="1">ROUND(F27*H27,2)</f>
        <v>0.17</v>
      </c>
      <c r="K27" s="13"/>
      <c r="L27" s="1"/>
    </row>
    <row r="28" spans="1:12">
      <c r="A28" s="1"/>
      <c r="B28" s="14"/>
      <c r="C28" s="14"/>
      <c r="D28" s="14"/>
      <c r="E28" s="14"/>
      <c r="F28" s="12">
        <v>0.1</v>
      </c>
      <c r="G28" s="13"/>
      <c r="H28" s="14">
        <f ca="1">SUMIF(I$16:K$25,F28,K$16:K$25)-SUMIF(I$16:K$25,F28,J$16:J$25)</f>
        <v>69.28</v>
      </c>
      <c r="I28" s="14"/>
      <c r="J28" s="13">
        <f ca="1">ROUND(F28*H28,2)</f>
        <v>6.93</v>
      </c>
      <c r="K28" s="13"/>
      <c r="L28" s="1"/>
    </row>
    <row r="29" spans="1:12">
      <c r="A29" s="1"/>
      <c r="B29" s="14"/>
      <c r="C29" s="14"/>
      <c r="D29" s="14"/>
      <c r="E29" s="14"/>
      <c r="F29" s="12">
        <v>0.21</v>
      </c>
      <c r="G29" s="13"/>
      <c r="H29" s="14">
        <f ca="1">SUMIF(I$16:K$25,F29,K$16:K$25)-SUMIF(I$16:K$25,F29,J$16:J$25)</f>
        <v>56.760000000000005</v>
      </c>
      <c r="I29" s="14"/>
      <c r="J29" s="13">
        <f ca="1">ROUND(F29*H29,2)</f>
        <v>11.92</v>
      </c>
      <c r="K29" s="13"/>
      <c r="L29" s="1"/>
    </row>
    <row r="30" spans="1:12">
      <c r="A30" s="1"/>
      <c r="B30" s="15" t="s">
        <v>28</v>
      </c>
      <c r="C30" s="16"/>
      <c r="D30" s="16"/>
      <c r="E30" s="16"/>
      <c r="F30" s="17" t="s">
        <v>29</v>
      </c>
      <c r="G30" s="13"/>
      <c r="H30" s="13"/>
      <c r="I30" s="13"/>
      <c r="J30" s="18">
        <f>SUM(K16:K25)</f>
        <v>149.31</v>
      </c>
      <c r="K30" s="18"/>
      <c r="L30" s="1"/>
    </row>
    <row r="31" spans="1:12">
      <c r="A31" s="1"/>
      <c r="B31" s="16"/>
      <c r="C31" s="16"/>
      <c r="D31" s="16"/>
      <c r="E31" s="16"/>
      <c r="F31" s="13"/>
      <c r="G31" s="13"/>
      <c r="H31" s="13"/>
      <c r="I31" s="13"/>
      <c r="J31" s="18"/>
      <c r="K31" s="18"/>
      <c r="L31" s="1"/>
    </row>
    <row r="32" spans="1:12">
      <c r="A32" s="1"/>
      <c r="B32" s="16"/>
      <c r="C32" s="16"/>
      <c r="D32" s="16"/>
      <c r="E32" s="16"/>
      <c r="F32" s="13"/>
      <c r="G32" s="13"/>
      <c r="H32" s="13"/>
      <c r="I32" s="13"/>
      <c r="J32" s="18"/>
      <c r="K32" s="18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22">
    <mergeCell ref="B30:E32"/>
    <mergeCell ref="F30:I32"/>
    <mergeCell ref="J30:K32"/>
    <mergeCell ref="B9:E13"/>
    <mergeCell ref="F9:K13"/>
    <mergeCell ref="B2:E4"/>
    <mergeCell ref="F28:G28"/>
    <mergeCell ref="H28:I28"/>
    <mergeCell ref="J28:K28"/>
    <mergeCell ref="F29:G29"/>
    <mergeCell ref="H29:I29"/>
    <mergeCell ref="J29:K29"/>
    <mergeCell ref="B26:C26"/>
    <mergeCell ref="D26:E26"/>
    <mergeCell ref="F26:G26"/>
    <mergeCell ref="H26:I26"/>
    <mergeCell ref="J26:K26"/>
    <mergeCell ref="F27:G27"/>
    <mergeCell ref="H27:I27"/>
    <mergeCell ref="J27:K27"/>
    <mergeCell ref="B27:C29"/>
    <mergeCell ref="D27:E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2024-01-12T12:59:00Z</dcterms:created>
  <dcterms:modified xsi:type="dcterms:W3CDTF">2024-01-19T08:16:05Z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