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qureshii_deakin_edu_au/Documents/MIS171-Business Analytics/Assignment 3/"/>
    </mc:Choice>
  </mc:AlternateContent>
  <xr:revisionPtr revIDLastSave="559" documentId="13_ncr:1_{2B60C2EC-0BB1-445C-838E-4B36976315ED}" xr6:coauthVersionLast="46" xr6:coauthVersionMax="47" xr10:uidLastSave="{020E26B5-E9FB-4F74-BA78-9E0C25280DA7}"/>
  <bookViews>
    <workbookView xWindow="28680" yWindow="-120" windowWidth="29040" windowHeight="15840" activeTab="6" xr2:uid="{103FC27A-52EF-444D-B5F2-06659712819A}"/>
  </bookViews>
  <sheets>
    <sheet name="Data Description" sheetId="1" r:id="rId1"/>
    <sheet name="Member Data" sheetId="2" r:id="rId2"/>
    <sheet name="Working Data" sheetId="3" r:id="rId3"/>
    <sheet name="Correlations" sheetId="5" r:id="rId4"/>
    <sheet name="ScatterPlots" sheetId="6" r:id="rId5"/>
    <sheet name="After removing 1" sheetId="7" r:id="rId6"/>
    <sheet name="After removing 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7" i="8" l="1"/>
  <c r="Y50" i="8"/>
  <c r="Y49" i="8"/>
  <c r="Y46" i="8"/>
  <c r="Y48" i="8" s="1"/>
  <c r="AD55" i="8"/>
  <c r="AD44" i="8"/>
  <c r="AD45" i="8"/>
  <c r="AD46" i="8"/>
  <c r="AD47" i="8"/>
  <c r="AD48" i="8"/>
  <c r="AD49" i="8"/>
  <c r="AD50" i="8"/>
  <c r="AD51" i="8"/>
  <c r="AD52" i="8"/>
  <c r="AD53" i="8"/>
  <c r="AD43" i="8"/>
  <c r="R48" i="8"/>
  <c r="R45" i="8"/>
  <c r="R47" i="8" s="1"/>
  <c r="R49" i="8" l="1"/>
  <c r="R52" i="8" s="1"/>
  <c r="R51" i="8" l="1"/>
  <c r="Y51" i="8"/>
  <c r="Y53" i="8" s="1"/>
  <c r="Y54" i="8" l="1"/>
</calcChain>
</file>

<file path=xl/sharedStrings.xml><?xml version="1.0" encoding="utf-8"?>
<sst xmlns="http://schemas.openxmlformats.org/spreadsheetml/2006/main" count="1550" uniqueCount="140">
  <si>
    <t>Variable Name and Description:</t>
  </si>
  <si>
    <t>Member Sheet</t>
  </si>
  <si>
    <t>Member ID:</t>
  </si>
  <si>
    <t>Numbered list from Member 1 to Member 200</t>
  </si>
  <si>
    <t>Member Gender:</t>
  </si>
  <si>
    <t>All memberships identify a primary contact. Member Gender is the gender of each membership's primary contact:</t>
  </si>
  <si>
    <t xml:space="preserve"> - Male</t>
  </si>
  <si>
    <t xml:space="preserve"> - Female</t>
  </si>
  <si>
    <t xml:space="preserve"> - Prefer Not to Say</t>
  </si>
  <si>
    <t>Age:</t>
  </si>
  <si>
    <t>The age of the primary member</t>
  </si>
  <si>
    <t>All memberships are classified into for different Age Bands (based on the primary member):</t>
  </si>
  <si>
    <t>How many years since the membership of the Boomers commenced.</t>
  </si>
  <si>
    <t>Membership Type:</t>
  </si>
  <si>
    <t>Age Band (CAT):</t>
  </si>
  <si>
    <t>Years of Membership:</t>
  </si>
  <si>
    <t>Members can subscribe for one of four Membership Types:</t>
  </si>
  <si>
    <t>The number of games attended by the primary member in the 2019 season (max = 10)</t>
  </si>
  <si>
    <t>Ticket Type:</t>
  </si>
  <si>
    <t>Members can subscribe for one of four ticketing arrangements:</t>
  </si>
  <si>
    <t>Ticket Revenue:</t>
  </si>
  <si>
    <t>The amount of money paid by all patrons on the membership for the 2019 season</t>
  </si>
  <si>
    <t>Merchandise Revenue:</t>
  </si>
  <si>
    <t>The amount of money paid for Boomers merchandise by all patrons on the membership, for the 2019 season</t>
  </si>
  <si>
    <t>Refreshment Revenue:</t>
  </si>
  <si>
    <t>The amount of money paid for refreshments by all patrons on the membership, at all Boomers games for the 2019 season</t>
  </si>
  <si>
    <t>Total Revenue:</t>
  </si>
  <si>
    <t>The total of Ticket and Merchandise and Refreshment Revenue, for all patrons on each membership, for the 2019 season.</t>
  </si>
  <si>
    <t>Member Satisfaction:</t>
  </si>
  <si>
    <t>Satisfaction Type (CAT):</t>
  </si>
  <si>
    <t>All memberships are classified into for different Satisfaction Types:</t>
  </si>
  <si>
    <t>The satisfaction rating (where 0 = completely dissatisfatised, and 100 = completely satisfied) provided by the primary member for the 2019 season
(assumed to reflect the collective experience of all patrons on the membership)</t>
  </si>
  <si>
    <t>Games Attended
(last season)</t>
  </si>
  <si>
    <t>DEAKIN MELBOURNE BOOMERS</t>
  </si>
  <si>
    <t>Member ID</t>
  </si>
  <si>
    <t>Gender</t>
  </si>
  <si>
    <t>Age</t>
  </si>
  <si>
    <t>Years of Membership</t>
  </si>
  <si>
    <t>Membership Type</t>
  </si>
  <si>
    <t>Games Attended (2019 season)</t>
  </si>
  <si>
    <t>Ticket Type</t>
  </si>
  <si>
    <t>Ticket Revenue</t>
  </si>
  <si>
    <t>Merchandise Revenue</t>
  </si>
  <si>
    <t>Refreshment Revenue</t>
  </si>
  <si>
    <t>Total Revenue</t>
  </si>
  <si>
    <t>Member Satisfaction</t>
  </si>
  <si>
    <t>Male</t>
  </si>
  <si>
    <t>Family</t>
  </si>
  <si>
    <t>Bronze</t>
  </si>
  <si>
    <t>Female</t>
  </si>
  <si>
    <t>Couple</t>
  </si>
  <si>
    <t>Silver</t>
  </si>
  <si>
    <t>Prefer Not to Say</t>
  </si>
  <si>
    <t>Gold</t>
  </si>
  <si>
    <t>Platinum</t>
  </si>
  <si>
    <t>Individual</t>
  </si>
  <si>
    <t>Group</t>
  </si>
  <si>
    <r>
      <t xml:space="preserve"> - </t>
    </r>
    <r>
      <rPr>
        <u/>
        <sz val="12"/>
        <color rgb="FF000000"/>
        <rFont val="Calibri"/>
        <family val="2"/>
        <scheme val="minor"/>
      </rPr>
      <t>Young</t>
    </r>
    <r>
      <rPr>
        <sz val="12"/>
        <color rgb="FF000000"/>
        <rFont val="Calibri"/>
        <family val="2"/>
        <scheme val="minor"/>
      </rPr>
      <t>, primary member is less than 20 years of age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</si>
  <si>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Prime</t>
    </r>
    <r>
      <rPr>
        <sz val="12"/>
        <color rgb="FF000000"/>
        <rFont val="Calibri"/>
        <family val="2"/>
        <scheme val="minor"/>
      </rPr>
      <t>, primary member is between 40 and 59 years of age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</si>
  <si>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Senior</t>
    </r>
    <r>
      <rPr>
        <sz val="12"/>
        <color rgb="FF000000"/>
        <rFont val="Calibri"/>
        <family val="2"/>
        <scheme val="minor"/>
      </rPr>
      <t>, primary member is 60 year sof age or more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</si>
  <si>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Individual</t>
    </r>
    <r>
      <rPr>
        <sz val="12"/>
        <color rgb="FF000000"/>
        <rFont val="Calibri"/>
        <family val="2"/>
        <scheme val="minor"/>
      </rPr>
      <t>, primary member is the sole member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</si>
  <si>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Couple</t>
    </r>
    <r>
      <rPr>
        <sz val="12"/>
        <color rgb="FF000000"/>
        <rFont val="Calibri"/>
        <family val="2"/>
        <scheme val="minor"/>
      </rPr>
      <t>, primary member is one of a couple (membership covers two people)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</si>
  <si>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Family</t>
    </r>
    <r>
      <rPr>
        <sz val="12"/>
        <color rgb="FF000000"/>
        <rFont val="Calibri"/>
        <family val="2"/>
        <scheme val="minor"/>
      </rPr>
      <t>, primary member is one of a family (three to six people)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</si>
  <si>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Group</t>
    </r>
    <r>
      <rPr>
        <sz val="12"/>
        <color rgb="FF000000"/>
        <rFont val="Calibri"/>
        <family val="2"/>
        <scheme val="minor"/>
      </rPr>
      <t>, primary member is one of a group (two to twenty people)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</si>
  <si>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Bronze</t>
    </r>
    <r>
      <rPr>
        <sz val="12"/>
        <color rgb="FF000000"/>
        <rFont val="Calibri"/>
        <family val="2"/>
        <scheme val="minor"/>
      </rPr>
      <t>, where all patrons on the membership can sit in an unreserved seating area.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</si>
  <si>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Silver</t>
    </r>
    <r>
      <rPr>
        <sz val="12"/>
        <color rgb="FF000000"/>
        <rFont val="Calibri"/>
        <family val="2"/>
        <scheme val="minor"/>
      </rPr>
      <t>, where all patrons on the membership have reserved seats in an area with restricted views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</si>
  <si>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Gold</t>
    </r>
    <r>
      <rPr>
        <sz val="12"/>
        <color rgb="FF000000"/>
        <rFont val="Calibri"/>
        <family val="2"/>
        <scheme val="minor"/>
      </rPr>
      <t>, where all patrons on the membership have reserved seats in an area with unrestricted views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</si>
  <si>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Platinum</t>
    </r>
    <r>
      <rPr>
        <sz val="12"/>
        <color rgb="FF000000"/>
        <rFont val="Calibri"/>
        <family val="2"/>
        <scheme val="minor"/>
      </rPr>
      <t>, where all patrons on the membership have reserved seats in a premium area with at-seat service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</si>
  <si>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Unhappy</t>
    </r>
    <r>
      <rPr>
        <sz val="12"/>
        <color rgb="FF000000"/>
        <rFont val="Calibri"/>
        <family val="2"/>
        <scheme val="minor"/>
      </rPr>
      <t>, Satisfaction Rating &lt;50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</si>
  <si>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Acceptable</t>
    </r>
    <r>
      <rPr>
        <sz val="12"/>
        <color rgb="FF000000"/>
        <rFont val="Calibri"/>
        <family val="2"/>
        <scheme val="minor"/>
      </rPr>
      <t>, Satisfaction Rating between 50 and 69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</si>
  <si>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Happy</t>
    </r>
    <r>
      <rPr>
        <sz val="12"/>
        <color rgb="FF000000"/>
        <rFont val="Calibri"/>
        <family val="2"/>
        <scheme val="minor"/>
      </rPr>
      <t>, Satisfaction Rating between 70 and 79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</si>
  <si>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Delighted</t>
    </r>
    <r>
      <rPr>
        <sz val="12"/>
        <color rgb="FF000000"/>
        <rFont val="Calibri"/>
        <family val="2"/>
        <scheme val="minor"/>
      </rPr>
      <t>, Satisfaction Rating between 80 and 100 (max)</t>
    </r>
  </si>
  <si>
    <r>
      <t xml:space="preserve"> - </t>
    </r>
    <r>
      <rPr>
        <u/>
        <sz val="12"/>
        <color rgb="FF000000"/>
        <rFont val="Calibri"/>
        <family val="2"/>
        <scheme val="minor"/>
      </rPr>
      <t>Core</t>
    </r>
    <r>
      <rPr>
        <sz val="12"/>
        <color rgb="FF000000"/>
        <rFont val="Calibri"/>
        <family val="2"/>
        <scheme val="minor"/>
      </rPr>
      <t>, primary member is between 20 and 39 years of age</t>
    </r>
  </si>
  <si>
    <t>Prefer Not to say</t>
  </si>
  <si>
    <t>DV</t>
  </si>
  <si>
    <t>Sum</t>
  </si>
  <si>
    <t>Average</t>
  </si>
  <si>
    <t>Running Total</t>
  </si>
  <si>
    <t>Count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</si>
  <si>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</si>
  <si>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</si>
  <si>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</si>
  <si>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</si>
  <si>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</si>
  <si>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</si>
  <si>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</si>
  <si>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</si>
  <si>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</si>
  <si>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</si>
  <si>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</si>
  <si>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</si>
  <si>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</si>
  <si>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</si>
  <si>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</si>
  <si>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</si>
  <si>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</si>
  <si>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</si>
  <si>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</si>
  <si>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</si>
  <si>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</si>
  <si>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</si>
  <si>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</si>
  <si>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</si>
  <si>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SHOULD REMOVE MERCHANDISE AND AGE AS THEY ARE NOT RELATED</t>
  </si>
  <si>
    <t>MemberShip satisfaction = 50.087 - 5.961 * Female + 6.959 * Prefernottosay - 0.454 * Years of membership + 5.836 * Family + 12.125 * Group - 11.75 * Individual + 2.668 * GamesAttended + 2.45 * Silver + 7.592 * Gold + 11.447 * Platinum - 0.005 * Refreshment revenue</t>
  </si>
  <si>
    <t>Prediction Interval for Y</t>
  </si>
  <si>
    <t>Degrees of freedom</t>
  </si>
  <si>
    <t>Level of significance</t>
  </si>
  <si>
    <t>ɑ</t>
  </si>
  <si>
    <t>t-value</t>
  </si>
  <si>
    <t>t</t>
  </si>
  <si>
    <t>Standard error</t>
  </si>
  <si>
    <r>
      <t>S</t>
    </r>
    <r>
      <rPr>
        <vertAlign val="subscript"/>
        <sz val="12"/>
        <rFont val="Arial"/>
        <family val="2"/>
      </rPr>
      <t>Y.X</t>
    </r>
  </si>
  <si>
    <t>Independent variable</t>
  </si>
  <si>
    <t>Point estimate</t>
  </si>
  <si>
    <t>Ŷ</t>
  </si>
  <si>
    <t>Lower Limit</t>
  </si>
  <si>
    <t>Upper Limit</t>
  </si>
  <si>
    <t>Confidence Interval for Y</t>
  </si>
  <si>
    <t>Sample size</t>
  </si>
  <si>
    <t>n</t>
  </si>
  <si>
    <r>
      <t xml:space="preserve">Point Estimate of </t>
    </r>
    <r>
      <rPr>
        <b/>
        <sz val="16"/>
        <color theme="0"/>
        <rFont val="Calibri"/>
        <family val="2"/>
      </rPr>
      <t>Ŷ</t>
    </r>
  </si>
  <si>
    <r>
      <rPr>
        <b/>
        <sz val="14"/>
        <color rgb="FF134163"/>
        <rFont val="Calibri"/>
        <family val="2"/>
      </rPr>
      <t xml:space="preserve">Ŷ = </t>
    </r>
    <r>
      <rPr>
        <b/>
        <sz val="14"/>
        <color rgb="FF134163"/>
        <rFont val="Arial"/>
        <family val="2"/>
      </rPr>
      <t>b</t>
    </r>
    <r>
      <rPr>
        <b/>
        <vertAlign val="subscript"/>
        <sz val="14"/>
        <color rgb="FF134163"/>
        <rFont val="Arial"/>
        <family val="2"/>
      </rPr>
      <t>0</t>
    </r>
    <r>
      <rPr>
        <b/>
        <sz val="14"/>
        <color rgb="FF134163"/>
        <rFont val="Arial"/>
        <family val="2"/>
      </rPr>
      <t xml:space="preserve"> + b</t>
    </r>
    <r>
      <rPr>
        <b/>
        <vertAlign val="subscript"/>
        <sz val="14"/>
        <color rgb="FF134163"/>
        <rFont val="Arial"/>
        <family val="2"/>
      </rPr>
      <t>1</t>
    </r>
    <r>
      <rPr>
        <b/>
        <sz val="14"/>
        <color rgb="FF134163"/>
        <rFont val="Arial"/>
        <family val="2"/>
      </rPr>
      <t>X</t>
    </r>
    <r>
      <rPr>
        <b/>
        <vertAlign val="subscript"/>
        <sz val="14"/>
        <color rgb="FF134163"/>
        <rFont val="Arial"/>
        <family val="2"/>
      </rPr>
      <t>1</t>
    </r>
    <r>
      <rPr>
        <b/>
        <sz val="14"/>
        <color rgb="FF134163"/>
        <rFont val="Arial"/>
        <family val="2"/>
      </rPr>
      <t xml:space="preserve"> + b</t>
    </r>
    <r>
      <rPr>
        <b/>
        <vertAlign val="subscript"/>
        <sz val="14"/>
        <color rgb="FF134163"/>
        <rFont val="Arial"/>
        <family val="2"/>
      </rPr>
      <t>2</t>
    </r>
    <r>
      <rPr>
        <b/>
        <sz val="14"/>
        <color rgb="FF134163"/>
        <rFont val="Arial"/>
        <family val="2"/>
      </rPr>
      <t>X</t>
    </r>
    <r>
      <rPr>
        <b/>
        <vertAlign val="subscript"/>
        <sz val="14"/>
        <color rgb="FF134163"/>
        <rFont val="Arial"/>
        <family val="2"/>
      </rPr>
      <t>2</t>
    </r>
    <r>
      <rPr>
        <b/>
        <sz val="14"/>
        <color rgb="FF134163"/>
        <rFont val="Arial"/>
        <family val="2"/>
      </rPr>
      <t xml:space="preserve"> + b</t>
    </r>
    <r>
      <rPr>
        <b/>
        <vertAlign val="subscript"/>
        <sz val="14"/>
        <color rgb="FF134163"/>
        <rFont val="Arial"/>
        <family val="2"/>
      </rPr>
      <t>3</t>
    </r>
    <r>
      <rPr>
        <b/>
        <sz val="14"/>
        <color rgb="FF134163"/>
        <rFont val="Arial"/>
        <family val="2"/>
      </rPr>
      <t>X</t>
    </r>
    <r>
      <rPr>
        <b/>
        <vertAlign val="subscript"/>
        <sz val="14"/>
        <color rgb="FF134163"/>
        <rFont val="Arial"/>
        <family val="2"/>
      </rPr>
      <t>3</t>
    </r>
    <r>
      <rPr>
        <b/>
        <sz val="14"/>
        <color rgb="FF134163"/>
        <rFont val="Arial"/>
        <family val="2"/>
      </rPr>
      <t xml:space="preserve"> + b</t>
    </r>
    <r>
      <rPr>
        <b/>
        <vertAlign val="subscript"/>
        <sz val="14"/>
        <color rgb="FF134163"/>
        <rFont val="Arial"/>
        <family val="2"/>
      </rPr>
      <t>4</t>
    </r>
    <r>
      <rPr>
        <b/>
        <sz val="14"/>
        <color rgb="FF134163"/>
        <rFont val="Arial"/>
        <family val="2"/>
      </rPr>
      <t>X</t>
    </r>
    <r>
      <rPr>
        <b/>
        <vertAlign val="subscript"/>
        <sz val="14"/>
        <color rgb="FF134163"/>
        <rFont val="Arial"/>
        <family val="2"/>
      </rPr>
      <t>4</t>
    </r>
    <r>
      <rPr>
        <b/>
        <sz val="14"/>
        <color rgb="FF134163"/>
        <rFont val="Arial"/>
        <family val="2"/>
      </rPr>
      <t xml:space="preserve"> + b</t>
    </r>
    <r>
      <rPr>
        <b/>
        <vertAlign val="subscript"/>
        <sz val="14"/>
        <color rgb="FF134163"/>
        <rFont val="Arial"/>
        <family val="2"/>
      </rPr>
      <t>5</t>
    </r>
    <r>
      <rPr>
        <b/>
        <sz val="14"/>
        <color rgb="FF134163"/>
        <rFont val="Arial"/>
        <family val="2"/>
      </rPr>
      <t>X</t>
    </r>
    <r>
      <rPr>
        <b/>
        <vertAlign val="subscript"/>
        <sz val="14"/>
        <color rgb="FF134163"/>
        <rFont val="Arial"/>
        <family val="2"/>
      </rPr>
      <t>5</t>
    </r>
    <r>
      <rPr>
        <b/>
        <sz val="14"/>
        <color rgb="FF134163"/>
        <rFont val="Arial"/>
        <family val="2"/>
      </rPr>
      <t xml:space="preserve"> + …</t>
    </r>
  </si>
  <si>
    <r>
      <t>X</t>
    </r>
    <r>
      <rPr>
        <i/>
        <vertAlign val="subscript"/>
        <sz val="12"/>
        <rFont val="Arial"/>
        <family val="2"/>
      </rPr>
      <t>1</t>
    </r>
  </si>
  <si>
    <t>Slope</t>
  </si>
  <si>
    <r>
      <t>b</t>
    </r>
    <r>
      <rPr>
        <i/>
        <vertAlign val="subscript"/>
        <sz val="12"/>
        <rFont val="Arial"/>
        <family val="2"/>
      </rPr>
      <t>1</t>
    </r>
  </si>
  <si>
    <t>b2</t>
  </si>
  <si>
    <t>b3</t>
  </si>
  <si>
    <r>
      <t>b</t>
    </r>
    <r>
      <rPr>
        <i/>
        <vertAlign val="subscript"/>
        <sz val="12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</si>
  <si>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t>b5</t>
  </si>
  <si>
    <t>b6</t>
  </si>
  <si>
    <r>
      <t>b</t>
    </r>
    <r>
      <rPr>
        <i/>
        <vertAlign val="subscript"/>
        <sz val="12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</si>
  <si>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t>b8</t>
  </si>
  <si>
    <t>b9</t>
  </si>
  <si>
    <r>
      <t>b</t>
    </r>
    <r>
      <rPr>
        <i/>
        <vertAlign val="subscript"/>
        <sz val="12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</si>
  <si>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t>b11</t>
  </si>
  <si>
    <t>Insert independent variables down here</t>
  </si>
  <si>
    <t>bo</t>
  </si>
  <si>
    <t>Y-hat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</si>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</sst>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"/>
    <numFmt numFmtId="175" formatCode="#,##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name val="Arial"/>
      <family val="2"/>
    </font>
    <font>
      <sz val="12"/>
      <name val="Calibri"/>
      <family val="2"/>
    </font>
    <font>
      <vertAlign val="subscript"/>
      <sz val="12"/>
      <name val="Arial"/>
      <family val="2"/>
    </font>
    <font>
      <b/>
      <sz val="12"/>
      <name val="Arial"/>
      <family val="2"/>
    </font>
    <font>
      <b/>
      <sz val="16"/>
      <color theme="0"/>
      <name val="Calibri"/>
      <family val="2"/>
    </font>
    <font>
      <b/>
      <sz val="14"/>
      <color rgb="FF134163"/>
      <name val="Arial"/>
      <family val="2"/>
    </font>
    <font>
      <b/>
      <sz val="14"/>
      <color rgb="FF134163"/>
      <name val="Calibri"/>
      <family val="2"/>
    </font>
    <font>
      <b/>
      <vertAlign val="subscript"/>
      <sz val="14"/>
      <color rgb="FF134163"/>
      <name val="Arial"/>
      <family val="2"/>
    </font>
    <font>
      <i/>
      <sz val="12"/>
      <name val="Arial"/>
      <family val="2"/>
    </font>
    <font>
      <i/>
      <vertAlign val="subscript"/>
      <sz val="12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</cellStyleXfs>
  <cellXfs count="78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3" xfId="3" applyFont="1" applyAlignment="1">
      <alignment vertical="center"/>
    </xf>
    <xf numFmtId="3" fontId="8" fillId="0" borderId="1" xfId="1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3" fillId="0" borderId="2" xfId="2" applyNumberForma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1" xfId="1" applyFont="1" applyAlignment="1">
      <alignment vertical="center"/>
    </xf>
    <xf numFmtId="0" fontId="8" fillId="0" borderId="2" xfId="2" applyFont="1" applyAlignment="1">
      <alignment vertical="center"/>
    </xf>
    <xf numFmtId="3" fontId="3" fillId="0" borderId="2" xfId="2" applyNumberFormat="1" applyFont="1" applyAlignment="1">
      <alignment horizontal="center" vertical="center" wrapText="1"/>
    </xf>
    <xf numFmtId="3" fontId="15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6" fillId="0" borderId="5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4" xfId="0" applyNumberFormat="1" applyFill="1" applyBorder="1" applyAlignment="1"/>
    <xf numFmtId="165" fontId="0" fillId="0" borderId="0" xfId="0" applyNumberFormat="1" applyFill="1" applyBorder="1" applyAlignment="1"/>
    <xf numFmtId="165" fontId="0" fillId="0" borderId="4" xfId="0" applyNumberFormat="1" applyFill="1" applyBorder="1" applyAlignment="1"/>
    <xf numFmtId="0" fontId="16" fillId="0" borderId="5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165" fontId="12" fillId="3" borderId="0" xfId="5" applyNumberFormat="1" applyBorder="1" applyAlignment="1"/>
    <xf numFmtId="2" fontId="12" fillId="3" borderId="0" xfId="5" applyNumberFormat="1" applyBorder="1" applyAlignment="1"/>
    <xf numFmtId="2" fontId="13" fillId="4" borderId="0" xfId="6" applyNumberFormat="1" applyBorder="1" applyAlignment="1"/>
    <xf numFmtId="2" fontId="11" fillId="2" borderId="0" xfId="4" applyNumberFormat="1" applyBorder="1" applyAlignment="1"/>
    <xf numFmtId="2" fontId="11" fillId="2" borderId="4" xfId="4" applyNumberFormat="1" applyBorder="1" applyAlignment="1"/>
    <xf numFmtId="0" fontId="17" fillId="0" borderId="0" xfId="0" applyFont="1" applyAlignment="1">
      <alignment horizontal="center"/>
    </xf>
    <xf numFmtId="0" fontId="18" fillId="5" borderId="6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3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175" fontId="19" fillId="0" borderId="10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5" fontId="22" fillId="0" borderId="10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75" fontId="22" fillId="0" borderId="13" xfId="0" applyNumberFormat="1" applyFont="1" applyBorder="1" applyAlignment="1">
      <alignment horizontal="center" vertical="center"/>
    </xf>
    <xf numFmtId="175" fontId="19" fillId="0" borderId="0" xfId="0" applyNumberFormat="1" applyFont="1" applyAlignment="1">
      <alignment horizontal="center" vertical="center"/>
    </xf>
    <xf numFmtId="0" fontId="19" fillId="6" borderId="14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75" fontId="19" fillId="0" borderId="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165" fontId="0" fillId="0" borderId="0" xfId="0" applyNumberFormat="1"/>
  </cellXfs>
  <cellStyles count="7">
    <cellStyle name="Bad" xfId="5" builtinId="27"/>
    <cellStyle name="Good" xfId="4" builtinId="26"/>
    <cellStyle name="Heading 1" xfId="1" builtinId="16"/>
    <cellStyle name="Heading 2" xfId="2" builtinId="17"/>
    <cellStyle name="Heading 3" xfId="3" builtinId="18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Satisfaction: Refreshment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88455520292788"/>
                  <c:y val="-0.17150938303021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Data'!$R$3:$R$202</c:f>
              <c:numCache>
                <c:formatCode>"$"#,##0</c:formatCode>
                <c:ptCount val="200"/>
                <c:pt idx="0">
                  <c:v>72</c:v>
                </c:pt>
                <c:pt idx="1">
                  <c:v>144</c:v>
                </c:pt>
                <c:pt idx="2">
                  <c:v>30</c:v>
                </c:pt>
                <c:pt idx="3">
                  <c:v>162</c:v>
                </c:pt>
                <c:pt idx="4">
                  <c:v>8</c:v>
                </c:pt>
                <c:pt idx="5">
                  <c:v>84</c:v>
                </c:pt>
                <c:pt idx="6">
                  <c:v>36</c:v>
                </c:pt>
                <c:pt idx="7">
                  <c:v>40</c:v>
                </c:pt>
                <c:pt idx="8">
                  <c:v>72</c:v>
                </c:pt>
                <c:pt idx="9">
                  <c:v>108</c:v>
                </c:pt>
                <c:pt idx="10">
                  <c:v>20</c:v>
                </c:pt>
                <c:pt idx="11">
                  <c:v>120</c:v>
                </c:pt>
                <c:pt idx="12">
                  <c:v>120</c:v>
                </c:pt>
                <c:pt idx="13">
                  <c:v>90</c:v>
                </c:pt>
                <c:pt idx="14">
                  <c:v>84</c:v>
                </c:pt>
                <c:pt idx="15">
                  <c:v>36</c:v>
                </c:pt>
                <c:pt idx="16">
                  <c:v>144</c:v>
                </c:pt>
                <c:pt idx="17">
                  <c:v>32</c:v>
                </c:pt>
                <c:pt idx="18">
                  <c:v>60</c:v>
                </c:pt>
                <c:pt idx="19">
                  <c:v>90</c:v>
                </c:pt>
                <c:pt idx="20">
                  <c:v>210</c:v>
                </c:pt>
                <c:pt idx="21">
                  <c:v>90</c:v>
                </c:pt>
                <c:pt idx="22">
                  <c:v>70</c:v>
                </c:pt>
                <c:pt idx="23">
                  <c:v>56</c:v>
                </c:pt>
                <c:pt idx="24">
                  <c:v>144</c:v>
                </c:pt>
                <c:pt idx="25">
                  <c:v>70</c:v>
                </c:pt>
                <c:pt idx="26">
                  <c:v>192</c:v>
                </c:pt>
                <c:pt idx="27">
                  <c:v>210</c:v>
                </c:pt>
                <c:pt idx="28">
                  <c:v>150</c:v>
                </c:pt>
                <c:pt idx="29">
                  <c:v>40</c:v>
                </c:pt>
                <c:pt idx="30">
                  <c:v>112</c:v>
                </c:pt>
                <c:pt idx="31">
                  <c:v>120</c:v>
                </c:pt>
                <c:pt idx="32">
                  <c:v>120</c:v>
                </c:pt>
                <c:pt idx="33">
                  <c:v>300</c:v>
                </c:pt>
                <c:pt idx="34">
                  <c:v>300</c:v>
                </c:pt>
                <c:pt idx="35">
                  <c:v>96</c:v>
                </c:pt>
                <c:pt idx="36">
                  <c:v>500</c:v>
                </c:pt>
                <c:pt idx="37">
                  <c:v>480</c:v>
                </c:pt>
                <c:pt idx="38">
                  <c:v>108</c:v>
                </c:pt>
                <c:pt idx="39">
                  <c:v>96</c:v>
                </c:pt>
                <c:pt idx="40">
                  <c:v>216</c:v>
                </c:pt>
                <c:pt idx="41">
                  <c:v>100</c:v>
                </c:pt>
                <c:pt idx="42">
                  <c:v>144</c:v>
                </c:pt>
                <c:pt idx="43">
                  <c:v>336</c:v>
                </c:pt>
                <c:pt idx="44">
                  <c:v>162</c:v>
                </c:pt>
                <c:pt idx="45">
                  <c:v>480</c:v>
                </c:pt>
                <c:pt idx="46">
                  <c:v>448</c:v>
                </c:pt>
                <c:pt idx="47">
                  <c:v>64</c:v>
                </c:pt>
                <c:pt idx="48">
                  <c:v>81</c:v>
                </c:pt>
                <c:pt idx="49">
                  <c:v>384</c:v>
                </c:pt>
                <c:pt idx="50">
                  <c:v>180</c:v>
                </c:pt>
                <c:pt idx="51">
                  <c:v>288</c:v>
                </c:pt>
                <c:pt idx="52">
                  <c:v>672</c:v>
                </c:pt>
                <c:pt idx="53">
                  <c:v>648</c:v>
                </c:pt>
                <c:pt idx="54">
                  <c:v>720</c:v>
                </c:pt>
                <c:pt idx="55">
                  <c:v>480</c:v>
                </c:pt>
                <c:pt idx="56">
                  <c:v>504</c:v>
                </c:pt>
                <c:pt idx="57">
                  <c:v>336</c:v>
                </c:pt>
                <c:pt idx="58">
                  <c:v>960</c:v>
                </c:pt>
                <c:pt idx="59">
                  <c:v>640</c:v>
                </c:pt>
                <c:pt idx="60">
                  <c:v>640</c:v>
                </c:pt>
                <c:pt idx="61">
                  <c:v>960</c:v>
                </c:pt>
                <c:pt idx="62">
                  <c:v>648</c:v>
                </c:pt>
                <c:pt idx="63">
                  <c:v>336</c:v>
                </c:pt>
                <c:pt idx="64">
                  <c:v>135</c:v>
                </c:pt>
                <c:pt idx="65">
                  <c:v>60</c:v>
                </c:pt>
                <c:pt idx="66">
                  <c:v>320</c:v>
                </c:pt>
                <c:pt idx="67">
                  <c:v>48</c:v>
                </c:pt>
                <c:pt idx="68">
                  <c:v>144</c:v>
                </c:pt>
                <c:pt idx="69">
                  <c:v>384</c:v>
                </c:pt>
                <c:pt idx="70">
                  <c:v>180</c:v>
                </c:pt>
                <c:pt idx="71">
                  <c:v>420</c:v>
                </c:pt>
                <c:pt idx="72">
                  <c:v>480</c:v>
                </c:pt>
                <c:pt idx="73">
                  <c:v>700</c:v>
                </c:pt>
                <c:pt idx="74">
                  <c:v>512</c:v>
                </c:pt>
                <c:pt idx="75">
                  <c:v>480</c:v>
                </c:pt>
                <c:pt idx="76">
                  <c:v>448</c:v>
                </c:pt>
                <c:pt idx="77">
                  <c:v>336</c:v>
                </c:pt>
                <c:pt idx="78">
                  <c:v>360</c:v>
                </c:pt>
                <c:pt idx="79">
                  <c:v>420</c:v>
                </c:pt>
                <c:pt idx="80">
                  <c:v>480</c:v>
                </c:pt>
                <c:pt idx="81">
                  <c:v>420</c:v>
                </c:pt>
                <c:pt idx="82">
                  <c:v>560</c:v>
                </c:pt>
                <c:pt idx="83">
                  <c:v>420</c:v>
                </c:pt>
                <c:pt idx="84">
                  <c:v>450</c:v>
                </c:pt>
                <c:pt idx="85">
                  <c:v>700</c:v>
                </c:pt>
                <c:pt idx="86">
                  <c:v>600</c:v>
                </c:pt>
                <c:pt idx="87">
                  <c:v>768</c:v>
                </c:pt>
                <c:pt idx="88">
                  <c:v>1296</c:v>
                </c:pt>
                <c:pt idx="89">
                  <c:v>96</c:v>
                </c:pt>
                <c:pt idx="90">
                  <c:v>480</c:v>
                </c:pt>
                <c:pt idx="91">
                  <c:v>448</c:v>
                </c:pt>
                <c:pt idx="92">
                  <c:v>576</c:v>
                </c:pt>
                <c:pt idx="93">
                  <c:v>288</c:v>
                </c:pt>
                <c:pt idx="94">
                  <c:v>432</c:v>
                </c:pt>
                <c:pt idx="95">
                  <c:v>480</c:v>
                </c:pt>
                <c:pt idx="96">
                  <c:v>1080</c:v>
                </c:pt>
                <c:pt idx="97">
                  <c:v>84</c:v>
                </c:pt>
                <c:pt idx="98">
                  <c:v>324</c:v>
                </c:pt>
                <c:pt idx="99">
                  <c:v>48</c:v>
                </c:pt>
                <c:pt idx="100">
                  <c:v>420</c:v>
                </c:pt>
                <c:pt idx="101">
                  <c:v>320</c:v>
                </c:pt>
                <c:pt idx="102">
                  <c:v>480</c:v>
                </c:pt>
                <c:pt idx="103">
                  <c:v>280</c:v>
                </c:pt>
                <c:pt idx="104">
                  <c:v>630</c:v>
                </c:pt>
                <c:pt idx="105">
                  <c:v>560</c:v>
                </c:pt>
                <c:pt idx="106">
                  <c:v>400</c:v>
                </c:pt>
                <c:pt idx="107">
                  <c:v>840</c:v>
                </c:pt>
                <c:pt idx="108">
                  <c:v>1350</c:v>
                </c:pt>
                <c:pt idx="109">
                  <c:v>1536</c:v>
                </c:pt>
                <c:pt idx="110">
                  <c:v>1280</c:v>
                </c:pt>
                <c:pt idx="111">
                  <c:v>252</c:v>
                </c:pt>
                <c:pt idx="112">
                  <c:v>540</c:v>
                </c:pt>
                <c:pt idx="113">
                  <c:v>672</c:v>
                </c:pt>
                <c:pt idx="114">
                  <c:v>500</c:v>
                </c:pt>
                <c:pt idx="115">
                  <c:v>450</c:v>
                </c:pt>
                <c:pt idx="116">
                  <c:v>672</c:v>
                </c:pt>
                <c:pt idx="117">
                  <c:v>1280</c:v>
                </c:pt>
                <c:pt idx="118">
                  <c:v>1120</c:v>
                </c:pt>
                <c:pt idx="119">
                  <c:v>1512</c:v>
                </c:pt>
                <c:pt idx="120">
                  <c:v>1680</c:v>
                </c:pt>
                <c:pt idx="121">
                  <c:v>2048</c:v>
                </c:pt>
                <c:pt idx="122">
                  <c:v>4050</c:v>
                </c:pt>
                <c:pt idx="123">
                  <c:v>336</c:v>
                </c:pt>
                <c:pt idx="124">
                  <c:v>300</c:v>
                </c:pt>
                <c:pt idx="125">
                  <c:v>210</c:v>
                </c:pt>
                <c:pt idx="126">
                  <c:v>490</c:v>
                </c:pt>
                <c:pt idx="127">
                  <c:v>224</c:v>
                </c:pt>
                <c:pt idx="128">
                  <c:v>1440</c:v>
                </c:pt>
                <c:pt idx="129">
                  <c:v>108</c:v>
                </c:pt>
                <c:pt idx="130">
                  <c:v>64</c:v>
                </c:pt>
                <c:pt idx="131">
                  <c:v>24</c:v>
                </c:pt>
                <c:pt idx="132">
                  <c:v>36</c:v>
                </c:pt>
                <c:pt idx="133">
                  <c:v>96</c:v>
                </c:pt>
                <c:pt idx="134">
                  <c:v>72</c:v>
                </c:pt>
                <c:pt idx="135">
                  <c:v>18</c:v>
                </c:pt>
                <c:pt idx="136">
                  <c:v>30</c:v>
                </c:pt>
                <c:pt idx="137">
                  <c:v>120</c:v>
                </c:pt>
                <c:pt idx="138">
                  <c:v>72</c:v>
                </c:pt>
                <c:pt idx="139">
                  <c:v>63</c:v>
                </c:pt>
                <c:pt idx="140">
                  <c:v>45</c:v>
                </c:pt>
                <c:pt idx="141">
                  <c:v>60</c:v>
                </c:pt>
                <c:pt idx="142">
                  <c:v>81</c:v>
                </c:pt>
                <c:pt idx="143">
                  <c:v>96</c:v>
                </c:pt>
                <c:pt idx="144">
                  <c:v>28</c:v>
                </c:pt>
                <c:pt idx="145">
                  <c:v>84</c:v>
                </c:pt>
                <c:pt idx="146">
                  <c:v>12</c:v>
                </c:pt>
                <c:pt idx="147">
                  <c:v>8</c:v>
                </c:pt>
                <c:pt idx="148">
                  <c:v>108</c:v>
                </c:pt>
                <c:pt idx="149">
                  <c:v>120</c:v>
                </c:pt>
                <c:pt idx="150">
                  <c:v>270</c:v>
                </c:pt>
                <c:pt idx="151">
                  <c:v>576</c:v>
                </c:pt>
                <c:pt idx="152">
                  <c:v>336</c:v>
                </c:pt>
                <c:pt idx="153">
                  <c:v>243</c:v>
                </c:pt>
                <c:pt idx="154">
                  <c:v>567</c:v>
                </c:pt>
                <c:pt idx="155">
                  <c:v>126</c:v>
                </c:pt>
                <c:pt idx="156">
                  <c:v>12</c:v>
                </c:pt>
                <c:pt idx="157">
                  <c:v>80</c:v>
                </c:pt>
                <c:pt idx="158">
                  <c:v>96</c:v>
                </c:pt>
                <c:pt idx="159">
                  <c:v>24</c:v>
                </c:pt>
                <c:pt idx="160">
                  <c:v>80</c:v>
                </c:pt>
                <c:pt idx="161">
                  <c:v>192</c:v>
                </c:pt>
                <c:pt idx="162">
                  <c:v>192</c:v>
                </c:pt>
                <c:pt idx="163">
                  <c:v>96</c:v>
                </c:pt>
                <c:pt idx="164">
                  <c:v>160</c:v>
                </c:pt>
                <c:pt idx="165">
                  <c:v>96</c:v>
                </c:pt>
                <c:pt idx="166">
                  <c:v>36</c:v>
                </c:pt>
                <c:pt idx="167">
                  <c:v>300</c:v>
                </c:pt>
                <c:pt idx="168">
                  <c:v>72</c:v>
                </c:pt>
                <c:pt idx="169">
                  <c:v>96</c:v>
                </c:pt>
                <c:pt idx="170">
                  <c:v>160</c:v>
                </c:pt>
                <c:pt idx="171">
                  <c:v>240</c:v>
                </c:pt>
                <c:pt idx="172">
                  <c:v>504</c:v>
                </c:pt>
                <c:pt idx="173">
                  <c:v>840</c:v>
                </c:pt>
                <c:pt idx="174">
                  <c:v>1080</c:v>
                </c:pt>
                <c:pt idx="175">
                  <c:v>900</c:v>
                </c:pt>
                <c:pt idx="176">
                  <c:v>960</c:v>
                </c:pt>
                <c:pt idx="177">
                  <c:v>1152</c:v>
                </c:pt>
                <c:pt idx="178">
                  <c:v>2160</c:v>
                </c:pt>
                <c:pt idx="179">
                  <c:v>36</c:v>
                </c:pt>
                <c:pt idx="180">
                  <c:v>48</c:v>
                </c:pt>
                <c:pt idx="181">
                  <c:v>108</c:v>
                </c:pt>
                <c:pt idx="182">
                  <c:v>6</c:v>
                </c:pt>
                <c:pt idx="183">
                  <c:v>12</c:v>
                </c:pt>
                <c:pt idx="184">
                  <c:v>48</c:v>
                </c:pt>
                <c:pt idx="185">
                  <c:v>24</c:v>
                </c:pt>
                <c:pt idx="186">
                  <c:v>14</c:v>
                </c:pt>
                <c:pt idx="187">
                  <c:v>24</c:v>
                </c:pt>
                <c:pt idx="188">
                  <c:v>60</c:v>
                </c:pt>
                <c:pt idx="189">
                  <c:v>24</c:v>
                </c:pt>
                <c:pt idx="190">
                  <c:v>36</c:v>
                </c:pt>
                <c:pt idx="191">
                  <c:v>80</c:v>
                </c:pt>
                <c:pt idx="192">
                  <c:v>96</c:v>
                </c:pt>
                <c:pt idx="193">
                  <c:v>80</c:v>
                </c:pt>
                <c:pt idx="194">
                  <c:v>56</c:v>
                </c:pt>
                <c:pt idx="195">
                  <c:v>40</c:v>
                </c:pt>
                <c:pt idx="196">
                  <c:v>336</c:v>
                </c:pt>
                <c:pt idx="197">
                  <c:v>540</c:v>
                </c:pt>
                <c:pt idx="198">
                  <c:v>100</c:v>
                </c:pt>
                <c:pt idx="199">
                  <c:v>288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2-426A-81FF-E3943144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38927"/>
        <c:axId val="747640175"/>
      </c:scatterChart>
      <c:valAx>
        <c:axId val="7476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40175"/>
        <c:crosses val="autoZero"/>
        <c:crossBetween val="midCat"/>
      </c:valAx>
      <c:valAx>
        <c:axId val="7476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3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Satisfaction: Group</a:t>
            </a:r>
          </a:p>
        </c:rich>
      </c:tx>
      <c:layout>
        <c:manualLayout>
          <c:xMode val="edge"/>
          <c:yMode val="edge"/>
          <c:x val="7.5516715217089747E-2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Data'!$J$3:$J$202</c:f>
              <c:numCache>
                <c:formatCode>#,##0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E-41A4-B3F1-51066435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863583"/>
        <c:axId val="1597867327"/>
      </c:scatterChart>
      <c:valAx>
        <c:axId val="15978635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67327"/>
        <c:crosses val="autoZero"/>
        <c:crossBetween val="midCat"/>
        <c:majorUnit val="1"/>
      </c:valAx>
      <c:valAx>
        <c:axId val="15978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Satisfaction:Prefer</a:t>
            </a:r>
            <a:r>
              <a:rPr lang="en-US" baseline="0"/>
              <a:t> not to 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Data'!$F$3:$F$202</c:f>
              <c:numCache>
                <c:formatCode>#,##0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358-A94D-2FE501B1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04575"/>
        <c:axId val="1466100415"/>
      </c:scatterChart>
      <c:valAx>
        <c:axId val="1466104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00415"/>
        <c:crosses val="autoZero"/>
        <c:crossBetween val="midCat"/>
        <c:majorUnit val="1"/>
      </c:valAx>
      <c:valAx>
        <c:axId val="14661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0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Satisfaction: Merchandise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746552035901567"/>
                  <c:y val="-0.3461727179935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Data'!$Q$3:$Q$202</c:f>
              <c:numCache>
                <c:formatCode>"$"#,##0</c:formatCode>
                <c:ptCount val="200"/>
                <c:pt idx="0">
                  <c:v>206</c:v>
                </c:pt>
                <c:pt idx="1">
                  <c:v>195</c:v>
                </c:pt>
                <c:pt idx="2">
                  <c:v>495</c:v>
                </c:pt>
                <c:pt idx="3">
                  <c:v>131</c:v>
                </c:pt>
                <c:pt idx="4">
                  <c:v>338</c:v>
                </c:pt>
                <c:pt idx="5">
                  <c:v>182</c:v>
                </c:pt>
                <c:pt idx="6">
                  <c:v>372</c:v>
                </c:pt>
                <c:pt idx="7">
                  <c:v>393</c:v>
                </c:pt>
                <c:pt idx="8">
                  <c:v>190</c:v>
                </c:pt>
                <c:pt idx="9">
                  <c:v>381</c:v>
                </c:pt>
                <c:pt idx="10">
                  <c:v>478</c:v>
                </c:pt>
                <c:pt idx="11">
                  <c:v>388</c:v>
                </c:pt>
                <c:pt idx="12">
                  <c:v>105</c:v>
                </c:pt>
                <c:pt idx="13">
                  <c:v>422</c:v>
                </c:pt>
                <c:pt idx="14">
                  <c:v>370</c:v>
                </c:pt>
                <c:pt idx="15">
                  <c:v>173</c:v>
                </c:pt>
                <c:pt idx="16">
                  <c:v>136</c:v>
                </c:pt>
                <c:pt idx="17">
                  <c:v>262</c:v>
                </c:pt>
                <c:pt idx="18">
                  <c:v>62</c:v>
                </c:pt>
                <c:pt idx="19">
                  <c:v>88</c:v>
                </c:pt>
                <c:pt idx="20">
                  <c:v>59</c:v>
                </c:pt>
                <c:pt idx="21">
                  <c:v>82</c:v>
                </c:pt>
                <c:pt idx="22">
                  <c:v>50</c:v>
                </c:pt>
                <c:pt idx="23">
                  <c:v>68</c:v>
                </c:pt>
                <c:pt idx="24">
                  <c:v>99</c:v>
                </c:pt>
                <c:pt idx="25">
                  <c:v>79</c:v>
                </c:pt>
                <c:pt idx="26">
                  <c:v>366</c:v>
                </c:pt>
                <c:pt idx="27">
                  <c:v>313</c:v>
                </c:pt>
                <c:pt idx="28">
                  <c:v>465</c:v>
                </c:pt>
                <c:pt idx="29">
                  <c:v>372</c:v>
                </c:pt>
                <c:pt idx="30">
                  <c:v>165</c:v>
                </c:pt>
                <c:pt idx="31">
                  <c:v>465</c:v>
                </c:pt>
                <c:pt idx="32">
                  <c:v>479</c:v>
                </c:pt>
                <c:pt idx="33">
                  <c:v>67</c:v>
                </c:pt>
                <c:pt idx="34">
                  <c:v>87</c:v>
                </c:pt>
                <c:pt idx="35">
                  <c:v>51</c:v>
                </c:pt>
                <c:pt idx="36">
                  <c:v>374</c:v>
                </c:pt>
                <c:pt idx="37">
                  <c:v>161</c:v>
                </c:pt>
                <c:pt idx="38">
                  <c:v>260</c:v>
                </c:pt>
                <c:pt idx="39">
                  <c:v>285</c:v>
                </c:pt>
                <c:pt idx="40">
                  <c:v>247</c:v>
                </c:pt>
                <c:pt idx="41">
                  <c:v>100</c:v>
                </c:pt>
                <c:pt idx="42">
                  <c:v>113</c:v>
                </c:pt>
                <c:pt idx="43">
                  <c:v>299</c:v>
                </c:pt>
                <c:pt idx="44">
                  <c:v>118</c:v>
                </c:pt>
                <c:pt idx="45">
                  <c:v>65</c:v>
                </c:pt>
                <c:pt idx="46">
                  <c:v>97</c:v>
                </c:pt>
                <c:pt idx="47">
                  <c:v>66</c:v>
                </c:pt>
                <c:pt idx="48">
                  <c:v>291</c:v>
                </c:pt>
                <c:pt idx="49">
                  <c:v>54</c:v>
                </c:pt>
                <c:pt idx="50">
                  <c:v>81</c:v>
                </c:pt>
                <c:pt idx="51">
                  <c:v>74</c:v>
                </c:pt>
                <c:pt idx="52">
                  <c:v>372</c:v>
                </c:pt>
                <c:pt idx="53">
                  <c:v>408</c:v>
                </c:pt>
                <c:pt idx="54">
                  <c:v>414</c:v>
                </c:pt>
                <c:pt idx="55">
                  <c:v>495</c:v>
                </c:pt>
                <c:pt idx="56">
                  <c:v>436</c:v>
                </c:pt>
                <c:pt idx="57">
                  <c:v>426</c:v>
                </c:pt>
                <c:pt idx="58">
                  <c:v>366</c:v>
                </c:pt>
                <c:pt idx="59">
                  <c:v>453</c:v>
                </c:pt>
                <c:pt idx="60">
                  <c:v>487</c:v>
                </c:pt>
                <c:pt idx="61">
                  <c:v>453</c:v>
                </c:pt>
                <c:pt idx="62">
                  <c:v>427</c:v>
                </c:pt>
                <c:pt idx="63">
                  <c:v>418</c:v>
                </c:pt>
                <c:pt idx="64">
                  <c:v>273</c:v>
                </c:pt>
                <c:pt idx="65">
                  <c:v>498</c:v>
                </c:pt>
                <c:pt idx="66">
                  <c:v>400</c:v>
                </c:pt>
                <c:pt idx="67">
                  <c:v>413</c:v>
                </c:pt>
                <c:pt idx="68">
                  <c:v>226</c:v>
                </c:pt>
                <c:pt idx="69">
                  <c:v>179</c:v>
                </c:pt>
                <c:pt idx="70">
                  <c:v>349</c:v>
                </c:pt>
                <c:pt idx="71">
                  <c:v>57</c:v>
                </c:pt>
                <c:pt idx="72">
                  <c:v>98</c:v>
                </c:pt>
                <c:pt idx="73">
                  <c:v>85</c:v>
                </c:pt>
                <c:pt idx="74">
                  <c:v>83</c:v>
                </c:pt>
                <c:pt idx="75">
                  <c:v>89</c:v>
                </c:pt>
                <c:pt idx="76">
                  <c:v>93</c:v>
                </c:pt>
                <c:pt idx="77">
                  <c:v>94</c:v>
                </c:pt>
                <c:pt idx="78">
                  <c:v>65</c:v>
                </c:pt>
                <c:pt idx="79">
                  <c:v>85</c:v>
                </c:pt>
                <c:pt idx="80">
                  <c:v>61</c:v>
                </c:pt>
                <c:pt idx="81">
                  <c:v>95</c:v>
                </c:pt>
                <c:pt idx="82">
                  <c:v>70</c:v>
                </c:pt>
                <c:pt idx="83">
                  <c:v>71</c:v>
                </c:pt>
                <c:pt idx="84">
                  <c:v>66</c:v>
                </c:pt>
                <c:pt idx="85">
                  <c:v>51</c:v>
                </c:pt>
                <c:pt idx="86">
                  <c:v>67</c:v>
                </c:pt>
                <c:pt idx="87">
                  <c:v>430</c:v>
                </c:pt>
                <c:pt idx="88">
                  <c:v>418</c:v>
                </c:pt>
                <c:pt idx="89">
                  <c:v>369</c:v>
                </c:pt>
                <c:pt idx="90">
                  <c:v>141</c:v>
                </c:pt>
                <c:pt idx="91">
                  <c:v>229</c:v>
                </c:pt>
                <c:pt idx="92">
                  <c:v>482</c:v>
                </c:pt>
                <c:pt idx="93">
                  <c:v>467</c:v>
                </c:pt>
                <c:pt idx="94">
                  <c:v>365</c:v>
                </c:pt>
                <c:pt idx="95">
                  <c:v>141</c:v>
                </c:pt>
                <c:pt idx="96">
                  <c:v>123</c:v>
                </c:pt>
                <c:pt idx="97">
                  <c:v>277</c:v>
                </c:pt>
                <c:pt idx="98">
                  <c:v>412</c:v>
                </c:pt>
                <c:pt idx="99">
                  <c:v>426</c:v>
                </c:pt>
                <c:pt idx="100">
                  <c:v>81</c:v>
                </c:pt>
                <c:pt idx="101">
                  <c:v>99</c:v>
                </c:pt>
                <c:pt idx="102">
                  <c:v>70</c:v>
                </c:pt>
                <c:pt idx="103">
                  <c:v>99</c:v>
                </c:pt>
                <c:pt idx="104">
                  <c:v>62</c:v>
                </c:pt>
                <c:pt idx="105">
                  <c:v>99</c:v>
                </c:pt>
                <c:pt idx="106">
                  <c:v>79</c:v>
                </c:pt>
                <c:pt idx="107">
                  <c:v>50</c:v>
                </c:pt>
                <c:pt idx="108">
                  <c:v>388</c:v>
                </c:pt>
                <c:pt idx="109">
                  <c:v>465</c:v>
                </c:pt>
                <c:pt idx="110">
                  <c:v>461</c:v>
                </c:pt>
                <c:pt idx="111">
                  <c:v>155</c:v>
                </c:pt>
                <c:pt idx="112">
                  <c:v>430</c:v>
                </c:pt>
                <c:pt idx="113">
                  <c:v>101</c:v>
                </c:pt>
                <c:pt idx="114">
                  <c:v>153</c:v>
                </c:pt>
                <c:pt idx="115">
                  <c:v>246</c:v>
                </c:pt>
                <c:pt idx="116">
                  <c:v>61</c:v>
                </c:pt>
                <c:pt idx="117">
                  <c:v>78</c:v>
                </c:pt>
                <c:pt idx="118">
                  <c:v>82</c:v>
                </c:pt>
                <c:pt idx="119">
                  <c:v>57</c:v>
                </c:pt>
                <c:pt idx="120">
                  <c:v>59</c:v>
                </c:pt>
                <c:pt idx="121">
                  <c:v>59</c:v>
                </c:pt>
                <c:pt idx="122">
                  <c:v>470</c:v>
                </c:pt>
                <c:pt idx="123">
                  <c:v>74</c:v>
                </c:pt>
                <c:pt idx="124">
                  <c:v>99</c:v>
                </c:pt>
                <c:pt idx="125">
                  <c:v>55</c:v>
                </c:pt>
                <c:pt idx="126">
                  <c:v>97</c:v>
                </c:pt>
                <c:pt idx="127">
                  <c:v>78</c:v>
                </c:pt>
                <c:pt idx="128">
                  <c:v>350</c:v>
                </c:pt>
                <c:pt idx="129">
                  <c:v>334</c:v>
                </c:pt>
                <c:pt idx="130">
                  <c:v>333</c:v>
                </c:pt>
                <c:pt idx="131">
                  <c:v>281</c:v>
                </c:pt>
                <c:pt idx="132">
                  <c:v>303</c:v>
                </c:pt>
                <c:pt idx="133">
                  <c:v>293</c:v>
                </c:pt>
                <c:pt idx="134">
                  <c:v>322</c:v>
                </c:pt>
                <c:pt idx="135">
                  <c:v>225</c:v>
                </c:pt>
                <c:pt idx="136">
                  <c:v>251</c:v>
                </c:pt>
                <c:pt idx="137">
                  <c:v>396</c:v>
                </c:pt>
                <c:pt idx="138">
                  <c:v>214</c:v>
                </c:pt>
                <c:pt idx="139">
                  <c:v>377</c:v>
                </c:pt>
                <c:pt idx="140">
                  <c:v>420</c:v>
                </c:pt>
                <c:pt idx="141">
                  <c:v>436</c:v>
                </c:pt>
                <c:pt idx="142">
                  <c:v>251</c:v>
                </c:pt>
                <c:pt idx="143">
                  <c:v>246</c:v>
                </c:pt>
                <c:pt idx="144">
                  <c:v>455</c:v>
                </c:pt>
                <c:pt idx="145">
                  <c:v>263</c:v>
                </c:pt>
                <c:pt idx="146">
                  <c:v>186</c:v>
                </c:pt>
                <c:pt idx="147">
                  <c:v>212</c:v>
                </c:pt>
                <c:pt idx="148">
                  <c:v>494</c:v>
                </c:pt>
                <c:pt idx="149">
                  <c:v>55</c:v>
                </c:pt>
                <c:pt idx="150">
                  <c:v>86</c:v>
                </c:pt>
                <c:pt idx="151">
                  <c:v>433</c:v>
                </c:pt>
                <c:pt idx="152">
                  <c:v>456</c:v>
                </c:pt>
                <c:pt idx="153">
                  <c:v>480</c:v>
                </c:pt>
                <c:pt idx="154">
                  <c:v>373</c:v>
                </c:pt>
                <c:pt idx="155">
                  <c:v>467</c:v>
                </c:pt>
                <c:pt idx="156">
                  <c:v>350</c:v>
                </c:pt>
                <c:pt idx="157">
                  <c:v>242</c:v>
                </c:pt>
                <c:pt idx="158">
                  <c:v>490</c:v>
                </c:pt>
                <c:pt idx="159">
                  <c:v>245</c:v>
                </c:pt>
                <c:pt idx="160">
                  <c:v>385</c:v>
                </c:pt>
                <c:pt idx="161">
                  <c:v>408</c:v>
                </c:pt>
                <c:pt idx="162">
                  <c:v>350</c:v>
                </c:pt>
                <c:pt idx="163">
                  <c:v>203</c:v>
                </c:pt>
                <c:pt idx="164">
                  <c:v>125</c:v>
                </c:pt>
                <c:pt idx="165">
                  <c:v>329</c:v>
                </c:pt>
                <c:pt idx="166">
                  <c:v>235</c:v>
                </c:pt>
                <c:pt idx="167">
                  <c:v>247</c:v>
                </c:pt>
                <c:pt idx="168">
                  <c:v>499</c:v>
                </c:pt>
                <c:pt idx="169">
                  <c:v>482</c:v>
                </c:pt>
                <c:pt idx="170">
                  <c:v>294</c:v>
                </c:pt>
                <c:pt idx="171">
                  <c:v>213</c:v>
                </c:pt>
                <c:pt idx="172">
                  <c:v>83</c:v>
                </c:pt>
                <c:pt idx="173">
                  <c:v>92</c:v>
                </c:pt>
                <c:pt idx="174">
                  <c:v>58</c:v>
                </c:pt>
                <c:pt idx="175">
                  <c:v>72</c:v>
                </c:pt>
                <c:pt idx="176">
                  <c:v>77</c:v>
                </c:pt>
                <c:pt idx="177">
                  <c:v>373</c:v>
                </c:pt>
                <c:pt idx="178">
                  <c:v>408</c:v>
                </c:pt>
                <c:pt idx="179">
                  <c:v>467</c:v>
                </c:pt>
                <c:pt idx="180">
                  <c:v>479</c:v>
                </c:pt>
                <c:pt idx="181">
                  <c:v>382</c:v>
                </c:pt>
                <c:pt idx="182">
                  <c:v>353</c:v>
                </c:pt>
                <c:pt idx="183">
                  <c:v>429</c:v>
                </c:pt>
                <c:pt idx="184">
                  <c:v>445</c:v>
                </c:pt>
                <c:pt idx="185">
                  <c:v>391</c:v>
                </c:pt>
                <c:pt idx="186">
                  <c:v>401</c:v>
                </c:pt>
                <c:pt idx="187">
                  <c:v>350</c:v>
                </c:pt>
                <c:pt idx="188">
                  <c:v>291</c:v>
                </c:pt>
                <c:pt idx="189">
                  <c:v>356</c:v>
                </c:pt>
                <c:pt idx="190">
                  <c:v>488</c:v>
                </c:pt>
                <c:pt idx="191">
                  <c:v>87</c:v>
                </c:pt>
                <c:pt idx="192">
                  <c:v>76</c:v>
                </c:pt>
                <c:pt idx="193">
                  <c:v>91</c:v>
                </c:pt>
                <c:pt idx="194">
                  <c:v>60</c:v>
                </c:pt>
                <c:pt idx="195">
                  <c:v>65</c:v>
                </c:pt>
                <c:pt idx="196">
                  <c:v>363</c:v>
                </c:pt>
                <c:pt idx="197">
                  <c:v>429</c:v>
                </c:pt>
                <c:pt idx="198">
                  <c:v>371</c:v>
                </c:pt>
                <c:pt idx="199">
                  <c:v>412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28-49D2-81A7-90EE80B1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61023"/>
        <c:axId val="890562687"/>
      </c:scatterChart>
      <c:valAx>
        <c:axId val="89056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62687"/>
        <c:crosses val="autoZero"/>
        <c:crossBetween val="midCat"/>
      </c:valAx>
      <c:valAx>
        <c:axId val="8905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6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Satisfaction: Ticket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Data'!$P$3:$P$202</c:f>
              <c:numCache>
                <c:formatCode>"$"#,##0</c:formatCode>
                <c:ptCount val="200"/>
                <c:pt idx="0">
                  <c:v>240</c:v>
                </c:pt>
                <c:pt idx="1">
                  <c:v>320</c:v>
                </c:pt>
                <c:pt idx="2">
                  <c:v>200</c:v>
                </c:pt>
                <c:pt idx="3">
                  <c:v>360</c:v>
                </c:pt>
                <c:pt idx="4">
                  <c:v>40</c:v>
                </c:pt>
                <c:pt idx="5">
                  <c:v>280</c:v>
                </c:pt>
                <c:pt idx="6">
                  <c:v>120</c:v>
                </c:pt>
                <c:pt idx="7">
                  <c:v>200</c:v>
                </c:pt>
                <c:pt idx="8">
                  <c:v>360</c:v>
                </c:pt>
                <c:pt idx="9">
                  <c:v>360</c:v>
                </c:pt>
                <c:pt idx="10">
                  <c:v>200</c:v>
                </c:pt>
                <c:pt idx="11">
                  <c:v>400</c:v>
                </c:pt>
                <c:pt idx="12">
                  <c:v>400</c:v>
                </c:pt>
                <c:pt idx="13">
                  <c:v>200</c:v>
                </c:pt>
                <c:pt idx="14">
                  <c:v>280</c:v>
                </c:pt>
                <c:pt idx="15">
                  <c:v>120</c:v>
                </c:pt>
                <c:pt idx="16">
                  <c:v>320</c:v>
                </c:pt>
                <c:pt idx="17">
                  <c:v>160</c:v>
                </c:pt>
                <c:pt idx="18">
                  <c:v>240</c:v>
                </c:pt>
                <c:pt idx="19">
                  <c:v>240</c:v>
                </c:pt>
                <c:pt idx="20">
                  <c:v>280</c:v>
                </c:pt>
                <c:pt idx="21">
                  <c:v>240</c:v>
                </c:pt>
                <c:pt idx="22">
                  <c:v>280</c:v>
                </c:pt>
                <c:pt idx="23">
                  <c:v>280</c:v>
                </c:pt>
                <c:pt idx="24">
                  <c:v>240</c:v>
                </c:pt>
                <c:pt idx="25">
                  <c:v>280</c:v>
                </c:pt>
                <c:pt idx="26">
                  <c:v>320</c:v>
                </c:pt>
                <c:pt idx="27">
                  <c:v>560</c:v>
                </c:pt>
                <c:pt idx="28">
                  <c:v>400</c:v>
                </c:pt>
                <c:pt idx="29">
                  <c:v>400</c:v>
                </c:pt>
                <c:pt idx="30">
                  <c:v>560</c:v>
                </c:pt>
                <c:pt idx="31">
                  <c:v>600</c:v>
                </c:pt>
                <c:pt idx="32">
                  <c:v>800</c:v>
                </c:pt>
                <c:pt idx="33">
                  <c:v>480</c:v>
                </c:pt>
                <c:pt idx="34">
                  <c:v>360</c:v>
                </c:pt>
                <c:pt idx="35">
                  <c:v>480</c:v>
                </c:pt>
                <c:pt idx="36">
                  <c:v>600</c:v>
                </c:pt>
                <c:pt idx="37">
                  <c:v>960</c:v>
                </c:pt>
                <c:pt idx="38">
                  <c:v>320</c:v>
                </c:pt>
                <c:pt idx="39">
                  <c:v>800</c:v>
                </c:pt>
                <c:pt idx="40">
                  <c:v>1280</c:v>
                </c:pt>
                <c:pt idx="41">
                  <c:v>1100</c:v>
                </c:pt>
                <c:pt idx="42">
                  <c:v>2160</c:v>
                </c:pt>
                <c:pt idx="43">
                  <c:v>1400</c:v>
                </c:pt>
                <c:pt idx="44">
                  <c:v>1080</c:v>
                </c:pt>
                <c:pt idx="45">
                  <c:v>1320</c:v>
                </c:pt>
                <c:pt idx="46">
                  <c:v>1680</c:v>
                </c:pt>
                <c:pt idx="47">
                  <c:v>160</c:v>
                </c:pt>
                <c:pt idx="48">
                  <c:v>360</c:v>
                </c:pt>
                <c:pt idx="49">
                  <c:v>960</c:v>
                </c:pt>
                <c:pt idx="50">
                  <c:v>720</c:v>
                </c:pt>
                <c:pt idx="51">
                  <c:v>960</c:v>
                </c:pt>
                <c:pt idx="52">
                  <c:v>840</c:v>
                </c:pt>
                <c:pt idx="53">
                  <c:v>1080</c:v>
                </c:pt>
                <c:pt idx="54">
                  <c:v>1200</c:v>
                </c:pt>
                <c:pt idx="55">
                  <c:v>1200</c:v>
                </c:pt>
                <c:pt idx="56">
                  <c:v>840</c:v>
                </c:pt>
                <c:pt idx="57">
                  <c:v>840</c:v>
                </c:pt>
                <c:pt idx="58">
                  <c:v>960</c:v>
                </c:pt>
                <c:pt idx="59">
                  <c:v>960</c:v>
                </c:pt>
                <c:pt idx="60">
                  <c:v>1200</c:v>
                </c:pt>
                <c:pt idx="61">
                  <c:v>1200</c:v>
                </c:pt>
                <c:pt idx="62">
                  <c:v>960</c:v>
                </c:pt>
                <c:pt idx="63">
                  <c:v>840</c:v>
                </c:pt>
                <c:pt idx="64">
                  <c:v>540</c:v>
                </c:pt>
                <c:pt idx="65">
                  <c:v>480</c:v>
                </c:pt>
                <c:pt idx="66">
                  <c:v>2400</c:v>
                </c:pt>
                <c:pt idx="67">
                  <c:v>600</c:v>
                </c:pt>
                <c:pt idx="68">
                  <c:v>720</c:v>
                </c:pt>
                <c:pt idx="69">
                  <c:v>2400</c:v>
                </c:pt>
                <c:pt idx="70">
                  <c:v>540</c:v>
                </c:pt>
                <c:pt idx="71">
                  <c:v>1680</c:v>
                </c:pt>
                <c:pt idx="72">
                  <c:v>1440</c:v>
                </c:pt>
                <c:pt idx="73">
                  <c:v>2100</c:v>
                </c:pt>
                <c:pt idx="74">
                  <c:v>1440</c:v>
                </c:pt>
                <c:pt idx="75">
                  <c:v>1080</c:v>
                </c:pt>
                <c:pt idx="76">
                  <c:v>1680</c:v>
                </c:pt>
                <c:pt idx="77">
                  <c:v>1260</c:v>
                </c:pt>
                <c:pt idx="78">
                  <c:v>1080</c:v>
                </c:pt>
                <c:pt idx="79">
                  <c:v>2100</c:v>
                </c:pt>
                <c:pt idx="80">
                  <c:v>1920</c:v>
                </c:pt>
                <c:pt idx="81">
                  <c:v>2100</c:v>
                </c:pt>
                <c:pt idx="82">
                  <c:v>1260</c:v>
                </c:pt>
                <c:pt idx="83">
                  <c:v>2100</c:v>
                </c:pt>
                <c:pt idx="84">
                  <c:v>1800</c:v>
                </c:pt>
                <c:pt idx="85">
                  <c:v>1260</c:v>
                </c:pt>
                <c:pt idx="86">
                  <c:v>1800</c:v>
                </c:pt>
                <c:pt idx="87">
                  <c:v>2400</c:v>
                </c:pt>
                <c:pt idx="88">
                  <c:v>2700</c:v>
                </c:pt>
                <c:pt idx="89">
                  <c:v>600</c:v>
                </c:pt>
                <c:pt idx="90">
                  <c:v>5760</c:v>
                </c:pt>
                <c:pt idx="91">
                  <c:v>3360</c:v>
                </c:pt>
                <c:pt idx="92">
                  <c:v>5940</c:v>
                </c:pt>
                <c:pt idx="93">
                  <c:v>2640</c:v>
                </c:pt>
                <c:pt idx="94">
                  <c:v>1800</c:v>
                </c:pt>
                <c:pt idx="95">
                  <c:v>3000</c:v>
                </c:pt>
                <c:pt idx="96">
                  <c:v>2160</c:v>
                </c:pt>
                <c:pt idx="97">
                  <c:v>600</c:v>
                </c:pt>
                <c:pt idx="98">
                  <c:v>1800</c:v>
                </c:pt>
                <c:pt idx="99">
                  <c:v>400</c:v>
                </c:pt>
                <c:pt idx="100">
                  <c:v>1200</c:v>
                </c:pt>
                <c:pt idx="101">
                  <c:v>1600</c:v>
                </c:pt>
                <c:pt idx="102">
                  <c:v>1200</c:v>
                </c:pt>
                <c:pt idx="103">
                  <c:v>1400</c:v>
                </c:pt>
                <c:pt idx="104">
                  <c:v>1400</c:v>
                </c:pt>
                <c:pt idx="105">
                  <c:v>1400</c:v>
                </c:pt>
                <c:pt idx="106">
                  <c:v>1600</c:v>
                </c:pt>
                <c:pt idx="107">
                  <c:v>1400</c:v>
                </c:pt>
                <c:pt idx="108">
                  <c:v>2000</c:v>
                </c:pt>
                <c:pt idx="109">
                  <c:v>1600</c:v>
                </c:pt>
                <c:pt idx="110">
                  <c:v>1600</c:v>
                </c:pt>
                <c:pt idx="111">
                  <c:v>900</c:v>
                </c:pt>
                <c:pt idx="112">
                  <c:v>3600</c:v>
                </c:pt>
                <c:pt idx="113">
                  <c:v>2400</c:v>
                </c:pt>
                <c:pt idx="114">
                  <c:v>5000</c:v>
                </c:pt>
                <c:pt idx="115">
                  <c:v>2500</c:v>
                </c:pt>
                <c:pt idx="116">
                  <c:v>1800</c:v>
                </c:pt>
                <c:pt idx="117">
                  <c:v>4000</c:v>
                </c:pt>
                <c:pt idx="118">
                  <c:v>4000</c:v>
                </c:pt>
                <c:pt idx="119">
                  <c:v>7200</c:v>
                </c:pt>
                <c:pt idx="120">
                  <c:v>5400</c:v>
                </c:pt>
                <c:pt idx="121">
                  <c:v>4800</c:v>
                </c:pt>
                <c:pt idx="122">
                  <c:v>6000</c:v>
                </c:pt>
                <c:pt idx="123">
                  <c:v>700</c:v>
                </c:pt>
                <c:pt idx="124">
                  <c:v>600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1000</c:v>
                </c:pt>
                <c:pt idx="129">
                  <c:v>360</c:v>
                </c:pt>
                <c:pt idx="130">
                  <c:v>480</c:v>
                </c:pt>
                <c:pt idx="131">
                  <c:v>240</c:v>
                </c:pt>
                <c:pt idx="132">
                  <c:v>180</c:v>
                </c:pt>
                <c:pt idx="133">
                  <c:v>480</c:v>
                </c:pt>
                <c:pt idx="134">
                  <c:v>360</c:v>
                </c:pt>
                <c:pt idx="135">
                  <c:v>180</c:v>
                </c:pt>
                <c:pt idx="136">
                  <c:v>300</c:v>
                </c:pt>
                <c:pt idx="137">
                  <c:v>600</c:v>
                </c:pt>
                <c:pt idx="138">
                  <c:v>360</c:v>
                </c:pt>
                <c:pt idx="139">
                  <c:v>420</c:v>
                </c:pt>
                <c:pt idx="140">
                  <c:v>300</c:v>
                </c:pt>
                <c:pt idx="141">
                  <c:v>300</c:v>
                </c:pt>
                <c:pt idx="142">
                  <c:v>540</c:v>
                </c:pt>
                <c:pt idx="143">
                  <c:v>480</c:v>
                </c:pt>
                <c:pt idx="144">
                  <c:v>420</c:v>
                </c:pt>
                <c:pt idx="145">
                  <c:v>420</c:v>
                </c:pt>
                <c:pt idx="146">
                  <c:v>120</c:v>
                </c:pt>
                <c:pt idx="147">
                  <c:v>60</c:v>
                </c:pt>
                <c:pt idx="148">
                  <c:v>360</c:v>
                </c:pt>
                <c:pt idx="149">
                  <c:v>360</c:v>
                </c:pt>
                <c:pt idx="150">
                  <c:v>360</c:v>
                </c:pt>
                <c:pt idx="151">
                  <c:v>480</c:v>
                </c:pt>
                <c:pt idx="152">
                  <c:v>420</c:v>
                </c:pt>
                <c:pt idx="153">
                  <c:v>540</c:v>
                </c:pt>
                <c:pt idx="154">
                  <c:v>420</c:v>
                </c:pt>
                <c:pt idx="155">
                  <c:v>420</c:v>
                </c:pt>
                <c:pt idx="156">
                  <c:v>150</c:v>
                </c:pt>
                <c:pt idx="157">
                  <c:v>1200</c:v>
                </c:pt>
                <c:pt idx="158">
                  <c:v>480</c:v>
                </c:pt>
                <c:pt idx="159">
                  <c:v>450</c:v>
                </c:pt>
                <c:pt idx="160">
                  <c:v>1200</c:v>
                </c:pt>
                <c:pt idx="161">
                  <c:v>1200</c:v>
                </c:pt>
                <c:pt idx="162">
                  <c:v>720</c:v>
                </c:pt>
                <c:pt idx="163">
                  <c:v>600</c:v>
                </c:pt>
                <c:pt idx="164">
                  <c:v>1200</c:v>
                </c:pt>
                <c:pt idx="165">
                  <c:v>480</c:v>
                </c:pt>
                <c:pt idx="166">
                  <c:v>270</c:v>
                </c:pt>
                <c:pt idx="167">
                  <c:v>1200</c:v>
                </c:pt>
                <c:pt idx="168">
                  <c:v>180</c:v>
                </c:pt>
                <c:pt idx="169">
                  <c:v>900</c:v>
                </c:pt>
                <c:pt idx="170">
                  <c:v>2100</c:v>
                </c:pt>
                <c:pt idx="171">
                  <c:v>2880</c:v>
                </c:pt>
                <c:pt idx="172">
                  <c:v>1680</c:v>
                </c:pt>
                <c:pt idx="173">
                  <c:v>1050</c:v>
                </c:pt>
                <c:pt idx="174">
                  <c:v>2400</c:v>
                </c:pt>
                <c:pt idx="175">
                  <c:v>1800</c:v>
                </c:pt>
                <c:pt idx="176">
                  <c:v>1440</c:v>
                </c:pt>
                <c:pt idx="177">
                  <c:v>2970</c:v>
                </c:pt>
                <c:pt idx="178">
                  <c:v>2430</c:v>
                </c:pt>
                <c:pt idx="179">
                  <c:v>180</c:v>
                </c:pt>
                <c:pt idx="180">
                  <c:v>120</c:v>
                </c:pt>
                <c:pt idx="181">
                  <c:v>270</c:v>
                </c:pt>
                <c:pt idx="182">
                  <c:v>60</c:v>
                </c:pt>
                <c:pt idx="183">
                  <c:v>30</c:v>
                </c:pt>
                <c:pt idx="184">
                  <c:v>240</c:v>
                </c:pt>
                <c:pt idx="185">
                  <c:v>90</c:v>
                </c:pt>
                <c:pt idx="186">
                  <c:v>210</c:v>
                </c:pt>
                <c:pt idx="187">
                  <c:v>60</c:v>
                </c:pt>
                <c:pt idx="188">
                  <c:v>150</c:v>
                </c:pt>
                <c:pt idx="189">
                  <c:v>180</c:v>
                </c:pt>
                <c:pt idx="190">
                  <c:v>120</c:v>
                </c:pt>
                <c:pt idx="191">
                  <c:v>240</c:v>
                </c:pt>
                <c:pt idx="192">
                  <c:v>240</c:v>
                </c:pt>
                <c:pt idx="193">
                  <c:v>240</c:v>
                </c:pt>
                <c:pt idx="194">
                  <c:v>210</c:v>
                </c:pt>
                <c:pt idx="195">
                  <c:v>240</c:v>
                </c:pt>
                <c:pt idx="196">
                  <c:v>210</c:v>
                </c:pt>
                <c:pt idx="197">
                  <c:v>300</c:v>
                </c:pt>
                <c:pt idx="198">
                  <c:v>300</c:v>
                </c:pt>
                <c:pt idx="199">
                  <c:v>240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5-46CC-93F5-A853EB46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23007"/>
        <c:axId val="1589115519"/>
      </c:scatterChart>
      <c:valAx>
        <c:axId val="15891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15519"/>
        <c:crosses val="autoZero"/>
        <c:crossBetween val="midCat"/>
      </c:valAx>
      <c:valAx>
        <c:axId val="15891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2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Member Satisfaction: Platinum</a:t>
            </a:r>
          </a:p>
        </c:rich>
      </c:tx>
      <c:layout>
        <c:manualLayout>
          <c:xMode val="edge"/>
          <c:yMode val="edge"/>
          <c:x val="0.21183232245782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7004202534632"/>
                  <c:y val="-0.28740850102070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Data'!$O$3:$O$202</c:f>
              <c:numCache>
                <c:formatCode>#,##0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C7-4562-9AB7-78AB2BF3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87983"/>
        <c:axId val="645689231"/>
      </c:scatterChart>
      <c:valAx>
        <c:axId val="645687983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Platinum:</a:t>
                </a:r>
                <a:r>
                  <a:rPr lang="en-AU" baseline="0"/>
                  <a:t> </a:t>
                </a:r>
                <a:r>
                  <a:rPr lang="en-AU"/>
                  <a:t>1</a:t>
                </a:r>
              </a:p>
            </c:rich>
          </c:tx>
          <c:layout>
            <c:manualLayout>
              <c:xMode val="edge"/>
              <c:yMode val="edge"/>
              <c:x val="0.4759177886784127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9231"/>
        <c:crosses val="autoZero"/>
        <c:crossBetween val="midCat"/>
        <c:majorUnit val="1"/>
      </c:valAx>
      <c:valAx>
        <c:axId val="6456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8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Member Satisfaction: Games Attended</a:t>
            </a:r>
          </a:p>
        </c:rich>
      </c:tx>
      <c:layout>
        <c:manualLayout>
          <c:xMode val="edge"/>
          <c:yMode val="edge"/>
          <c:x val="3.6283438331141567E-2"/>
          <c:y val="2.775850104094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75471615610732"/>
                  <c:y val="-0.2599270337564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Data'!$L$3:$L$202</c:f>
              <c:numCache>
                <c:formatCode>#,##0</c:formatCode>
                <c:ptCount val="200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8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8</c:v>
                </c:pt>
                <c:pt idx="38">
                  <c:v>2</c:v>
                </c:pt>
                <c:pt idx="39">
                  <c:v>4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7</c:v>
                </c:pt>
                <c:pt idx="44">
                  <c:v>9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3</c:v>
                </c:pt>
                <c:pt idx="49">
                  <c:v>8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3</c:v>
                </c:pt>
                <c:pt idx="65">
                  <c:v>2</c:v>
                </c:pt>
                <c:pt idx="66">
                  <c:v>8</c:v>
                </c:pt>
                <c:pt idx="67">
                  <c:v>2</c:v>
                </c:pt>
                <c:pt idx="68">
                  <c:v>3</c:v>
                </c:pt>
                <c:pt idx="69">
                  <c:v>8</c:v>
                </c:pt>
                <c:pt idx="70">
                  <c:v>3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8</c:v>
                </c:pt>
                <c:pt idx="88">
                  <c:v>9</c:v>
                </c:pt>
                <c:pt idx="89">
                  <c:v>1</c:v>
                </c:pt>
                <c:pt idx="90">
                  <c:v>8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6</c:v>
                </c:pt>
                <c:pt idx="95">
                  <c:v>10</c:v>
                </c:pt>
                <c:pt idx="96">
                  <c:v>9</c:v>
                </c:pt>
                <c:pt idx="97">
                  <c:v>3</c:v>
                </c:pt>
                <c:pt idx="98">
                  <c:v>9</c:v>
                </c:pt>
                <c:pt idx="99">
                  <c:v>2</c:v>
                </c:pt>
                <c:pt idx="100">
                  <c:v>6</c:v>
                </c:pt>
                <c:pt idx="101">
                  <c:v>8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8</c:v>
                </c:pt>
                <c:pt idx="107">
                  <c:v>7</c:v>
                </c:pt>
                <c:pt idx="108">
                  <c:v>10</c:v>
                </c:pt>
                <c:pt idx="109">
                  <c:v>8</c:v>
                </c:pt>
                <c:pt idx="110">
                  <c:v>8</c:v>
                </c:pt>
                <c:pt idx="111">
                  <c:v>3</c:v>
                </c:pt>
                <c:pt idx="112">
                  <c:v>9</c:v>
                </c:pt>
                <c:pt idx="113">
                  <c:v>8</c:v>
                </c:pt>
                <c:pt idx="114">
                  <c:v>10</c:v>
                </c:pt>
                <c:pt idx="115">
                  <c:v>5</c:v>
                </c:pt>
                <c:pt idx="116">
                  <c:v>6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10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10</c:v>
                </c:pt>
                <c:pt idx="129">
                  <c:v>6</c:v>
                </c:pt>
                <c:pt idx="130">
                  <c:v>8</c:v>
                </c:pt>
                <c:pt idx="131">
                  <c:v>4</c:v>
                </c:pt>
                <c:pt idx="132">
                  <c:v>3</c:v>
                </c:pt>
                <c:pt idx="133">
                  <c:v>8</c:v>
                </c:pt>
                <c:pt idx="134">
                  <c:v>6</c:v>
                </c:pt>
                <c:pt idx="135">
                  <c:v>3</c:v>
                </c:pt>
                <c:pt idx="136">
                  <c:v>5</c:v>
                </c:pt>
                <c:pt idx="137">
                  <c:v>10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9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2</c:v>
                </c:pt>
                <c:pt idx="147">
                  <c:v>1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7</c:v>
                </c:pt>
                <c:pt idx="153">
                  <c:v>9</c:v>
                </c:pt>
                <c:pt idx="154">
                  <c:v>7</c:v>
                </c:pt>
                <c:pt idx="155">
                  <c:v>7</c:v>
                </c:pt>
                <c:pt idx="156">
                  <c:v>1</c:v>
                </c:pt>
                <c:pt idx="157">
                  <c:v>10</c:v>
                </c:pt>
                <c:pt idx="158">
                  <c:v>4</c:v>
                </c:pt>
                <c:pt idx="159">
                  <c:v>3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10</c:v>
                </c:pt>
                <c:pt idx="165">
                  <c:v>4</c:v>
                </c:pt>
                <c:pt idx="166">
                  <c:v>3</c:v>
                </c:pt>
                <c:pt idx="167">
                  <c:v>10</c:v>
                </c:pt>
                <c:pt idx="168">
                  <c:v>2</c:v>
                </c:pt>
                <c:pt idx="169">
                  <c:v>3</c:v>
                </c:pt>
                <c:pt idx="170">
                  <c:v>10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6</c:v>
                </c:pt>
                <c:pt idx="180">
                  <c:v>4</c:v>
                </c:pt>
                <c:pt idx="181">
                  <c:v>9</c:v>
                </c:pt>
                <c:pt idx="182">
                  <c:v>2</c:v>
                </c:pt>
                <c:pt idx="183">
                  <c:v>1</c:v>
                </c:pt>
                <c:pt idx="184">
                  <c:v>8</c:v>
                </c:pt>
                <c:pt idx="185">
                  <c:v>3</c:v>
                </c:pt>
                <c:pt idx="186">
                  <c:v>7</c:v>
                </c:pt>
                <c:pt idx="187">
                  <c:v>2</c:v>
                </c:pt>
                <c:pt idx="188">
                  <c:v>5</c:v>
                </c:pt>
                <c:pt idx="189">
                  <c:v>6</c:v>
                </c:pt>
                <c:pt idx="190">
                  <c:v>4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8</c:v>
                </c:pt>
                <c:pt idx="196">
                  <c:v>7</c:v>
                </c:pt>
                <c:pt idx="197">
                  <c:v>10</c:v>
                </c:pt>
                <c:pt idx="198">
                  <c:v>10</c:v>
                </c:pt>
                <c:pt idx="199">
                  <c:v>8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2-4B52-AF9F-CECD8727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56127"/>
        <c:axId val="646456959"/>
      </c:scatterChart>
      <c:valAx>
        <c:axId val="64645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959"/>
        <c:crosses val="autoZero"/>
        <c:crossBetween val="midCat"/>
      </c:valAx>
      <c:valAx>
        <c:axId val="6464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Member Satisfaction: Years of</a:t>
            </a:r>
            <a:r>
              <a:rPr lang="en-AU" baseline="0"/>
              <a:t> Member</a:t>
            </a:r>
            <a:endParaRPr lang="en-AU"/>
          </a:p>
        </c:rich>
      </c:tx>
      <c:layout>
        <c:manualLayout>
          <c:xMode val="edge"/>
          <c:yMode val="edge"/>
          <c:x val="4.2291091631864099E-2"/>
          <c:y val="2.775850104094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00488062433592"/>
                  <c:y val="-0.42856284185850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Data'!$H$3:$H$202</c:f>
              <c:numCache>
                <c:formatCode>#,##0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11</c:v>
                </c:pt>
                <c:pt idx="4">
                  <c:v>18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14</c:v>
                </c:pt>
                <c:pt idx="9">
                  <c:v>9</c:v>
                </c:pt>
                <c:pt idx="10">
                  <c:v>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18</c:v>
                </c:pt>
                <c:pt idx="15">
                  <c:v>11</c:v>
                </c:pt>
                <c:pt idx="16">
                  <c:v>10</c:v>
                </c:pt>
                <c:pt idx="17">
                  <c:v>15</c:v>
                </c:pt>
                <c:pt idx="18">
                  <c:v>19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12</c:v>
                </c:pt>
                <c:pt idx="27">
                  <c:v>30</c:v>
                </c:pt>
                <c:pt idx="28">
                  <c:v>11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28</c:v>
                </c:pt>
                <c:pt idx="33">
                  <c:v>1</c:v>
                </c:pt>
                <c:pt idx="34">
                  <c:v>19</c:v>
                </c:pt>
                <c:pt idx="35">
                  <c:v>1</c:v>
                </c:pt>
                <c:pt idx="36">
                  <c:v>7</c:v>
                </c:pt>
                <c:pt idx="37">
                  <c:v>11</c:v>
                </c:pt>
                <c:pt idx="38">
                  <c:v>23</c:v>
                </c:pt>
                <c:pt idx="39">
                  <c:v>3</c:v>
                </c:pt>
                <c:pt idx="40">
                  <c:v>12</c:v>
                </c:pt>
                <c:pt idx="41">
                  <c:v>7</c:v>
                </c:pt>
                <c:pt idx="42">
                  <c:v>13</c:v>
                </c:pt>
                <c:pt idx="43">
                  <c:v>18</c:v>
                </c:pt>
                <c:pt idx="44">
                  <c:v>7</c:v>
                </c:pt>
                <c:pt idx="45">
                  <c:v>14</c:v>
                </c:pt>
                <c:pt idx="46">
                  <c:v>1</c:v>
                </c:pt>
                <c:pt idx="47">
                  <c:v>20</c:v>
                </c:pt>
                <c:pt idx="48">
                  <c:v>13</c:v>
                </c:pt>
                <c:pt idx="49">
                  <c:v>13</c:v>
                </c:pt>
                <c:pt idx="50">
                  <c:v>20</c:v>
                </c:pt>
                <c:pt idx="51">
                  <c:v>19</c:v>
                </c:pt>
                <c:pt idx="52">
                  <c:v>15</c:v>
                </c:pt>
                <c:pt idx="53">
                  <c:v>18</c:v>
                </c:pt>
                <c:pt idx="54">
                  <c:v>12</c:v>
                </c:pt>
                <c:pt idx="55">
                  <c:v>3</c:v>
                </c:pt>
                <c:pt idx="56">
                  <c:v>19</c:v>
                </c:pt>
                <c:pt idx="57">
                  <c:v>1</c:v>
                </c:pt>
                <c:pt idx="58">
                  <c:v>5</c:v>
                </c:pt>
                <c:pt idx="59">
                  <c:v>17</c:v>
                </c:pt>
                <c:pt idx="60">
                  <c:v>2</c:v>
                </c:pt>
                <c:pt idx="61">
                  <c:v>6</c:v>
                </c:pt>
                <c:pt idx="62">
                  <c:v>1</c:v>
                </c:pt>
                <c:pt idx="63">
                  <c:v>10</c:v>
                </c:pt>
                <c:pt idx="64">
                  <c:v>4</c:v>
                </c:pt>
                <c:pt idx="65">
                  <c:v>14</c:v>
                </c:pt>
                <c:pt idx="66">
                  <c:v>10</c:v>
                </c:pt>
                <c:pt idx="67">
                  <c:v>1</c:v>
                </c:pt>
                <c:pt idx="68">
                  <c:v>2</c:v>
                </c:pt>
                <c:pt idx="69">
                  <c:v>10</c:v>
                </c:pt>
                <c:pt idx="70">
                  <c:v>14</c:v>
                </c:pt>
                <c:pt idx="71">
                  <c:v>15</c:v>
                </c:pt>
                <c:pt idx="72">
                  <c:v>13</c:v>
                </c:pt>
                <c:pt idx="73">
                  <c:v>19</c:v>
                </c:pt>
                <c:pt idx="74">
                  <c:v>18</c:v>
                </c:pt>
                <c:pt idx="75">
                  <c:v>20</c:v>
                </c:pt>
                <c:pt idx="76">
                  <c:v>13</c:v>
                </c:pt>
                <c:pt idx="77">
                  <c:v>14</c:v>
                </c:pt>
                <c:pt idx="78">
                  <c:v>1</c:v>
                </c:pt>
                <c:pt idx="79">
                  <c:v>13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13</c:v>
                </c:pt>
                <c:pt idx="87">
                  <c:v>11</c:v>
                </c:pt>
                <c:pt idx="88">
                  <c:v>5</c:v>
                </c:pt>
                <c:pt idx="89">
                  <c:v>24</c:v>
                </c:pt>
                <c:pt idx="90">
                  <c:v>10</c:v>
                </c:pt>
                <c:pt idx="91">
                  <c:v>26</c:v>
                </c:pt>
                <c:pt idx="92">
                  <c:v>15</c:v>
                </c:pt>
                <c:pt idx="93">
                  <c:v>13</c:v>
                </c:pt>
                <c:pt idx="94">
                  <c:v>6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5</c:v>
                </c:pt>
                <c:pt idx="99">
                  <c:v>20</c:v>
                </c:pt>
                <c:pt idx="100">
                  <c:v>19</c:v>
                </c:pt>
                <c:pt idx="101">
                  <c:v>13</c:v>
                </c:pt>
                <c:pt idx="102">
                  <c:v>20</c:v>
                </c:pt>
                <c:pt idx="103">
                  <c:v>18</c:v>
                </c:pt>
                <c:pt idx="104">
                  <c:v>1</c:v>
                </c:pt>
                <c:pt idx="105">
                  <c:v>1</c:v>
                </c:pt>
                <c:pt idx="106">
                  <c:v>17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11</c:v>
                </c:pt>
                <c:pt idx="111">
                  <c:v>13</c:v>
                </c:pt>
                <c:pt idx="112">
                  <c:v>5</c:v>
                </c:pt>
                <c:pt idx="113">
                  <c:v>19</c:v>
                </c:pt>
                <c:pt idx="114">
                  <c:v>18</c:v>
                </c:pt>
                <c:pt idx="115">
                  <c:v>7</c:v>
                </c:pt>
                <c:pt idx="116">
                  <c:v>1</c:v>
                </c:pt>
                <c:pt idx="117">
                  <c:v>16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11</c:v>
                </c:pt>
                <c:pt idx="122">
                  <c:v>9</c:v>
                </c:pt>
                <c:pt idx="123">
                  <c:v>13</c:v>
                </c:pt>
                <c:pt idx="124">
                  <c:v>20</c:v>
                </c:pt>
                <c:pt idx="125">
                  <c:v>18</c:v>
                </c:pt>
                <c:pt idx="126">
                  <c:v>16</c:v>
                </c:pt>
                <c:pt idx="127">
                  <c:v>17</c:v>
                </c:pt>
                <c:pt idx="128">
                  <c:v>7</c:v>
                </c:pt>
                <c:pt idx="129">
                  <c:v>20</c:v>
                </c:pt>
                <c:pt idx="130">
                  <c:v>14</c:v>
                </c:pt>
                <c:pt idx="131">
                  <c:v>17</c:v>
                </c:pt>
                <c:pt idx="132">
                  <c:v>19</c:v>
                </c:pt>
                <c:pt idx="133">
                  <c:v>17</c:v>
                </c:pt>
                <c:pt idx="134">
                  <c:v>14</c:v>
                </c:pt>
                <c:pt idx="135">
                  <c:v>16</c:v>
                </c:pt>
                <c:pt idx="136">
                  <c:v>10</c:v>
                </c:pt>
                <c:pt idx="137">
                  <c:v>12</c:v>
                </c:pt>
                <c:pt idx="138">
                  <c:v>14</c:v>
                </c:pt>
                <c:pt idx="139">
                  <c:v>15</c:v>
                </c:pt>
                <c:pt idx="140">
                  <c:v>7</c:v>
                </c:pt>
                <c:pt idx="141">
                  <c:v>30</c:v>
                </c:pt>
                <c:pt idx="142">
                  <c:v>11</c:v>
                </c:pt>
                <c:pt idx="143">
                  <c:v>10</c:v>
                </c:pt>
                <c:pt idx="144">
                  <c:v>6</c:v>
                </c:pt>
                <c:pt idx="145">
                  <c:v>15</c:v>
                </c:pt>
                <c:pt idx="146">
                  <c:v>22</c:v>
                </c:pt>
                <c:pt idx="147">
                  <c:v>8</c:v>
                </c:pt>
                <c:pt idx="148">
                  <c:v>20</c:v>
                </c:pt>
                <c:pt idx="149">
                  <c:v>15</c:v>
                </c:pt>
                <c:pt idx="150">
                  <c:v>12</c:v>
                </c:pt>
                <c:pt idx="151">
                  <c:v>2</c:v>
                </c:pt>
                <c:pt idx="152">
                  <c:v>10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10</c:v>
                </c:pt>
                <c:pt idx="158">
                  <c:v>13</c:v>
                </c:pt>
                <c:pt idx="159">
                  <c:v>2</c:v>
                </c:pt>
                <c:pt idx="160">
                  <c:v>18</c:v>
                </c:pt>
                <c:pt idx="161">
                  <c:v>15</c:v>
                </c:pt>
                <c:pt idx="162">
                  <c:v>1</c:v>
                </c:pt>
                <c:pt idx="163">
                  <c:v>18</c:v>
                </c:pt>
                <c:pt idx="164">
                  <c:v>3</c:v>
                </c:pt>
                <c:pt idx="165">
                  <c:v>10</c:v>
                </c:pt>
                <c:pt idx="166">
                  <c:v>19</c:v>
                </c:pt>
                <c:pt idx="167">
                  <c:v>7</c:v>
                </c:pt>
                <c:pt idx="168">
                  <c:v>28</c:v>
                </c:pt>
                <c:pt idx="169">
                  <c:v>14</c:v>
                </c:pt>
                <c:pt idx="170">
                  <c:v>10</c:v>
                </c:pt>
                <c:pt idx="171">
                  <c:v>6</c:v>
                </c:pt>
                <c:pt idx="172">
                  <c:v>13</c:v>
                </c:pt>
                <c:pt idx="173">
                  <c:v>17</c:v>
                </c:pt>
                <c:pt idx="174">
                  <c:v>15</c:v>
                </c:pt>
                <c:pt idx="175">
                  <c:v>18</c:v>
                </c:pt>
                <c:pt idx="176">
                  <c:v>16</c:v>
                </c:pt>
                <c:pt idx="177">
                  <c:v>3</c:v>
                </c:pt>
                <c:pt idx="178">
                  <c:v>17</c:v>
                </c:pt>
                <c:pt idx="179">
                  <c:v>2</c:v>
                </c:pt>
                <c:pt idx="180">
                  <c:v>13</c:v>
                </c:pt>
                <c:pt idx="181">
                  <c:v>3</c:v>
                </c:pt>
                <c:pt idx="182">
                  <c:v>13</c:v>
                </c:pt>
                <c:pt idx="183">
                  <c:v>7</c:v>
                </c:pt>
                <c:pt idx="184">
                  <c:v>4</c:v>
                </c:pt>
                <c:pt idx="185">
                  <c:v>18</c:v>
                </c:pt>
                <c:pt idx="186">
                  <c:v>16</c:v>
                </c:pt>
                <c:pt idx="187">
                  <c:v>17</c:v>
                </c:pt>
                <c:pt idx="188">
                  <c:v>7</c:v>
                </c:pt>
                <c:pt idx="189">
                  <c:v>7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20</c:v>
                </c:pt>
                <c:pt idx="194">
                  <c:v>16</c:v>
                </c:pt>
                <c:pt idx="195">
                  <c:v>14</c:v>
                </c:pt>
                <c:pt idx="196">
                  <c:v>1</c:v>
                </c:pt>
                <c:pt idx="197">
                  <c:v>16</c:v>
                </c:pt>
                <c:pt idx="198">
                  <c:v>3</c:v>
                </c:pt>
                <c:pt idx="199">
                  <c:v>20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53-4F1B-94BA-9C9D59CB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62927"/>
        <c:axId val="259964591"/>
      </c:scatterChart>
      <c:valAx>
        <c:axId val="2599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64591"/>
        <c:crosses val="autoZero"/>
        <c:crossBetween val="midCat"/>
      </c:valAx>
      <c:valAx>
        <c:axId val="2599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Satisfaction: Female</a:t>
            </a:r>
          </a:p>
        </c:rich>
      </c:tx>
      <c:layout>
        <c:manualLayout>
          <c:xMode val="edge"/>
          <c:yMode val="edge"/>
          <c:x val="6.1280022212966793E-2"/>
          <c:y val="2.313208420078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90173385761181"/>
                  <c:y val="-0.37542753373732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Data'!$E$3:$E$202</c:f>
              <c:numCache>
                <c:formatCode>#,##0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4-4758-8D43-7F6579A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86799"/>
        <c:axId val="836787215"/>
      </c:scatterChart>
      <c:valAx>
        <c:axId val="836786799"/>
        <c:scaling>
          <c:orientation val="minMax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87215"/>
        <c:crosses val="autoZero"/>
        <c:crossBetween val="midCat"/>
      </c:valAx>
      <c:valAx>
        <c:axId val="8367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Satisfaction: Individual</a:t>
            </a:r>
          </a:p>
        </c:rich>
      </c:tx>
      <c:layout>
        <c:manualLayout>
          <c:xMode val="edge"/>
          <c:yMode val="edge"/>
          <c:x val="6.6458484200086723E-2"/>
          <c:y val="2.775850104094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4658361212963"/>
                  <c:y val="-0.430905921631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'Working Data'!$K$3:$K$202</c:f>
              <c:numCache>
                <c:formatCode>#,##0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0-4547-B63A-4B34DC70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47039"/>
        <c:axId val="1472647455"/>
      </c:scatterChart>
      <c:valAx>
        <c:axId val="1472647039"/>
        <c:scaling>
          <c:orientation val="minMax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47455"/>
        <c:crosses val="autoZero"/>
        <c:crossBetween val="midCat"/>
      </c:valAx>
      <c:valAx>
        <c:axId val="14726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4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Member Satisfaction: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Data'!$S$2</c:f>
              <c:strCache>
                <c:ptCount val="1"/>
                <c:pt idx="0">
                  <c:v>Member Satisfaction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Data'!$G$3:$G$202</c:f>
              <c:numCache>
                <c:formatCode>#,##0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50</c:v>
                </c:pt>
                <c:pt idx="4">
                  <c:v>37</c:v>
                </c:pt>
                <c:pt idx="5">
                  <c:v>16</c:v>
                </c:pt>
                <c:pt idx="6">
                  <c:v>58</c:v>
                </c:pt>
                <c:pt idx="7">
                  <c:v>38</c:v>
                </c:pt>
                <c:pt idx="8">
                  <c:v>33</c:v>
                </c:pt>
                <c:pt idx="9">
                  <c:v>18</c:v>
                </c:pt>
                <c:pt idx="10">
                  <c:v>11</c:v>
                </c:pt>
                <c:pt idx="11">
                  <c:v>19</c:v>
                </c:pt>
                <c:pt idx="12">
                  <c:v>33</c:v>
                </c:pt>
                <c:pt idx="13">
                  <c:v>15</c:v>
                </c:pt>
                <c:pt idx="14">
                  <c:v>57</c:v>
                </c:pt>
                <c:pt idx="15">
                  <c:v>30</c:v>
                </c:pt>
                <c:pt idx="16">
                  <c:v>29</c:v>
                </c:pt>
                <c:pt idx="17">
                  <c:v>54</c:v>
                </c:pt>
                <c:pt idx="18">
                  <c:v>38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31</c:v>
                </c:pt>
                <c:pt idx="27">
                  <c:v>61</c:v>
                </c:pt>
                <c:pt idx="28">
                  <c:v>63</c:v>
                </c:pt>
                <c:pt idx="29">
                  <c:v>34</c:v>
                </c:pt>
                <c:pt idx="30">
                  <c:v>56</c:v>
                </c:pt>
                <c:pt idx="31">
                  <c:v>24</c:v>
                </c:pt>
                <c:pt idx="32">
                  <c:v>66</c:v>
                </c:pt>
                <c:pt idx="33">
                  <c:v>40</c:v>
                </c:pt>
                <c:pt idx="34">
                  <c:v>38</c:v>
                </c:pt>
                <c:pt idx="35">
                  <c:v>40</c:v>
                </c:pt>
                <c:pt idx="36">
                  <c:v>26</c:v>
                </c:pt>
                <c:pt idx="37">
                  <c:v>30</c:v>
                </c:pt>
                <c:pt idx="38">
                  <c:v>74</c:v>
                </c:pt>
                <c:pt idx="39">
                  <c:v>42</c:v>
                </c:pt>
                <c:pt idx="40">
                  <c:v>73</c:v>
                </c:pt>
                <c:pt idx="41">
                  <c:v>26</c:v>
                </c:pt>
                <c:pt idx="42">
                  <c:v>74</c:v>
                </c:pt>
                <c:pt idx="43">
                  <c:v>57</c:v>
                </c:pt>
                <c:pt idx="44">
                  <c:v>26</c:v>
                </c:pt>
                <c:pt idx="45">
                  <c:v>33</c:v>
                </c:pt>
                <c:pt idx="46">
                  <c:v>40</c:v>
                </c:pt>
                <c:pt idx="47">
                  <c:v>39</c:v>
                </c:pt>
                <c:pt idx="48">
                  <c:v>52</c:v>
                </c:pt>
                <c:pt idx="49">
                  <c:v>32</c:v>
                </c:pt>
                <c:pt idx="50">
                  <c:v>39</c:v>
                </c:pt>
                <c:pt idx="51">
                  <c:v>38</c:v>
                </c:pt>
                <c:pt idx="52">
                  <c:v>34</c:v>
                </c:pt>
                <c:pt idx="53">
                  <c:v>37</c:v>
                </c:pt>
                <c:pt idx="54">
                  <c:v>31</c:v>
                </c:pt>
                <c:pt idx="55">
                  <c:v>42</c:v>
                </c:pt>
                <c:pt idx="56">
                  <c:v>38</c:v>
                </c:pt>
                <c:pt idx="57">
                  <c:v>20</c:v>
                </c:pt>
                <c:pt idx="58">
                  <c:v>44</c:v>
                </c:pt>
                <c:pt idx="59">
                  <c:v>36</c:v>
                </c:pt>
                <c:pt idx="60">
                  <c:v>21</c:v>
                </c:pt>
                <c:pt idx="61">
                  <c:v>25</c:v>
                </c:pt>
                <c:pt idx="62">
                  <c:v>20</c:v>
                </c:pt>
                <c:pt idx="63">
                  <c:v>49</c:v>
                </c:pt>
                <c:pt idx="64">
                  <c:v>43</c:v>
                </c:pt>
                <c:pt idx="65">
                  <c:v>53</c:v>
                </c:pt>
                <c:pt idx="66">
                  <c:v>29</c:v>
                </c:pt>
                <c:pt idx="67">
                  <c:v>40</c:v>
                </c:pt>
                <c:pt idx="68">
                  <c:v>21</c:v>
                </c:pt>
                <c:pt idx="69">
                  <c:v>49</c:v>
                </c:pt>
                <c:pt idx="70">
                  <c:v>33</c:v>
                </c:pt>
                <c:pt idx="71">
                  <c:v>34</c:v>
                </c:pt>
                <c:pt idx="72">
                  <c:v>32</c:v>
                </c:pt>
                <c:pt idx="73">
                  <c:v>38</c:v>
                </c:pt>
                <c:pt idx="74">
                  <c:v>37</c:v>
                </c:pt>
                <c:pt idx="75">
                  <c:v>39</c:v>
                </c:pt>
                <c:pt idx="76">
                  <c:v>32</c:v>
                </c:pt>
                <c:pt idx="77">
                  <c:v>33</c:v>
                </c:pt>
                <c:pt idx="78">
                  <c:v>40</c:v>
                </c:pt>
                <c:pt idx="79">
                  <c:v>32</c:v>
                </c:pt>
                <c:pt idx="80">
                  <c:v>36</c:v>
                </c:pt>
                <c:pt idx="81">
                  <c:v>35</c:v>
                </c:pt>
                <c:pt idx="82">
                  <c:v>33</c:v>
                </c:pt>
                <c:pt idx="83">
                  <c:v>34</c:v>
                </c:pt>
                <c:pt idx="84">
                  <c:v>35</c:v>
                </c:pt>
                <c:pt idx="85">
                  <c:v>35</c:v>
                </c:pt>
                <c:pt idx="86">
                  <c:v>32</c:v>
                </c:pt>
                <c:pt idx="87">
                  <c:v>50</c:v>
                </c:pt>
                <c:pt idx="88">
                  <c:v>44</c:v>
                </c:pt>
                <c:pt idx="89">
                  <c:v>63</c:v>
                </c:pt>
                <c:pt idx="90">
                  <c:v>15</c:v>
                </c:pt>
                <c:pt idx="91">
                  <c:v>62</c:v>
                </c:pt>
                <c:pt idx="92">
                  <c:v>34</c:v>
                </c:pt>
                <c:pt idx="93">
                  <c:v>32</c:v>
                </c:pt>
                <c:pt idx="94">
                  <c:v>72</c:v>
                </c:pt>
                <c:pt idx="95">
                  <c:v>66</c:v>
                </c:pt>
                <c:pt idx="96">
                  <c:v>38</c:v>
                </c:pt>
                <c:pt idx="97">
                  <c:v>39</c:v>
                </c:pt>
                <c:pt idx="98">
                  <c:v>69</c:v>
                </c:pt>
                <c:pt idx="99">
                  <c:v>59</c:v>
                </c:pt>
                <c:pt idx="100">
                  <c:v>38</c:v>
                </c:pt>
                <c:pt idx="101">
                  <c:v>32</c:v>
                </c:pt>
                <c:pt idx="102">
                  <c:v>39</c:v>
                </c:pt>
                <c:pt idx="103">
                  <c:v>37</c:v>
                </c:pt>
                <c:pt idx="104">
                  <c:v>40</c:v>
                </c:pt>
                <c:pt idx="105">
                  <c:v>40</c:v>
                </c:pt>
                <c:pt idx="106">
                  <c:v>36</c:v>
                </c:pt>
                <c:pt idx="107">
                  <c:v>40</c:v>
                </c:pt>
                <c:pt idx="108">
                  <c:v>22</c:v>
                </c:pt>
                <c:pt idx="109">
                  <c:v>21</c:v>
                </c:pt>
                <c:pt idx="110">
                  <c:v>30</c:v>
                </c:pt>
                <c:pt idx="111">
                  <c:v>73</c:v>
                </c:pt>
                <c:pt idx="112">
                  <c:v>14</c:v>
                </c:pt>
                <c:pt idx="113">
                  <c:v>58</c:v>
                </c:pt>
                <c:pt idx="114">
                  <c:v>72</c:v>
                </c:pt>
                <c:pt idx="115">
                  <c:v>26</c:v>
                </c:pt>
                <c:pt idx="116">
                  <c:v>40</c:v>
                </c:pt>
                <c:pt idx="117">
                  <c:v>35</c:v>
                </c:pt>
                <c:pt idx="118">
                  <c:v>31</c:v>
                </c:pt>
                <c:pt idx="119">
                  <c:v>32</c:v>
                </c:pt>
                <c:pt idx="120">
                  <c:v>30</c:v>
                </c:pt>
                <c:pt idx="121">
                  <c:v>30</c:v>
                </c:pt>
                <c:pt idx="122">
                  <c:v>48</c:v>
                </c:pt>
                <c:pt idx="123">
                  <c:v>32</c:v>
                </c:pt>
                <c:pt idx="124">
                  <c:v>39</c:v>
                </c:pt>
                <c:pt idx="125">
                  <c:v>37</c:v>
                </c:pt>
                <c:pt idx="126">
                  <c:v>35</c:v>
                </c:pt>
                <c:pt idx="127">
                  <c:v>36</c:v>
                </c:pt>
                <c:pt idx="128">
                  <c:v>26</c:v>
                </c:pt>
                <c:pt idx="129">
                  <c:v>65</c:v>
                </c:pt>
                <c:pt idx="130">
                  <c:v>16</c:v>
                </c:pt>
                <c:pt idx="131">
                  <c:v>69</c:v>
                </c:pt>
                <c:pt idx="132">
                  <c:v>61</c:v>
                </c:pt>
                <c:pt idx="133">
                  <c:v>36</c:v>
                </c:pt>
                <c:pt idx="134">
                  <c:v>19</c:v>
                </c:pt>
                <c:pt idx="135">
                  <c:v>55</c:v>
                </c:pt>
                <c:pt idx="136">
                  <c:v>29</c:v>
                </c:pt>
                <c:pt idx="137">
                  <c:v>31</c:v>
                </c:pt>
                <c:pt idx="138">
                  <c:v>18</c:v>
                </c:pt>
                <c:pt idx="139">
                  <c:v>54</c:v>
                </c:pt>
                <c:pt idx="140">
                  <c:v>26</c:v>
                </c:pt>
                <c:pt idx="141">
                  <c:v>74</c:v>
                </c:pt>
                <c:pt idx="142">
                  <c:v>30</c:v>
                </c:pt>
                <c:pt idx="143">
                  <c:v>29</c:v>
                </c:pt>
                <c:pt idx="144">
                  <c:v>25</c:v>
                </c:pt>
                <c:pt idx="145">
                  <c:v>69</c:v>
                </c:pt>
                <c:pt idx="146">
                  <c:v>60</c:v>
                </c:pt>
                <c:pt idx="147">
                  <c:v>47</c:v>
                </c:pt>
                <c:pt idx="148">
                  <c:v>39</c:v>
                </c:pt>
                <c:pt idx="149">
                  <c:v>34</c:v>
                </c:pt>
                <c:pt idx="150">
                  <c:v>31</c:v>
                </c:pt>
                <c:pt idx="151">
                  <c:v>21</c:v>
                </c:pt>
                <c:pt idx="152">
                  <c:v>49</c:v>
                </c:pt>
                <c:pt idx="153">
                  <c:v>42</c:v>
                </c:pt>
                <c:pt idx="154">
                  <c:v>41</c:v>
                </c:pt>
                <c:pt idx="155">
                  <c:v>41</c:v>
                </c:pt>
                <c:pt idx="156">
                  <c:v>42</c:v>
                </c:pt>
                <c:pt idx="157">
                  <c:v>29</c:v>
                </c:pt>
                <c:pt idx="158">
                  <c:v>32</c:v>
                </c:pt>
                <c:pt idx="159">
                  <c:v>21</c:v>
                </c:pt>
                <c:pt idx="160">
                  <c:v>57</c:v>
                </c:pt>
                <c:pt idx="161">
                  <c:v>54</c:v>
                </c:pt>
                <c:pt idx="162">
                  <c:v>20</c:v>
                </c:pt>
                <c:pt idx="163">
                  <c:v>37</c:v>
                </c:pt>
                <c:pt idx="164">
                  <c:v>22</c:v>
                </c:pt>
                <c:pt idx="165">
                  <c:v>29</c:v>
                </c:pt>
                <c:pt idx="166">
                  <c:v>38</c:v>
                </c:pt>
                <c:pt idx="167">
                  <c:v>73</c:v>
                </c:pt>
                <c:pt idx="168">
                  <c:v>61</c:v>
                </c:pt>
                <c:pt idx="169">
                  <c:v>53</c:v>
                </c:pt>
                <c:pt idx="170">
                  <c:v>19</c:v>
                </c:pt>
                <c:pt idx="171">
                  <c:v>12</c:v>
                </c:pt>
                <c:pt idx="172">
                  <c:v>32</c:v>
                </c:pt>
                <c:pt idx="173">
                  <c:v>36</c:v>
                </c:pt>
                <c:pt idx="174">
                  <c:v>34</c:v>
                </c:pt>
                <c:pt idx="175">
                  <c:v>37</c:v>
                </c:pt>
                <c:pt idx="176">
                  <c:v>35</c:v>
                </c:pt>
                <c:pt idx="177">
                  <c:v>22</c:v>
                </c:pt>
                <c:pt idx="178">
                  <c:v>36</c:v>
                </c:pt>
                <c:pt idx="179">
                  <c:v>12</c:v>
                </c:pt>
                <c:pt idx="180">
                  <c:v>19</c:v>
                </c:pt>
                <c:pt idx="181">
                  <c:v>42</c:v>
                </c:pt>
                <c:pt idx="182">
                  <c:v>32</c:v>
                </c:pt>
                <c:pt idx="183">
                  <c:v>26</c:v>
                </c:pt>
                <c:pt idx="184">
                  <c:v>23</c:v>
                </c:pt>
                <c:pt idx="185">
                  <c:v>37</c:v>
                </c:pt>
                <c:pt idx="186">
                  <c:v>55</c:v>
                </c:pt>
                <c:pt idx="187">
                  <c:v>36</c:v>
                </c:pt>
                <c:pt idx="188">
                  <c:v>26</c:v>
                </c:pt>
                <c:pt idx="189">
                  <c:v>74</c:v>
                </c:pt>
                <c:pt idx="190">
                  <c:v>19</c:v>
                </c:pt>
                <c:pt idx="191">
                  <c:v>32</c:v>
                </c:pt>
                <c:pt idx="192">
                  <c:v>33</c:v>
                </c:pt>
                <c:pt idx="193">
                  <c:v>39</c:v>
                </c:pt>
                <c:pt idx="194">
                  <c:v>35</c:v>
                </c:pt>
                <c:pt idx="195">
                  <c:v>33</c:v>
                </c:pt>
                <c:pt idx="196">
                  <c:v>40</c:v>
                </c:pt>
                <c:pt idx="197">
                  <c:v>35</c:v>
                </c:pt>
                <c:pt idx="198">
                  <c:v>42</c:v>
                </c:pt>
                <c:pt idx="199">
                  <c:v>39</c:v>
                </c:pt>
              </c:numCache>
            </c:numRef>
          </c:xVal>
          <c:yVal>
            <c:numRef>
              <c:f>'Working Data'!$S$3:$S$202</c:f>
              <c:numCache>
                <c:formatCode>#,##0</c:formatCode>
                <c:ptCount val="200"/>
                <c:pt idx="0">
                  <c:v>57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36</c:v>
                </c:pt>
                <c:pt idx="5">
                  <c:v>64</c:v>
                </c:pt>
                <c:pt idx="6">
                  <c:v>52</c:v>
                </c:pt>
                <c:pt idx="7">
                  <c:v>49</c:v>
                </c:pt>
                <c:pt idx="8">
                  <c:v>62</c:v>
                </c:pt>
                <c:pt idx="9">
                  <c:v>58</c:v>
                </c:pt>
                <c:pt idx="10">
                  <c:v>55</c:v>
                </c:pt>
                <c:pt idx="11">
                  <c:v>65</c:v>
                </c:pt>
                <c:pt idx="12">
                  <c:v>53</c:v>
                </c:pt>
                <c:pt idx="13">
                  <c:v>56</c:v>
                </c:pt>
                <c:pt idx="14">
                  <c:v>56</c:v>
                </c:pt>
                <c:pt idx="15">
                  <c:v>39</c:v>
                </c:pt>
                <c:pt idx="16">
                  <c:v>52</c:v>
                </c:pt>
                <c:pt idx="17">
                  <c:v>47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53</c:v>
                </c:pt>
                <c:pt idx="26">
                  <c:v>63</c:v>
                </c:pt>
                <c:pt idx="27">
                  <c:v>73</c:v>
                </c:pt>
                <c:pt idx="28">
                  <c:v>67</c:v>
                </c:pt>
                <c:pt idx="29">
                  <c:v>47</c:v>
                </c:pt>
                <c:pt idx="30">
                  <c:v>54</c:v>
                </c:pt>
                <c:pt idx="31">
                  <c:v>74</c:v>
                </c:pt>
                <c:pt idx="32">
                  <c:v>80</c:v>
                </c:pt>
                <c:pt idx="33">
                  <c:v>74</c:v>
                </c:pt>
                <c:pt idx="34">
                  <c:v>57</c:v>
                </c:pt>
                <c:pt idx="35">
                  <c:v>69</c:v>
                </c:pt>
                <c:pt idx="36">
                  <c:v>83</c:v>
                </c:pt>
                <c:pt idx="37">
                  <c:v>72</c:v>
                </c:pt>
                <c:pt idx="38">
                  <c:v>46</c:v>
                </c:pt>
                <c:pt idx="39">
                  <c:v>74</c:v>
                </c:pt>
                <c:pt idx="40">
                  <c:v>69</c:v>
                </c:pt>
                <c:pt idx="41">
                  <c:v>62</c:v>
                </c:pt>
                <c:pt idx="42">
                  <c:v>74</c:v>
                </c:pt>
                <c:pt idx="43">
                  <c:v>70</c:v>
                </c:pt>
                <c:pt idx="44">
                  <c:v>75</c:v>
                </c:pt>
                <c:pt idx="45">
                  <c:v>71</c:v>
                </c:pt>
                <c:pt idx="46">
                  <c:v>86</c:v>
                </c:pt>
                <c:pt idx="47">
                  <c:v>47</c:v>
                </c:pt>
                <c:pt idx="48">
                  <c:v>55</c:v>
                </c:pt>
                <c:pt idx="49">
                  <c:v>76</c:v>
                </c:pt>
                <c:pt idx="50">
                  <c:v>58</c:v>
                </c:pt>
                <c:pt idx="51">
                  <c:v>75</c:v>
                </c:pt>
                <c:pt idx="52">
                  <c:v>77</c:v>
                </c:pt>
                <c:pt idx="53">
                  <c:v>81</c:v>
                </c:pt>
                <c:pt idx="54">
                  <c:v>77</c:v>
                </c:pt>
                <c:pt idx="55">
                  <c:v>93</c:v>
                </c:pt>
                <c:pt idx="56">
                  <c:v>73</c:v>
                </c:pt>
                <c:pt idx="57">
                  <c:v>81</c:v>
                </c:pt>
                <c:pt idx="58">
                  <c:v>83</c:v>
                </c:pt>
                <c:pt idx="59">
                  <c:v>71</c:v>
                </c:pt>
                <c:pt idx="60">
                  <c:v>89</c:v>
                </c:pt>
                <c:pt idx="61">
                  <c:v>84</c:v>
                </c:pt>
                <c:pt idx="62">
                  <c:v>84</c:v>
                </c:pt>
                <c:pt idx="63">
                  <c:v>72</c:v>
                </c:pt>
                <c:pt idx="64">
                  <c:v>50</c:v>
                </c:pt>
                <c:pt idx="65">
                  <c:v>62</c:v>
                </c:pt>
                <c:pt idx="66">
                  <c:v>68</c:v>
                </c:pt>
                <c:pt idx="67">
                  <c:v>71</c:v>
                </c:pt>
                <c:pt idx="68">
                  <c:v>62</c:v>
                </c:pt>
                <c:pt idx="69">
                  <c:v>78</c:v>
                </c:pt>
                <c:pt idx="70">
                  <c:v>54</c:v>
                </c:pt>
                <c:pt idx="71">
                  <c:v>69</c:v>
                </c:pt>
                <c:pt idx="72">
                  <c:v>72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76</c:v>
                </c:pt>
                <c:pt idx="77">
                  <c:v>71</c:v>
                </c:pt>
                <c:pt idx="78">
                  <c:v>84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70</c:v>
                </c:pt>
                <c:pt idx="85">
                  <c:v>74</c:v>
                </c:pt>
                <c:pt idx="86">
                  <c:v>68</c:v>
                </c:pt>
                <c:pt idx="87">
                  <c:v>75</c:v>
                </c:pt>
                <c:pt idx="88">
                  <c:v>86</c:v>
                </c:pt>
                <c:pt idx="89">
                  <c:v>59</c:v>
                </c:pt>
                <c:pt idx="90">
                  <c:v>78</c:v>
                </c:pt>
                <c:pt idx="91">
                  <c:v>73</c:v>
                </c:pt>
                <c:pt idx="92">
                  <c:v>71</c:v>
                </c:pt>
                <c:pt idx="93">
                  <c:v>60</c:v>
                </c:pt>
                <c:pt idx="94">
                  <c:v>77</c:v>
                </c:pt>
                <c:pt idx="95">
                  <c:v>79</c:v>
                </c:pt>
                <c:pt idx="96">
                  <c:v>76</c:v>
                </c:pt>
                <c:pt idx="97">
                  <c:v>44</c:v>
                </c:pt>
                <c:pt idx="98">
                  <c:v>82</c:v>
                </c:pt>
                <c:pt idx="99">
                  <c:v>43</c:v>
                </c:pt>
                <c:pt idx="100">
                  <c:v>72</c:v>
                </c:pt>
                <c:pt idx="101">
                  <c:v>75</c:v>
                </c:pt>
                <c:pt idx="102">
                  <c:v>69</c:v>
                </c:pt>
                <c:pt idx="103">
                  <c:v>77</c:v>
                </c:pt>
                <c:pt idx="104">
                  <c:v>87</c:v>
                </c:pt>
                <c:pt idx="105">
                  <c:v>83</c:v>
                </c:pt>
                <c:pt idx="106">
                  <c:v>74</c:v>
                </c:pt>
                <c:pt idx="107">
                  <c:v>87</c:v>
                </c:pt>
                <c:pt idx="108">
                  <c:v>83</c:v>
                </c:pt>
                <c:pt idx="109">
                  <c:v>78</c:v>
                </c:pt>
                <c:pt idx="110">
                  <c:v>76</c:v>
                </c:pt>
                <c:pt idx="111">
                  <c:v>61</c:v>
                </c:pt>
                <c:pt idx="112">
                  <c:v>79</c:v>
                </c:pt>
                <c:pt idx="113">
                  <c:v>75</c:v>
                </c:pt>
                <c:pt idx="114">
                  <c:v>74</c:v>
                </c:pt>
                <c:pt idx="115">
                  <c:v>66</c:v>
                </c:pt>
                <c:pt idx="116">
                  <c:v>81</c:v>
                </c:pt>
                <c:pt idx="117">
                  <c:v>78</c:v>
                </c:pt>
                <c:pt idx="118">
                  <c:v>75</c:v>
                </c:pt>
                <c:pt idx="119">
                  <c:v>72</c:v>
                </c:pt>
                <c:pt idx="120">
                  <c:v>75</c:v>
                </c:pt>
                <c:pt idx="121">
                  <c:v>72</c:v>
                </c:pt>
                <c:pt idx="122">
                  <c:v>84</c:v>
                </c:pt>
                <c:pt idx="123">
                  <c:v>65</c:v>
                </c:pt>
                <c:pt idx="124">
                  <c:v>47</c:v>
                </c:pt>
                <c:pt idx="125">
                  <c:v>54</c:v>
                </c:pt>
                <c:pt idx="126">
                  <c:v>62</c:v>
                </c:pt>
                <c:pt idx="127">
                  <c:v>66</c:v>
                </c:pt>
                <c:pt idx="128">
                  <c:v>70</c:v>
                </c:pt>
                <c:pt idx="129">
                  <c:v>56</c:v>
                </c:pt>
                <c:pt idx="130">
                  <c:v>61</c:v>
                </c:pt>
                <c:pt idx="131">
                  <c:v>54</c:v>
                </c:pt>
                <c:pt idx="132">
                  <c:v>54</c:v>
                </c:pt>
                <c:pt idx="133">
                  <c:v>49</c:v>
                </c:pt>
                <c:pt idx="134">
                  <c:v>56</c:v>
                </c:pt>
                <c:pt idx="135">
                  <c:v>52</c:v>
                </c:pt>
                <c:pt idx="136">
                  <c:v>52</c:v>
                </c:pt>
                <c:pt idx="137">
                  <c:v>73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51</c:v>
                </c:pt>
                <c:pt idx="142">
                  <c:v>58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49</c:v>
                </c:pt>
                <c:pt idx="147">
                  <c:v>46</c:v>
                </c:pt>
                <c:pt idx="148">
                  <c:v>48</c:v>
                </c:pt>
                <c:pt idx="149">
                  <c:v>56</c:v>
                </c:pt>
                <c:pt idx="150">
                  <c:v>53</c:v>
                </c:pt>
                <c:pt idx="151">
                  <c:v>80</c:v>
                </c:pt>
                <c:pt idx="152">
                  <c:v>83</c:v>
                </c:pt>
                <c:pt idx="153">
                  <c:v>83</c:v>
                </c:pt>
                <c:pt idx="154">
                  <c:v>85</c:v>
                </c:pt>
                <c:pt idx="155">
                  <c:v>88</c:v>
                </c:pt>
                <c:pt idx="156">
                  <c:v>48</c:v>
                </c:pt>
                <c:pt idx="157">
                  <c:v>69</c:v>
                </c:pt>
                <c:pt idx="158">
                  <c:v>64</c:v>
                </c:pt>
                <c:pt idx="159">
                  <c:v>49</c:v>
                </c:pt>
                <c:pt idx="160">
                  <c:v>76</c:v>
                </c:pt>
                <c:pt idx="161">
                  <c:v>75</c:v>
                </c:pt>
                <c:pt idx="162">
                  <c:v>79</c:v>
                </c:pt>
                <c:pt idx="163">
                  <c:v>46</c:v>
                </c:pt>
                <c:pt idx="164">
                  <c:v>77</c:v>
                </c:pt>
                <c:pt idx="165">
                  <c:v>45</c:v>
                </c:pt>
                <c:pt idx="166">
                  <c:v>43</c:v>
                </c:pt>
                <c:pt idx="167">
                  <c:v>80</c:v>
                </c:pt>
                <c:pt idx="168">
                  <c:v>45</c:v>
                </c:pt>
                <c:pt idx="169">
                  <c:v>68</c:v>
                </c:pt>
                <c:pt idx="170">
                  <c:v>80</c:v>
                </c:pt>
                <c:pt idx="171">
                  <c:v>74</c:v>
                </c:pt>
                <c:pt idx="172">
                  <c:v>79</c:v>
                </c:pt>
                <c:pt idx="173">
                  <c:v>72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80</c:v>
                </c:pt>
                <c:pt idx="178">
                  <c:v>80</c:v>
                </c:pt>
                <c:pt idx="179">
                  <c:v>56</c:v>
                </c:pt>
                <c:pt idx="180">
                  <c:v>48</c:v>
                </c:pt>
                <c:pt idx="181">
                  <c:v>60</c:v>
                </c:pt>
                <c:pt idx="182">
                  <c:v>35</c:v>
                </c:pt>
                <c:pt idx="183">
                  <c:v>30</c:v>
                </c:pt>
                <c:pt idx="184">
                  <c:v>49</c:v>
                </c:pt>
                <c:pt idx="185">
                  <c:v>36</c:v>
                </c:pt>
                <c:pt idx="186">
                  <c:v>50</c:v>
                </c:pt>
                <c:pt idx="187">
                  <c:v>34</c:v>
                </c:pt>
                <c:pt idx="188">
                  <c:v>45</c:v>
                </c:pt>
                <c:pt idx="189">
                  <c:v>54</c:v>
                </c:pt>
                <c:pt idx="190">
                  <c:v>45</c:v>
                </c:pt>
                <c:pt idx="191">
                  <c:v>56</c:v>
                </c:pt>
                <c:pt idx="192">
                  <c:v>54</c:v>
                </c:pt>
                <c:pt idx="193">
                  <c:v>47</c:v>
                </c:pt>
                <c:pt idx="194">
                  <c:v>51</c:v>
                </c:pt>
                <c:pt idx="195">
                  <c:v>48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892-B5EE-A35C6C99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68255"/>
        <c:axId val="1472648703"/>
      </c:scatterChart>
      <c:valAx>
        <c:axId val="14726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48703"/>
        <c:crosses val="autoZero"/>
        <c:crossBetween val="midCat"/>
      </c:valAx>
      <c:valAx>
        <c:axId val="14726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0</xdr:rowOff>
    </xdr:from>
    <xdr:to>
      <xdr:col>8</xdr:col>
      <xdr:colOff>25150</xdr:colOff>
      <xdr:row>15</xdr:row>
      <xdr:rowOff>86472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F8817-847C-4631-87FB-E56DF799E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164761</xdr:colOff>
      <xdr:row>0</xdr:row>
      <xdr:rowOff>15646</xdr:rowOff>
    </xdr:from>
    <xdr:to>
      <xdr:col>15</xdr:col>
      <xdr:colOff>435656</xdr:colOff>
      <xdr:row>15</xdr:row>
      <xdr:rowOff>114484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7E62A-0430-4EA6-B5FF-D81FB4165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545174</xdr:colOff>
      <xdr:row>0</xdr:row>
      <xdr:rowOff>11383</xdr:rowOff>
    </xdr:from>
    <xdr:to>
      <xdr:col>23</xdr:col>
      <xdr:colOff>214089</xdr:colOff>
      <xdr:row>15</xdr:row>
      <xdr:rowOff>114524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982D3-81A6-4648-8892-2B39D49A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342423</xdr:colOff>
      <xdr:row>16</xdr:row>
      <xdr:rowOff>82882</xdr:rowOff>
    </xdr:from>
    <xdr:to>
      <xdr:col>8</xdr:col>
      <xdr:colOff>15148</xdr:colOff>
      <xdr:row>31</xdr:row>
      <xdr:rowOff>174593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190A4-B2C6-427B-B495-5218ADC46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202407</xdr:colOff>
      <xdr:row>16</xdr:row>
      <xdr:rowOff>71438</xdr:rowOff>
    </xdr:from>
    <xdr:to>
      <xdr:col>15</xdr:col>
      <xdr:colOff>478541</xdr:colOff>
      <xdr:row>31</xdr:row>
      <xdr:rowOff>174579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FE64FE-7815-48BB-8338-162133F5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289469</xdr:colOff>
      <xdr:row>31</xdr:row>
      <xdr:rowOff>88377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BFD84E-C2B2-4F45-83BB-D4B6F8A00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333375</xdr:colOff>
      <xdr:row>33</xdr:row>
      <xdr:rowOff>35719</xdr:rowOff>
    </xdr:from>
    <xdr:to>
      <xdr:col>8</xdr:col>
      <xdr:colOff>2290</xdr:colOff>
      <xdr:row>48</xdr:row>
      <xdr:rowOff>118382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94B9E9-91C7-4468-9670-B11D20BCE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214313</xdr:colOff>
      <xdr:row>32</xdr:row>
      <xdr:rowOff>166688</xdr:rowOff>
    </xdr:from>
    <xdr:to>
      <xdr:col>15</xdr:col>
      <xdr:colOff>498067</xdr:colOff>
      <xdr:row>48</xdr:row>
      <xdr:rowOff>84091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6CBBB7-BFC9-4C7B-9028-C3BF4116C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280420</xdr:colOff>
      <xdr:row>48</xdr:row>
      <xdr:rowOff>94092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0935CC-58FA-4DA6-A3A4-2D11EBE9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202406</xdr:colOff>
      <xdr:row>49</xdr:row>
      <xdr:rowOff>83344</xdr:rowOff>
    </xdr:from>
    <xdr:to>
      <xdr:col>15</xdr:col>
      <xdr:colOff>533400</xdr:colOff>
      <xdr:row>64</xdr:row>
      <xdr:rowOff>143828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B24C77-41E4-4F97-A7B3-4B81940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261938</xdr:colOff>
      <xdr:row>49</xdr:row>
      <xdr:rowOff>154782</xdr:rowOff>
    </xdr:from>
    <xdr:to>
      <xdr:col>7</xdr:col>
      <xdr:colOff>585312</xdr:colOff>
      <xdr:row>65</xdr:row>
      <xdr:rowOff>40482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D12A588-A79A-4F43-B3D3-7161EBE25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284015</xdr:colOff>
      <xdr:row>36</xdr:row>
      <xdr:rowOff>115515</xdr:rowOff>
    </xdr:from>
    <xdr:to>
      <xdr:col>17</xdr:col>
      <xdr:colOff>56198</xdr:colOff>
      <xdr:row>42</xdr:row>
      <xdr:rowOff>130634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9399D6-66BD-417E-90EE-6F709D8CBFD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9450" y="858465"/>
          <a:ext cx="3683148" cy="1390070"/>
        </a:xfrm>
        <a:prstGeom prst="rect">
          <a:avLst/>
        </a:prstGeom>
      </xdr:spPr>
    </xdr:pic>
    <xdr:clientData/>
  </xdr:twoCellAnchor>
  <xdr:twoCellAnchor editAs="oneCell">
    <xdr:from>
      <xdr:col>21</xdr:col>
      <xdr:colOff>285328</xdr:colOff>
      <xdr:row>36</xdr:row>
      <xdr:rowOff>151045</xdr:rowOff>
    </xdr:from>
    <xdr:to>
      <xdr:col>24</xdr:col>
      <xdr:colOff>762000</xdr:colOff>
      <xdr:row>42</xdr:row>
      <xdr:rowOff>207151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8B4106-98A9-429B-B90A-4E78044118A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1609" y="8330639"/>
          <a:ext cx="3119860" cy="1436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C468-750B-4A56-AAA2-2E39580E7A68}">
  <dimension ref="A1:C37"/>
  <sheetViews>
    <sheetView workbookViewId="0">
      <selection activeCell="A2" sqref="A2"/>
    </sheetView>
  </sheetViews>
  <sheetFormatPr defaultColWidth="9.109375" defaultRowHeight="20.100000000000001" customHeight="1" x14ac:dyDescent="0.3"/>
  <cols>
    <col min="1" max="1" width="26.33203125" style="4" bestFit="1" customWidth="1"/>
    <col min="2" max="2" width="152" style="4" customWidth="1"/>
    <col min="3" max="16384" width="9.109375" style="4"/>
  </cols>
  <sheetData>
    <row r="1" spans="1:3" s="5" customFormat="1" ht="20.100000000000001" customHeight="1" thickBot="1" x14ac:dyDescent="0.35">
      <c r="A1" s="14" t="s">
        <v>33</v>
      </c>
      <c r="B1" s="14"/>
    </row>
    <row r="2" spans="1:3" s="5" customFormat="1" ht="20.100000000000001" customHeight="1" thickTop="1" x14ac:dyDescent="0.3"/>
    <row r="3" spans="1:3" s="5" customFormat="1" ht="20.100000000000001" customHeight="1" thickBot="1" x14ac:dyDescent="0.35">
      <c r="A3" s="15" t="s">
        <v>0</v>
      </c>
      <c r="B3" s="15"/>
    </row>
    <row r="4" spans="1:3" s="5" customFormat="1" ht="20.100000000000001" customHeight="1" thickTop="1" thickBot="1" x14ac:dyDescent="0.35">
      <c r="A4" s="6" t="s">
        <v>1</v>
      </c>
      <c r="B4" s="6"/>
    </row>
    <row r="5" spans="1:3" ht="20.100000000000001" customHeight="1" x14ac:dyDescent="0.3">
      <c r="A5" s="1" t="s">
        <v>2</v>
      </c>
      <c r="B5" s="1" t="s">
        <v>3</v>
      </c>
    </row>
    <row r="6" spans="1:3" ht="20.100000000000001" customHeight="1" x14ac:dyDescent="0.3">
      <c r="A6" s="1" t="s">
        <v>4</v>
      </c>
      <c r="B6" s="1" t="s">
        <v>5</v>
      </c>
    </row>
    <row r="7" spans="1:3" ht="20.100000000000001" customHeight="1" x14ac:dyDescent="0.3">
      <c r="B7" s="1" t="s">
        <v>6</v>
      </c>
    </row>
    <row r="8" spans="1:3" ht="20.100000000000001" customHeight="1" x14ac:dyDescent="0.3">
      <c r="B8" s="1" t="s">
        <v>7</v>
      </c>
    </row>
    <row r="9" spans="1:3" ht="20.100000000000001" customHeight="1" x14ac:dyDescent="0.3">
      <c r="B9" s="1" t="s">
        <v>8</v>
      </c>
    </row>
    <row r="10" spans="1:3" ht="20.100000000000001" customHeight="1" x14ac:dyDescent="0.3">
      <c r="A10" s="1" t="s">
        <v>9</v>
      </c>
      <c r="B10" s="2" t="s">
        <v>10</v>
      </c>
    </row>
    <row r="11" spans="1:3" ht="20.100000000000001" customHeight="1" x14ac:dyDescent="0.3">
      <c r="A11" s="1" t="s">
        <v>14</v>
      </c>
      <c r="B11" s="2" t="s">
        <v>11</v>
      </c>
    </row>
    <row r="12" spans="1:3" ht="20.100000000000001" customHeight="1" x14ac:dyDescent="0.3">
      <c r="B12" s="1" t="s">
        <v>57</v>
      </c>
    </row>
    <row r="13" spans="1:3" ht="20.100000000000001" customHeight="1" x14ac:dyDescent="0.3">
      <c r="B13" s="1" t="s">
        <v>72</v>
      </c>
    </row>
    <row r="14" spans="1:3" ht="20.100000000000001" customHeight="1" x14ac:dyDescent="0.3">
      <c r="B14" s="1" t="s">
        <v>58</v>
      </c>
    </row>
    <row r="15" spans="1:3" ht="20.100000000000001" customHeight="1" x14ac:dyDescent="0.3">
      <c r="B15" s="1" t="s">
        <v>59</v>
      </c>
    </row>
    <row r="16" spans="1:3" ht="20.100000000000001" customHeight="1" x14ac:dyDescent="0.3">
      <c r="A16" s="1" t="s">
        <v>15</v>
      </c>
      <c r="B16" s="4" t="s">
        <v>12</v>
      </c>
      <c r="C16" s="1"/>
    </row>
    <row r="17" spans="1:3" ht="20.100000000000001" customHeight="1" x14ac:dyDescent="0.3">
      <c r="A17" s="1" t="s">
        <v>13</v>
      </c>
      <c r="B17" s="4" t="s">
        <v>16</v>
      </c>
      <c r="C17" s="1"/>
    </row>
    <row r="18" spans="1:3" ht="20.100000000000001" customHeight="1" x14ac:dyDescent="0.3">
      <c r="B18" s="3" t="s">
        <v>60</v>
      </c>
      <c r="C18" s="1"/>
    </row>
    <row r="19" spans="1:3" ht="20.100000000000001" customHeight="1" x14ac:dyDescent="0.3">
      <c r="B19" s="3" t="s">
        <v>61</v>
      </c>
      <c r="C19" s="1"/>
    </row>
    <row r="20" spans="1:3" ht="20.100000000000001" customHeight="1" x14ac:dyDescent="0.3">
      <c r="B20" s="3" t="s">
        <v>62</v>
      </c>
      <c r="C20" s="1"/>
    </row>
    <row r="21" spans="1:3" ht="20.100000000000001" customHeight="1" x14ac:dyDescent="0.3">
      <c r="B21" s="3" t="s">
        <v>63</v>
      </c>
      <c r="C21" s="1"/>
    </row>
    <row r="22" spans="1:3" ht="31.2" x14ac:dyDescent="0.3">
      <c r="A22" s="2" t="s">
        <v>32</v>
      </c>
      <c r="B22" s="1" t="s">
        <v>17</v>
      </c>
    </row>
    <row r="23" spans="1:3" ht="20.100000000000001" customHeight="1" x14ac:dyDescent="0.3">
      <c r="A23" s="1" t="s">
        <v>18</v>
      </c>
      <c r="B23" s="4" t="s">
        <v>19</v>
      </c>
      <c r="C23" s="1"/>
    </row>
    <row r="24" spans="1:3" ht="20.100000000000001" customHeight="1" x14ac:dyDescent="0.3">
      <c r="B24" s="3" t="s">
        <v>64</v>
      </c>
      <c r="C24" s="1"/>
    </row>
    <row r="25" spans="1:3" ht="20.100000000000001" customHeight="1" x14ac:dyDescent="0.3">
      <c r="B25" s="3" t="s">
        <v>65</v>
      </c>
      <c r="C25" s="1"/>
    </row>
    <row r="26" spans="1:3" ht="20.100000000000001" customHeight="1" x14ac:dyDescent="0.3">
      <c r="B26" s="3" t="s">
        <v>66</v>
      </c>
      <c r="C26" s="1"/>
    </row>
    <row r="27" spans="1:3" ht="20.100000000000001" customHeight="1" x14ac:dyDescent="0.3">
      <c r="B27" s="3" t="s">
        <v>67</v>
      </c>
      <c r="C27" s="1"/>
    </row>
    <row r="28" spans="1:3" ht="20.100000000000001" customHeight="1" x14ac:dyDescent="0.3">
      <c r="A28" s="1" t="s">
        <v>20</v>
      </c>
      <c r="B28" s="1" t="s">
        <v>21</v>
      </c>
    </row>
    <row r="29" spans="1:3" ht="20.100000000000001" customHeight="1" x14ac:dyDescent="0.3">
      <c r="A29" s="1" t="s">
        <v>22</v>
      </c>
      <c r="B29" s="1" t="s">
        <v>23</v>
      </c>
    </row>
    <row r="30" spans="1:3" ht="20.100000000000001" customHeight="1" x14ac:dyDescent="0.3">
      <c r="A30" s="1" t="s">
        <v>24</v>
      </c>
      <c r="B30" s="1" t="s">
        <v>25</v>
      </c>
    </row>
    <row r="31" spans="1:3" ht="20.100000000000001" customHeight="1" x14ac:dyDescent="0.3">
      <c r="A31" s="1" t="s">
        <v>26</v>
      </c>
      <c r="B31" s="1" t="s">
        <v>27</v>
      </c>
    </row>
    <row r="32" spans="1:3" ht="31.2" x14ac:dyDescent="0.3">
      <c r="A32" s="1" t="s">
        <v>28</v>
      </c>
      <c r="B32" s="2" t="s">
        <v>31</v>
      </c>
    </row>
    <row r="33" spans="1:2" ht="20.100000000000001" customHeight="1" x14ac:dyDescent="0.3">
      <c r="A33" s="1" t="s">
        <v>29</v>
      </c>
      <c r="B33" s="2" t="s">
        <v>30</v>
      </c>
    </row>
    <row r="34" spans="1:2" ht="20.100000000000001" customHeight="1" x14ac:dyDescent="0.3">
      <c r="B34" s="1" t="s">
        <v>68</v>
      </c>
    </row>
    <row r="35" spans="1:2" ht="20.100000000000001" customHeight="1" x14ac:dyDescent="0.3">
      <c r="B35" s="1" t="s">
        <v>69</v>
      </c>
    </row>
    <row r="36" spans="1:2" ht="20.100000000000001" customHeight="1" x14ac:dyDescent="0.3">
      <c r="B36" s="1" t="s">
        <v>70</v>
      </c>
    </row>
    <row r="37" spans="1:2" ht="20.100000000000001" customHeight="1" x14ac:dyDescent="0.3">
      <c r="B37" s="1" t="s">
        <v>71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49E6-73FD-4350-BE9B-7AF94A66C0F6}">
  <dimension ref="A1:L202"/>
  <sheetViews>
    <sheetView topLeftCell="B1" workbookViewId="0">
      <selection sqref="A1:L202"/>
    </sheetView>
  </sheetViews>
  <sheetFormatPr defaultColWidth="15.6640625" defaultRowHeight="20.100000000000001" customHeight="1" x14ac:dyDescent="0.3"/>
  <cols>
    <col min="1" max="16384" width="15.6640625" style="12"/>
  </cols>
  <sheetData>
    <row r="1" spans="1:12" s="9" customFormat="1" ht="20.100000000000001" customHeight="1" thickBot="1" x14ac:dyDescent="0.35">
      <c r="A1" s="7" t="s">
        <v>33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s="11" customFormat="1" ht="53.4" thickTop="1" thickBot="1" x14ac:dyDescent="0.35">
      <c r="A2" s="10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 t="s">
        <v>44</v>
      </c>
      <c r="L2" s="10" t="s">
        <v>45</v>
      </c>
    </row>
    <row r="3" spans="1:12" ht="20.100000000000001" customHeight="1" thickTop="1" x14ac:dyDescent="0.3">
      <c r="A3" s="11">
        <v>1</v>
      </c>
      <c r="B3" s="11" t="s">
        <v>46</v>
      </c>
      <c r="C3" s="11">
        <v>40</v>
      </c>
      <c r="D3" s="11">
        <v>1</v>
      </c>
      <c r="E3" s="11" t="s">
        <v>47</v>
      </c>
      <c r="F3" s="11">
        <v>6</v>
      </c>
      <c r="G3" s="11" t="s">
        <v>48</v>
      </c>
      <c r="H3" s="13">
        <v>480</v>
      </c>
      <c r="I3" s="13">
        <v>67</v>
      </c>
      <c r="J3" s="13">
        <v>300</v>
      </c>
      <c r="K3" s="13">
        <v>847</v>
      </c>
      <c r="L3" s="11">
        <v>74</v>
      </c>
    </row>
    <row r="4" spans="1:12" ht="20.100000000000001" customHeight="1" x14ac:dyDescent="0.3">
      <c r="A4" s="11">
        <v>2</v>
      </c>
      <c r="B4" s="11" t="s">
        <v>49</v>
      </c>
      <c r="C4" s="11">
        <v>65</v>
      </c>
      <c r="D4" s="11">
        <v>20</v>
      </c>
      <c r="E4" s="11" t="s">
        <v>50</v>
      </c>
      <c r="F4" s="11">
        <v>6</v>
      </c>
      <c r="G4" s="11" t="s">
        <v>51</v>
      </c>
      <c r="H4" s="13">
        <v>360</v>
      </c>
      <c r="I4" s="13">
        <v>334</v>
      </c>
      <c r="J4" s="13">
        <v>108</v>
      </c>
      <c r="K4" s="13">
        <v>802</v>
      </c>
      <c r="L4" s="11">
        <v>56</v>
      </c>
    </row>
    <row r="5" spans="1:12" ht="20.100000000000001" customHeight="1" x14ac:dyDescent="0.3">
      <c r="A5" s="11">
        <v>3</v>
      </c>
      <c r="B5" s="11" t="s">
        <v>52</v>
      </c>
      <c r="C5" s="11">
        <v>34</v>
      </c>
      <c r="D5" s="11">
        <v>15</v>
      </c>
      <c r="E5" s="11" t="s">
        <v>50</v>
      </c>
      <c r="F5" s="11">
        <v>7</v>
      </c>
      <c r="G5" s="11" t="s">
        <v>53</v>
      </c>
      <c r="H5" s="13">
        <v>840</v>
      </c>
      <c r="I5" s="13">
        <v>372</v>
      </c>
      <c r="J5" s="13">
        <v>672</v>
      </c>
      <c r="K5" s="13">
        <v>1884</v>
      </c>
      <c r="L5" s="11">
        <v>77</v>
      </c>
    </row>
    <row r="6" spans="1:12" ht="20.100000000000001" customHeight="1" x14ac:dyDescent="0.3">
      <c r="A6" s="11">
        <v>4</v>
      </c>
      <c r="B6" s="11" t="s">
        <v>49</v>
      </c>
      <c r="C6" s="11">
        <v>39</v>
      </c>
      <c r="D6" s="11">
        <v>20</v>
      </c>
      <c r="E6" s="11" t="s">
        <v>50</v>
      </c>
      <c r="F6" s="11">
        <v>3</v>
      </c>
      <c r="G6" s="11" t="s">
        <v>54</v>
      </c>
      <c r="H6" s="13">
        <v>600</v>
      </c>
      <c r="I6" s="13">
        <v>277</v>
      </c>
      <c r="J6" s="13">
        <v>84</v>
      </c>
      <c r="K6" s="13">
        <v>961</v>
      </c>
      <c r="L6" s="11">
        <v>44</v>
      </c>
    </row>
    <row r="7" spans="1:12" ht="20.100000000000001" customHeight="1" x14ac:dyDescent="0.3">
      <c r="A7" s="11">
        <v>5</v>
      </c>
      <c r="B7" s="11" t="s">
        <v>49</v>
      </c>
      <c r="C7" s="11">
        <v>20</v>
      </c>
      <c r="D7" s="11">
        <v>1</v>
      </c>
      <c r="E7" s="11" t="s">
        <v>50</v>
      </c>
      <c r="F7" s="11">
        <v>6</v>
      </c>
      <c r="G7" s="11" t="s">
        <v>48</v>
      </c>
      <c r="H7" s="13">
        <v>240</v>
      </c>
      <c r="I7" s="13">
        <v>206</v>
      </c>
      <c r="J7" s="13">
        <v>72</v>
      </c>
      <c r="K7" s="13">
        <v>518</v>
      </c>
      <c r="L7" s="11">
        <v>57</v>
      </c>
    </row>
    <row r="8" spans="1:12" ht="20.100000000000001" customHeight="1" x14ac:dyDescent="0.3">
      <c r="A8" s="11">
        <v>6</v>
      </c>
      <c r="B8" s="11" t="s">
        <v>49</v>
      </c>
      <c r="C8" s="11">
        <v>20</v>
      </c>
      <c r="D8" s="11">
        <v>1</v>
      </c>
      <c r="E8" s="11" t="s">
        <v>50</v>
      </c>
      <c r="F8" s="11">
        <v>8</v>
      </c>
      <c r="G8" s="11" t="s">
        <v>48</v>
      </c>
      <c r="H8" s="13">
        <v>320</v>
      </c>
      <c r="I8" s="13">
        <v>195</v>
      </c>
      <c r="J8" s="13">
        <v>144</v>
      </c>
      <c r="K8" s="13">
        <v>659</v>
      </c>
      <c r="L8" s="11">
        <v>62</v>
      </c>
    </row>
    <row r="9" spans="1:12" ht="20.100000000000001" customHeight="1" x14ac:dyDescent="0.3">
      <c r="A9" s="11">
        <v>7</v>
      </c>
      <c r="B9" s="11" t="s">
        <v>46</v>
      </c>
      <c r="C9" s="11">
        <v>38</v>
      </c>
      <c r="D9" s="11">
        <v>19</v>
      </c>
      <c r="E9" s="11" t="s">
        <v>50</v>
      </c>
      <c r="F9" s="11">
        <v>6</v>
      </c>
      <c r="G9" s="11" t="s">
        <v>54</v>
      </c>
      <c r="H9" s="13">
        <v>1200</v>
      </c>
      <c r="I9" s="13">
        <v>81</v>
      </c>
      <c r="J9" s="13">
        <v>420</v>
      </c>
      <c r="K9" s="13">
        <v>1701</v>
      </c>
      <c r="L9" s="11">
        <v>72</v>
      </c>
    </row>
    <row r="10" spans="1:12" ht="20.100000000000001" customHeight="1" x14ac:dyDescent="0.3">
      <c r="A10" s="11">
        <v>8</v>
      </c>
      <c r="B10" s="11" t="s">
        <v>49</v>
      </c>
      <c r="C10" s="11">
        <v>17</v>
      </c>
      <c r="D10" s="11">
        <v>7</v>
      </c>
      <c r="E10" s="11" t="s">
        <v>50</v>
      </c>
      <c r="F10" s="11">
        <v>5</v>
      </c>
      <c r="G10" s="11" t="s">
        <v>48</v>
      </c>
      <c r="H10" s="13">
        <v>200</v>
      </c>
      <c r="I10" s="13">
        <v>495</v>
      </c>
      <c r="J10" s="13">
        <v>30</v>
      </c>
      <c r="K10" s="13">
        <v>725</v>
      </c>
      <c r="L10" s="11">
        <v>59</v>
      </c>
    </row>
    <row r="11" spans="1:12" ht="20.100000000000001" customHeight="1" x14ac:dyDescent="0.3">
      <c r="A11" s="11">
        <v>9</v>
      </c>
      <c r="B11" s="11" t="s">
        <v>46</v>
      </c>
      <c r="C11" s="11">
        <v>38</v>
      </c>
      <c r="D11" s="11">
        <v>19</v>
      </c>
      <c r="E11" s="11" t="s">
        <v>50</v>
      </c>
      <c r="F11" s="11">
        <v>6</v>
      </c>
      <c r="G11" s="11" t="s">
        <v>48</v>
      </c>
      <c r="H11" s="13">
        <v>240</v>
      </c>
      <c r="I11" s="13">
        <v>62</v>
      </c>
      <c r="J11" s="13">
        <v>60</v>
      </c>
      <c r="K11" s="13">
        <v>362</v>
      </c>
      <c r="L11" s="11">
        <v>58</v>
      </c>
    </row>
    <row r="12" spans="1:12" ht="20.100000000000001" customHeight="1" x14ac:dyDescent="0.3">
      <c r="A12" s="11">
        <v>10</v>
      </c>
      <c r="B12" s="11" t="s">
        <v>52</v>
      </c>
      <c r="C12" s="11">
        <v>21</v>
      </c>
      <c r="D12" s="11">
        <v>2</v>
      </c>
      <c r="E12" s="11" t="s">
        <v>50</v>
      </c>
      <c r="F12" s="11">
        <v>8</v>
      </c>
      <c r="G12" s="11" t="s">
        <v>51</v>
      </c>
      <c r="H12" s="13">
        <v>480</v>
      </c>
      <c r="I12" s="13">
        <v>433</v>
      </c>
      <c r="J12" s="13">
        <v>576</v>
      </c>
      <c r="K12" s="13">
        <v>1489</v>
      </c>
      <c r="L12" s="11">
        <v>80</v>
      </c>
    </row>
    <row r="13" spans="1:12" ht="20.100000000000001" customHeight="1" x14ac:dyDescent="0.3">
      <c r="A13" s="11">
        <v>11</v>
      </c>
      <c r="B13" s="11" t="s">
        <v>52</v>
      </c>
      <c r="C13" s="11">
        <v>22</v>
      </c>
      <c r="D13" s="11">
        <v>3</v>
      </c>
      <c r="E13" s="11" t="s">
        <v>50</v>
      </c>
      <c r="F13" s="11">
        <v>10</v>
      </c>
      <c r="G13" s="11" t="s">
        <v>54</v>
      </c>
      <c r="H13" s="13">
        <v>2000</v>
      </c>
      <c r="I13" s="13">
        <v>388</v>
      </c>
      <c r="J13" s="13">
        <v>1350</v>
      </c>
      <c r="K13" s="13">
        <v>3738</v>
      </c>
      <c r="L13" s="11">
        <v>83</v>
      </c>
    </row>
    <row r="14" spans="1:12" ht="20.100000000000001" customHeight="1" x14ac:dyDescent="0.3">
      <c r="A14" s="11">
        <v>12</v>
      </c>
      <c r="B14" s="11" t="s">
        <v>49</v>
      </c>
      <c r="C14" s="11">
        <v>16</v>
      </c>
      <c r="D14" s="11">
        <v>14</v>
      </c>
      <c r="E14" s="11" t="s">
        <v>50</v>
      </c>
      <c r="F14" s="11">
        <v>8</v>
      </c>
      <c r="G14" s="11" t="s">
        <v>51</v>
      </c>
      <c r="H14" s="13">
        <v>480</v>
      </c>
      <c r="I14" s="13">
        <v>333</v>
      </c>
      <c r="J14" s="13">
        <v>64</v>
      </c>
      <c r="K14" s="13">
        <v>877</v>
      </c>
      <c r="L14" s="11">
        <v>61</v>
      </c>
    </row>
    <row r="15" spans="1:12" ht="20.100000000000001" customHeight="1" x14ac:dyDescent="0.3">
      <c r="A15" s="11">
        <v>13</v>
      </c>
      <c r="B15" s="11" t="s">
        <v>49</v>
      </c>
      <c r="C15" s="11">
        <v>69</v>
      </c>
      <c r="D15" s="11">
        <v>17</v>
      </c>
      <c r="E15" s="11" t="s">
        <v>50</v>
      </c>
      <c r="F15" s="11">
        <v>4</v>
      </c>
      <c r="G15" s="11" t="s">
        <v>51</v>
      </c>
      <c r="H15" s="13">
        <v>240</v>
      </c>
      <c r="I15" s="13">
        <v>281</v>
      </c>
      <c r="J15" s="13">
        <v>24</v>
      </c>
      <c r="K15" s="13">
        <v>545</v>
      </c>
      <c r="L15" s="11">
        <v>54</v>
      </c>
    </row>
    <row r="16" spans="1:12" ht="20.100000000000001" customHeight="1" x14ac:dyDescent="0.3">
      <c r="A16" s="11">
        <v>14</v>
      </c>
      <c r="B16" s="11" t="s">
        <v>46</v>
      </c>
      <c r="C16" s="11">
        <v>32</v>
      </c>
      <c r="D16" s="11">
        <v>13</v>
      </c>
      <c r="E16" s="11" t="s">
        <v>55</v>
      </c>
      <c r="F16" s="11">
        <v>8</v>
      </c>
      <c r="G16" s="11" t="s">
        <v>51</v>
      </c>
      <c r="H16" s="13">
        <v>240</v>
      </c>
      <c r="I16" s="13">
        <v>87</v>
      </c>
      <c r="J16" s="13">
        <v>80</v>
      </c>
      <c r="K16" s="13">
        <v>407</v>
      </c>
      <c r="L16" s="11">
        <v>56</v>
      </c>
    </row>
    <row r="17" spans="1:12" ht="20.100000000000001" customHeight="1" x14ac:dyDescent="0.3">
      <c r="A17" s="11">
        <v>15</v>
      </c>
      <c r="B17" s="11" t="s">
        <v>49</v>
      </c>
      <c r="C17" s="11">
        <v>61</v>
      </c>
      <c r="D17" s="11">
        <v>19</v>
      </c>
      <c r="E17" s="11" t="s">
        <v>50</v>
      </c>
      <c r="F17" s="11">
        <v>3</v>
      </c>
      <c r="G17" s="11" t="s">
        <v>51</v>
      </c>
      <c r="H17" s="13">
        <v>180</v>
      </c>
      <c r="I17" s="13">
        <v>303</v>
      </c>
      <c r="J17" s="13">
        <v>36</v>
      </c>
      <c r="K17" s="13">
        <v>519</v>
      </c>
      <c r="L17" s="11">
        <v>54</v>
      </c>
    </row>
    <row r="18" spans="1:12" ht="20.100000000000001" customHeight="1" x14ac:dyDescent="0.3">
      <c r="A18" s="11">
        <v>16</v>
      </c>
      <c r="B18" s="11" t="s">
        <v>49</v>
      </c>
      <c r="C18" s="11">
        <v>36</v>
      </c>
      <c r="D18" s="11">
        <v>17</v>
      </c>
      <c r="E18" s="11" t="s">
        <v>50</v>
      </c>
      <c r="F18" s="11">
        <v>8</v>
      </c>
      <c r="G18" s="11" t="s">
        <v>51</v>
      </c>
      <c r="H18" s="13">
        <v>480</v>
      </c>
      <c r="I18" s="13">
        <v>293</v>
      </c>
      <c r="J18" s="13">
        <v>96</v>
      </c>
      <c r="K18" s="13">
        <v>869</v>
      </c>
      <c r="L18" s="11">
        <v>49</v>
      </c>
    </row>
    <row r="19" spans="1:12" ht="20.100000000000001" customHeight="1" x14ac:dyDescent="0.3">
      <c r="A19" s="11">
        <v>17</v>
      </c>
      <c r="B19" s="11" t="s">
        <v>46</v>
      </c>
      <c r="C19" s="11">
        <v>32</v>
      </c>
      <c r="D19" s="11">
        <v>13</v>
      </c>
      <c r="E19" s="11" t="s">
        <v>50</v>
      </c>
      <c r="F19" s="11">
        <v>8</v>
      </c>
      <c r="G19" s="11" t="s">
        <v>54</v>
      </c>
      <c r="H19" s="13">
        <v>1600</v>
      </c>
      <c r="I19" s="13">
        <v>99</v>
      </c>
      <c r="J19" s="13">
        <v>320</v>
      </c>
      <c r="K19" s="13">
        <v>2019</v>
      </c>
      <c r="L19" s="11">
        <v>75</v>
      </c>
    </row>
    <row r="20" spans="1:12" ht="20.100000000000001" customHeight="1" x14ac:dyDescent="0.3">
      <c r="A20" s="11">
        <v>18</v>
      </c>
      <c r="B20" s="11" t="s">
        <v>46</v>
      </c>
      <c r="C20" s="11">
        <v>40</v>
      </c>
      <c r="D20" s="11">
        <v>1</v>
      </c>
      <c r="E20" s="11" t="s">
        <v>47</v>
      </c>
      <c r="F20" s="11">
        <v>6</v>
      </c>
      <c r="G20" s="11" t="s">
        <v>54</v>
      </c>
      <c r="H20" s="13">
        <v>1800</v>
      </c>
      <c r="I20" s="13">
        <v>61</v>
      </c>
      <c r="J20" s="13">
        <v>672</v>
      </c>
      <c r="K20" s="13">
        <v>2533</v>
      </c>
      <c r="L20" s="11">
        <v>81</v>
      </c>
    </row>
    <row r="21" spans="1:12" ht="20.100000000000001" customHeight="1" x14ac:dyDescent="0.3">
      <c r="A21" s="11">
        <v>19</v>
      </c>
      <c r="B21" s="11" t="s">
        <v>49</v>
      </c>
      <c r="C21" s="11">
        <v>30</v>
      </c>
      <c r="D21" s="11">
        <v>11</v>
      </c>
      <c r="E21" s="11" t="s">
        <v>56</v>
      </c>
      <c r="F21" s="11">
        <v>8</v>
      </c>
      <c r="G21" s="11" t="s">
        <v>48</v>
      </c>
      <c r="H21" s="13">
        <v>960</v>
      </c>
      <c r="I21" s="13">
        <v>161</v>
      </c>
      <c r="J21" s="13">
        <v>480</v>
      </c>
      <c r="K21" s="13">
        <v>1601</v>
      </c>
      <c r="L21" s="11">
        <v>72</v>
      </c>
    </row>
    <row r="22" spans="1:12" ht="20.100000000000001" customHeight="1" x14ac:dyDescent="0.3">
      <c r="A22" s="11">
        <v>20</v>
      </c>
      <c r="B22" s="11" t="s">
        <v>49</v>
      </c>
      <c r="C22" s="11">
        <v>19</v>
      </c>
      <c r="D22" s="11">
        <v>14</v>
      </c>
      <c r="E22" s="11" t="s">
        <v>50</v>
      </c>
      <c r="F22" s="11">
        <v>6</v>
      </c>
      <c r="G22" s="11" t="s">
        <v>51</v>
      </c>
      <c r="H22" s="13">
        <v>360</v>
      </c>
      <c r="I22" s="13">
        <v>322</v>
      </c>
      <c r="J22" s="13">
        <v>72</v>
      </c>
      <c r="K22" s="13">
        <v>754</v>
      </c>
      <c r="L22" s="11">
        <v>56</v>
      </c>
    </row>
    <row r="23" spans="1:12" ht="20.100000000000001" customHeight="1" x14ac:dyDescent="0.3">
      <c r="A23" s="11">
        <v>21</v>
      </c>
      <c r="B23" s="11" t="s">
        <v>49</v>
      </c>
      <c r="C23" s="11">
        <v>63</v>
      </c>
      <c r="D23" s="11">
        <v>24</v>
      </c>
      <c r="E23" s="11" t="s">
        <v>56</v>
      </c>
      <c r="F23" s="11">
        <v>1</v>
      </c>
      <c r="G23" s="11" t="s">
        <v>53</v>
      </c>
      <c r="H23" s="13">
        <v>600</v>
      </c>
      <c r="I23" s="13">
        <v>369</v>
      </c>
      <c r="J23" s="13">
        <v>96</v>
      </c>
      <c r="K23" s="13">
        <v>1065</v>
      </c>
      <c r="L23" s="11">
        <v>59</v>
      </c>
    </row>
    <row r="24" spans="1:12" ht="20.100000000000001" customHeight="1" x14ac:dyDescent="0.3">
      <c r="A24" s="11">
        <v>22</v>
      </c>
      <c r="B24" s="11" t="s">
        <v>46</v>
      </c>
      <c r="C24" s="11">
        <v>32</v>
      </c>
      <c r="D24" s="11">
        <v>13</v>
      </c>
      <c r="E24" s="11" t="s">
        <v>50</v>
      </c>
      <c r="F24" s="11">
        <v>8</v>
      </c>
      <c r="G24" s="11" t="s">
        <v>53</v>
      </c>
      <c r="H24" s="13">
        <v>960</v>
      </c>
      <c r="I24" s="13">
        <v>54</v>
      </c>
      <c r="J24" s="13">
        <v>384</v>
      </c>
      <c r="K24" s="13">
        <v>1398</v>
      </c>
      <c r="L24" s="11">
        <v>76</v>
      </c>
    </row>
    <row r="25" spans="1:12" ht="20.100000000000001" customHeight="1" x14ac:dyDescent="0.3">
      <c r="A25" s="11">
        <v>23</v>
      </c>
      <c r="B25" s="11" t="s">
        <v>46</v>
      </c>
      <c r="C25" s="11">
        <v>34</v>
      </c>
      <c r="D25" s="11">
        <v>15</v>
      </c>
      <c r="E25" s="11" t="s">
        <v>47</v>
      </c>
      <c r="F25" s="11">
        <v>7</v>
      </c>
      <c r="G25" s="11" t="s">
        <v>53</v>
      </c>
      <c r="H25" s="13">
        <v>1680</v>
      </c>
      <c r="I25" s="13">
        <v>57</v>
      </c>
      <c r="J25" s="13">
        <v>420</v>
      </c>
      <c r="K25" s="13">
        <v>2157</v>
      </c>
      <c r="L25" s="11">
        <v>69</v>
      </c>
    </row>
    <row r="26" spans="1:12" ht="20.100000000000001" customHeight="1" x14ac:dyDescent="0.3">
      <c r="A26" s="11">
        <v>24</v>
      </c>
      <c r="B26" s="11" t="s">
        <v>52</v>
      </c>
      <c r="C26" s="11">
        <v>37</v>
      </c>
      <c r="D26" s="11">
        <v>18</v>
      </c>
      <c r="E26" s="11" t="s">
        <v>50</v>
      </c>
      <c r="F26" s="11">
        <v>9</v>
      </c>
      <c r="G26" s="11" t="s">
        <v>53</v>
      </c>
      <c r="H26" s="13">
        <v>1080</v>
      </c>
      <c r="I26" s="13">
        <v>408</v>
      </c>
      <c r="J26" s="13">
        <v>648</v>
      </c>
      <c r="K26" s="13">
        <v>2136</v>
      </c>
      <c r="L26" s="11">
        <v>81</v>
      </c>
    </row>
    <row r="27" spans="1:12" ht="20.100000000000001" customHeight="1" x14ac:dyDescent="0.3">
      <c r="A27" s="11">
        <v>25</v>
      </c>
      <c r="B27" s="11" t="s">
        <v>49</v>
      </c>
      <c r="C27" s="11">
        <v>52</v>
      </c>
      <c r="D27" s="11">
        <v>13</v>
      </c>
      <c r="E27" s="11" t="s">
        <v>50</v>
      </c>
      <c r="F27" s="11">
        <v>3</v>
      </c>
      <c r="G27" s="11" t="s">
        <v>53</v>
      </c>
      <c r="H27" s="13">
        <v>360</v>
      </c>
      <c r="I27" s="13">
        <v>291</v>
      </c>
      <c r="J27" s="13">
        <v>81</v>
      </c>
      <c r="K27" s="13">
        <v>732</v>
      </c>
      <c r="L27" s="11">
        <v>55</v>
      </c>
    </row>
    <row r="28" spans="1:12" ht="20.100000000000001" customHeight="1" x14ac:dyDescent="0.3">
      <c r="A28" s="11">
        <v>26</v>
      </c>
      <c r="B28" s="11" t="s">
        <v>46</v>
      </c>
      <c r="C28" s="11">
        <v>36</v>
      </c>
      <c r="D28" s="11">
        <v>17</v>
      </c>
      <c r="E28" s="11" t="s">
        <v>50</v>
      </c>
      <c r="F28" s="11">
        <v>6</v>
      </c>
      <c r="G28" s="11" t="s">
        <v>48</v>
      </c>
      <c r="H28" s="13">
        <v>240</v>
      </c>
      <c r="I28" s="13">
        <v>88</v>
      </c>
      <c r="J28" s="13">
        <v>90</v>
      </c>
      <c r="K28" s="13">
        <v>418</v>
      </c>
      <c r="L28" s="11">
        <v>58</v>
      </c>
    </row>
    <row r="29" spans="1:12" ht="20.100000000000001" customHeight="1" x14ac:dyDescent="0.3">
      <c r="A29" s="11">
        <v>27</v>
      </c>
      <c r="B29" s="11" t="s">
        <v>49</v>
      </c>
      <c r="C29" s="11">
        <v>42</v>
      </c>
      <c r="D29" s="11">
        <v>3</v>
      </c>
      <c r="E29" s="11" t="s">
        <v>47</v>
      </c>
      <c r="F29" s="11">
        <v>1</v>
      </c>
      <c r="G29" s="11" t="s">
        <v>51</v>
      </c>
      <c r="H29" s="13">
        <v>150</v>
      </c>
      <c r="I29" s="13">
        <v>350</v>
      </c>
      <c r="J29" s="13">
        <v>12</v>
      </c>
      <c r="K29" s="13">
        <v>512</v>
      </c>
      <c r="L29" s="11">
        <v>48</v>
      </c>
    </row>
    <row r="30" spans="1:12" ht="20.100000000000001" customHeight="1" x14ac:dyDescent="0.3">
      <c r="A30" s="11">
        <v>28</v>
      </c>
      <c r="B30" s="11" t="s">
        <v>52</v>
      </c>
      <c r="C30" s="11">
        <v>31</v>
      </c>
      <c r="D30" s="11">
        <v>12</v>
      </c>
      <c r="E30" s="11" t="s">
        <v>50</v>
      </c>
      <c r="F30" s="11">
        <v>10</v>
      </c>
      <c r="G30" s="11" t="s">
        <v>53</v>
      </c>
      <c r="H30" s="13">
        <v>1200</v>
      </c>
      <c r="I30" s="13">
        <v>414</v>
      </c>
      <c r="J30" s="13">
        <v>720</v>
      </c>
      <c r="K30" s="13">
        <v>2334</v>
      </c>
      <c r="L30" s="11">
        <v>77</v>
      </c>
    </row>
    <row r="31" spans="1:12" ht="20.100000000000001" customHeight="1" x14ac:dyDescent="0.3">
      <c r="A31" s="11">
        <v>29</v>
      </c>
      <c r="B31" s="11" t="s">
        <v>49</v>
      </c>
      <c r="C31" s="11">
        <v>69</v>
      </c>
      <c r="D31" s="11">
        <v>5</v>
      </c>
      <c r="E31" s="11" t="s">
        <v>50</v>
      </c>
      <c r="F31" s="11">
        <v>9</v>
      </c>
      <c r="G31" s="11" t="s">
        <v>54</v>
      </c>
      <c r="H31" s="13">
        <v>1800</v>
      </c>
      <c r="I31" s="13">
        <v>412</v>
      </c>
      <c r="J31" s="13">
        <v>324</v>
      </c>
      <c r="K31" s="13">
        <v>2536</v>
      </c>
      <c r="L31" s="11">
        <v>82</v>
      </c>
    </row>
    <row r="32" spans="1:12" ht="20.100000000000001" customHeight="1" x14ac:dyDescent="0.3">
      <c r="A32" s="11">
        <v>30</v>
      </c>
      <c r="B32" s="11" t="s">
        <v>49</v>
      </c>
      <c r="C32" s="11">
        <v>50</v>
      </c>
      <c r="D32" s="11">
        <v>11</v>
      </c>
      <c r="E32" s="11" t="s">
        <v>50</v>
      </c>
      <c r="F32" s="11">
        <v>9</v>
      </c>
      <c r="G32" s="11" t="s">
        <v>48</v>
      </c>
      <c r="H32" s="13">
        <v>360</v>
      </c>
      <c r="I32" s="13">
        <v>131</v>
      </c>
      <c r="J32" s="13">
        <v>162</v>
      </c>
      <c r="K32" s="13">
        <v>653</v>
      </c>
      <c r="L32" s="11">
        <v>65</v>
      </c>
    </row>
    <row r="33" spans="1:12" ht="20.100000000000001" customHeight="1" x14ac:dyDescent="0.3">
      <c r="A33" s="11">
        <v>31</v>
      </c>
      <c r="B33" s="11" t="s">
        <v>49</v>
      </c>
      <c r="C33" s="11">
        <v>37</v>
      </c>
      <c r="D33" s="11">
        <v>18</v>
      </c>
      <c r="E33" s="11" t="s">
        <v>50</v>
      </c>
      <c r="F33" s="11">
        <v>1</v>
      </c>
      <c r="G33" s="11" t="s">
        <v>48</v>
      </c>
      <c r="H33" s="13">
        <v>40</v>
      </c>
      <c r="I33" s="13">
        <v>338</v>
      </c>
      <c r="J33" s="13">
        <v>8</v>
      </c>
      <c r="K33" s="13">
        <v>386</v>
      </c>
      <c r="L33" s="11">
        <v>36</v>
      </c>
    </row>
    <row r="34" spans="1:12" ht="20.100000000000001" customHeight="1" x14ac:dyDescent="0.3">
      <c r="A34" s="11">
        <v>32</v>
      </c>
      <c r="B34" s="11" t="s">
        <v>46</v>
      </c>
      <c r="C34" s="11">
        <v>36</v>
      </c>
      <c r="D34" s="11">
        <v>17</v>
      </c>
      <c r="E34" s="11" t="s">
        <v>50</v>
      </c>
      <c r="F34" s="11">
        <v>7</v>
      </c>
      <c r="G34" s="11" t="s">
        <v>48</v>
      </c>
      <c r="H34" s="13">
        <v>280</v>
      </c>
      <c r="I34" s="13">
        <v>59</v>
      </c>
      <c r="J34" s="13">
        <v>210</v>
      </c>
      <c r="K34" s="13">
        <v>549</v>
      </c>
      <c r="L34" s="11">
        <v>58</v>
      </c>
    </row>
    <row r="35" spans="1:12" ht="20.100000000000001" customHeight="1" x14ac:dyDescent="0.3">
      <c r="A35" s="11">
        <v>33</v>
      </c>
      <c r="B35" s="11" t="s">
        <v>49</v>
      </c>
      <c r="C35" s="11">
        <v>16</v>
      </c>
      <c r="D35" s="11">
        <v>7</v>
      </c>
      <c r="E35" s="11" t="s">
        <v>50</v>
      </c>
      <c r="F35" s="11">
        <v>7</v>
      </c>
      <c r="G35" s="11" t="s">
        <v>48</v>
      </c>
      <c r="H35" s="13">
        <v>280</v>
      </c>
      <c r="I35" s="13">
        <v>182</v>
      </c>
      <c r="J35" s="13">
        <v>84</v>
      </c>
      <c r="K35" s="13">
        <v>546</v>
      </c>
      <c r="L35" s="11">
        <v>64</v>
      </c>
    </row>
    <row r="36" spans="1:12" ht="20.100000000000001" customHeight="1" x14ac:dyDescent="0.3">
      <c r="A36" s="11">
        <v>34</v>
      </c>
      <c r="B36" s="11" t="s">
        <v>46</v>
      </c>
      <c r="C36" s="11">
        <v>38</v>
      </c>
      <c r="D36" s="11">
        <v>19</v>
      </c>
      <c r="E36" s="11" t="s">
        <v>47</v>
      </c>
      <c r="F36" s="11">
        <v>6</v>
      </c>
      <c r="G36" s="11" t="s">
        <v>48</v>
      </c>
      <c r="H36" s="13">
        <v>360</v>
      </c>
      <c r="I36" s="13">
        <v>87</v>
      </c>
      <c r="J36" s="13">
        <v>300</v>
      </c>
      <c r="K36" s="13">
        <v>747</v>
      </c>
      <c r="L36" s="11">
        <v>57</v>
      </c>
    </row>
    <row r="37" spans="1:12" ht="20.100000000000001" customHeight="1" x14ac:dyDescent="0.3">
      <c r="A37" s="11">
        <v>35</v>
      </c>
      <c r="B37" s="11" t="s">
        <v>52</v>
      </c>
      <c r="C37" s="11">
        <v>49</v>
      </c>
      <c r="D37" s="11">
        <v>10</v>
      </c>
      <c r="E37" s="11" t="s">
        <v>50</v>
      </c>
      <c r="F37" s="11">
        <v>7</v>
      </c>
      <c r="G37" s="11" t="s">
        <v>51</v>
      </c>
      <c r="H37" s="13">
        <v>420</v>
      </c>
      <c r="I37" s="13">
        <v>456</v>
      </c>
      <c r="J37" s="13">
        <v>336</v>
      </c>
      <c r="K37" s="13">
        <v>1212</v>
      </c>
      <c r="L37" s="11">
        <v>83</v>
      </c>
    </row>
    <row r="38" spans="1:12" ht="20.100000000000001" customHeight="1" x14ac:dyDescent="0.3">
      <c r="A38" s="11">
        <v>36</v>
      </c>
      <c r="B38" s="11" t="s">
        <v>52</v>
      </c>
      <c r="C38" s="11">
        <v>42</v>
      </c>
      <c r="D38" s="11">
        <v>3</v>
      </c>
      <c r="E38" s="11" t="s">
        <v>50</v>
      </c>
      <c r="F38" s="11">
        <v>9</v>
      </c>
      <c r="G38" s="11" t="s">
        <v>51</v>
      </c>
      <c r="H38" s="13">
        <v>540</v>
      </c>
      <c r="I38" s="13">
        <v>480</v>
      </c>
      <c r="J38" s="13">
        <v>243</v>
      </c>
      <c r="K38" s="13">
        <v>1263</v>
      </c>
      <c r="L38" s="11">
        <v>83</v>
      </c>
    </row>
    <row r="39" spans="1:12" ht="20.100000000000001" customHeight="1" x14ac:dyDescent="0.3">
      <c r="A39" s="11">
        <v>37</v>
      </c>
      <c r="B39" s="11" t="s">
        <v>49</v>
      </c>
      <c r="C39" s="11">
        <v>55</v>
      </c>
      <c r="D39" s="11">
        <v>16</v>
      </c>
      <c r="E39" s="11" t="s">
        <v>50</v>
      </c>
      <c r="F39" s="11">
        <v>3</v>
      </c>
      <c r="G39" s="11" t="s">
        <v>51</v>
      </c>
      <c r="H39" s="13">
        <v>180</v>
      </c>
      <c r="I39" s="13">
        <v>225</v>
      </c>
      <c r="J39" s="13">
        <v>18</v>
      </c>
      <c r="K39" s="13">
        <v>423</v>
      </c>
      <c r="L39" s="11">
        <v>52</v>
      </c>
    </row>
    <row r="40" spans="1:12" ht="20.100000000000001" customHeight="1" x14ac:dyDescent="0.3">
      <c r="A40" s="11">
        <v>38</v>
      </c>
      <c r="B40" s="11" t="s">
        <v>49</v>
      </c>
      <c r="C40" s="11">
        <v>29</v>
      </c>
      <c r="D40" s="11">
        <v>10</v>
      </c>
      <c r="E40" s="11" t="s">
        <v>50</v>
      </c>
      <c r="F40" s="11">
        <v>5</v>
      </c>
      <c r="G40" s="11" t="s">
        <v>51</v>
      </c>
      <c r="H40" s="13">
        <v>300</v>
      </c>
      <c r="I40" s="13">
        <v>251</v>
      </c>
      <c r="J40" s="13">
        <v>30</v>
      </c>
      <c r="K40" s="13">
        <v>581</v>
      </c>
      <c r="L40" s="11">
        <v>52</v>
      </c>
    </row>
    <row r="41" spans="1:12" ht="20.100000000000001" customHeight="1" x14ac:dyDescent="0.3">
      <c r="A41" s="11">
        <v>39</v>
      </c>
      <c r="B41" s="11" t="s">
        <v>46</v>
      </c>
      <c r="C41" s="11">
        <v>33</v>
      </c>
      <c r="D41" s="11">
        <v>14</v>
      </c>
      <c r="E41" s="11" t="s">
        <v>55</v>
      </c>
      <c r="F41" s="11">
        <v>8</v>
      </c>
      <c r="G41" s="11" t="s">
        <v>51</v>
      </c>
      <c r="H41" s="13">
        <v>240</v>
      </c>
      <c r="I41" s="13">
        <v>76</v>
      </c>
      <c r="J41" s="13">
        <v>96</v>
      </c>
      <c r="K41" s="13">
        <v>412</v>
      </c>
      <c r="L41" s="11">
        <v>54</v>
      </c>
    </row>
    <row r="42" spans="1:12" ht="20.100000000000001" customHeight="1" x14ac:dyDescent="0.3">
      <c r="A42" s="11">
        <v>40</v>
      </c>
      <c r="B42" s="11" t="s">
        <v>49</v>
      </c>
      <c r="C42" s="11">
        <v>31</v>
      </c>
      <c r="D42" s="11">
        <v>12</v>
      </c>
      <c r="E42" s="11" t="s">
        <v>50</v>
      </c>
      <c r="F42" s="11">
        <v>10</v>
      </c>
      <c r="G42" s="11" t="s">
        <v>51</v>
      </c>
      <c r="H42" s="13">
        <v>600</v>
      </c>
      <c r="I42" s="13">
        <v>396</v>
      </c>
      <c r="J42" s="13">
        <v>120</v>
      </c>
      <c r="K42" s="13">
        <v>1116</v>
      </c>
      <c r="L42" s="11">
        <v>73</v>
      </c>
    </row>
    <row r="43" spans="1:12" ht="20.100000000000001" customHeight="1" x14ac:dyDescent="0.3">
      <c r="A43" s="11">
        <v>41</v>
      </c>
      <c r="B43" s="11" t="s">
        <v>49</v>
      </c>
      <c r="C43" s="11">
        <v>29</v>
      </c>
      <c r="D43" s="11">
        <v>10</v>
      </c>
      <c r="E43" s="11" t="s">
        <v>47</v>
      </c>
      <c r="F43" s="11">
        <v>10</v>
      </c>
      <c r="G43" s="11" t="s">
        <v>51</v>
      </c>
      <c r="H43" s="13">
        <v>1200</v>
      </c>
      <c r="I43" s="13">
        <v>242</v>
      </c>
      <c r="J43" s="13">
        <v>80</v>
      </c>
      <c r="K43" s="13">
        <v>1522</v>
      </c>
      <c r="L43" s="11">
        <v>69</v>
      </c>
    </row>
    <row r="44" spans="1:12" ht="20.100000000000001" customHeight="1" x14ac:dyDescent="0.3">
      <c r="A44" s="11">
        <v>42</v>
      </c>
      <c r="B44" s="11" t="s">
        <v>46</v>
      </c>
      <c r="C44" s="11">
        <v>39</v>
      </c>
      <c r="D44" s="11">
        <v>20</v>
      </c>
      <c r="E44" s="11" t="s">
        <v>50</v>
      </c>
      <c r="F44" s="11">
        <v>6</v>
      </c>
      <c r="G44" s="11" t="s">
        <v>54</v>
      </c>
      <c r="H44" s="13">
        <v>1200</v>
      </c>
      <c r="I44" s="13">
        <v>70</v>
      </c>
      <c r="J44" s="13">
        <v>480</v>
      </c>
      <c r="K44" s="13">
        <v>1750</v>
      </c>
      <c r="L44" s="11">
        <v>69</v>
      </c>
    </row>
    <row r="45" spans="1:12" ht="20.100000000000001" customHeight="1" x14ac:dyDescent="0.3">
      <c r="A45" s="11">
        <v>43</v>
      </c>
      <c r="B45" s="11" t="s">
        <v>46</v>
      </c>
      <c r="C45" s="11">
        <v>35</v>
      </c>
      <c r="D45" s="11">
        <v>16</v>
      </c>
      <c r="E45" s="11" t="s">
        <v>47</v>
      </c>
      <c r="F45" s="11">
        <v>8</v>
      </c>
      <c r="G45" s="11" t="s">
        <v>54</v>
      </c>
      <c r="H45" s="13">
        <v>4000</v>
      </c>
      <c r="I45" s="13">
        <v>78</v>
      </c>
      <c r="J45" s="13">
        <v>1280</v>
      </c>
      <c r="K45" s="13">
        <v>5358</v>
      </c>
      <c r="L45" s="11">
        <v>78</v>
      </c>
    </row>
    <row r="46" spans="1:12" ht="20.100000000000001" customHeight="1" x14ac:dyDescent="0.3">
      <c r="A46" s="11">
        <v>44</v>
      </c>
      <c r="B46" s="11" t="s">
        <v>49</v>
      </c>
      <c r="C46" s="11">
        <v>74</v>
      </c>
      <c r="D46" s="11">
        <v>23</v>
      </c>
      <c r="E46" s="11" t="s">
        <v>56</v>
      </c>
      <c r="F46" s="11">
        <v>2</v>
      </c>
      <c r="G46" s="11" t="s">
        <v>48</v>
      </c>
      <c r="H46" s="13">
        <v>320</v>
      </c>
      <c r="I46" s="13">
        <v>260</v>
      </c>
      <c r="J46" s="13">
        <v>108</v>
      </c>
      <c r="K46" s="13">
        <v>688</v>
      </c>
      <c r="L46" s="11">
        <v>46</v>
      </c>
    </row>
    <row r="47" spans="1:12" ht="20.100000000000001" customHeight="1" x14ac:dyDescent="0.3">
      <c r="A47" s="11">
        <v>45</v>
      </c>
      <c r="B47" s="11" t="s">
        <v>49</v>
      </c>
      <c r="C47" s="11">
        <v>32</v>
      </c>
      <c r="D47" s="11">
        <v>13</v>
      </c>
      <c r="E47" s="11" t="s">
        <v>47</v>
      </c>
      <c r="F47" s="11">
        <v>4</v>
      </c>
      <c r="G47" s="11" t="s">
        <v>51</v>
      </c>
      <c r="H47" s="13">
        <v>480</v>
      </c>
      <c r="I47" s="13">
        <v>490</v>
      </c>
      <c r="J47" s="13">
        <v>96</v>
      </c>
      <c r="K47" s="13">
        <v>1066</v>
      </c>
      <c r="L47" s="11">
        <v>64</v>
      </c>
    </row>
    <row r="48" spans="1:12" ht="20.100000000000001" customHeight="1" x14ac:dyDescent="0.3">
      <c r="A48" s="11">
        <v>46</v>
      </c>
      <c r="B48" s="11" t="s">
        <v>49</v>
      </c>
      <c r="C48" s="11">
        <v>15</v>
      </c>
      <c r="D48" s="11">
        <v>10</v>
      </c>
      <c r="E48" s="11" t="s">
        <v>56</v>
      </c>
      <c r="F48" s="11">
        <v>8</v>
      </c>
      <c r="G48" s="11" t="s">
        <v>53</v>
      </c>
      <c r="H48" s="13">
        <v>5760</v>
      </c>
      <c r="I48" s="13">
        <v>141</v>
      </c>
      <c r="J48" s="13">
        <v>480</v>
      </c>
      <c r="K48" s="13">
        <v>6381</v>
      </c>
      <c r="L48" s="11">
        <v>78</v>
      </c>
    </row>
    <row r="49" spans="1:12" ht="20.100000000000001" customHeight="1" x14ac:dyDescent="0.3">
      <c r="A49" s="11">
        <v>47</v>
      </c>
      <c r="B49" s="11" t="s">
        <v>46</v>
      </c>
      <c r="C49" s="11">
        <v>32</v>
      </c>
      <c r="D49" s="11">
        <v>13</v>
      </c>
      <c r="E49" s="11" t="s">
        <v>47</v>
      </c>
      <c r="F49" s="11">
        <v>8</v>
      </c>
      <c r="G49" s="11" t="s">
        <v>53</v>
      </c>
      <c r="H49" s="13">
        <v>1440</v>
      </c>
      <c r="I49" s="13">
        <v>98</v>
      </c>
      <c r="J49" s="13">
        <v>480</v>
      </c>
      <c r="K49" s="13">
        <v>2018</v>
      </c>
      <c r="L49" s="11">
        <v>72</v>
      </c>
    </row>
    <row r="50" spans="1:12" ht="20.100000000000001" customHeight="1" x14ac:dyDescent="0.3">
      <c r="A50" s="11">
        <v>48</v>
      </c>
      <c r="B50" s="11" t="s">
        <v>46</v>
      </c>
      <c r="C50" s="11">
        <v>38</v>
      </c>
      <c r="D50" s="11">
        <v>19</v>
      </c>
      <c r="E50" s="11" t="s">
        <v>47</v>
      </c>
      <c r="F50" s="11">
        <v>7</v>
      </c>
      <c r="G50" s="11" t="s">
        <v>53</v>
      </c>
      <c r="H50" s="13">
        <v>2100</v>
      </c>
      <c r="I50" s="13">
        <v>85</v>
      </c>
      <c r="J50" s="13">
        <v>700</v>
      </c>
      <c r="K50" s="13">
        <v>2885</v>
      </c>
      <c r="L50" s="11">
        <v>70</v>
      </c>
    </row>
    <row r="51" spans="1:12" ht="20.100000000000001" customHeight="1" x14ac:dyDescent="0.3">
      <c r="A51" s="11">
        <v>49</v>
      </c>
      <c r="B51" s="11" t="s">
        <v>52</v>
      </c>
      <c r="C51" s="11">
        <v>26</v>
      </c>
      <c r="D51" s="11">
        <v>7</v>
      </c>
      <c r="E51" s="11" t="s">
        <v>47</v>
      </c>
      <c r="F51" s="11">
        <v>10</v>
      </c>
      <c r="G51" s="11" t="s">
        <v>48</v>
      </c>
      <c r="H51" s="13">
        <v>600</v>
      </c>
      <c r="I51" s="13">
        <v>374</v>
      </c>
      <c r="J51" s="13">
        <v>500</v>
      </c>
      <c r="K51" s="13">
        <v>1474</v>
      </c>
      <c r="L51" s="11">
        <v>83</v>
      </c>
    </row>
    <row r="52" spans="1:12" ht="20.100000000000001" customHeight="1" x14ac:dyDescent="0.3">
      <c r="A52" s="11">
        <v>50</v>
      </c>
      <c r="B52" s="11" t="s">
        <v>49</v>
      </c>
      <c r="C52" s="11">
        <v>43</v>
      </c>
      <c r="D52" s="11">
        <v>4</v>
      </c>
      <c r="E52" s="11" t="s">
        <v>47</v>
      </c>
      <c r="F52" s="11">
        <v>3</v>
      </c>
      <c r="G52" s="11" t="s">
        <v>53</v>
      </c>
      <c r="H52" s="13">
        <v>540</v>
      </c>
      <c r="I52" s="13">
        <v>273</v>
      </c>
      <c r="J52" s="13">
        <v>135</v>
      </c>
      <c r="K52" s="13">
        <v>948</v>
      </c>
      <c r="L52" s="11">
        <v>50</v>
      </c>
    </row>
    <row r="53" spans="1:12" ht="20.100000000000001" customHeight="1" x14ac:dyDescent="0.3">
      <c r="A53" s="11">
        <v>51</v>
      </c>
      <c r="B53" s="11" t="s">
        <v>46</v>
      </c>
      <c r="C53" s="11">
        <v>40</v>
      </c>
      <c r="D53" s="11">
        <v>1</v>
      </c>
      <c r="E53" s="11" t="s">
        <v>47</v>
      </c>
      <c r="F53" s="11">
        <v>6</v>
      </c>
      <c r="G53" s="11" t="s">
        <v>48</v>
      </c>
      <c r="H53" s="13">
        <v>480</v>
      </c>
      <c r="I53" s="13">
        <v>51</v>
      </c>
      <c r="J53" s="13">
        <v>96</v>
      </c>
      <c r="K53" s="13">
        <v>627</v>
      </c>
      <c r="L53" s="11">
        <v>69</v>
      </c>
    </row>
    <row r="54" spans="1:12" ht="20.100000000000001" customHeight="1" x14ac:dyDescent="0.3">
      <c r="A54" s="11">
        <v>52</v>
      </c>
      <c r="B54" s="11" t="s">
        <v>49</v>
      </c>
      <c r="C54" s="11">
        <v>53</v>
      </c>
      <c r="D54" s="11">
        <v>14</v>
      </c>
      <c r="E54" s="11" t="s">
        <v>56</v>
      </c>
      <c r="F54" s="11">
        <v>3</v>
      </c>
      <c r="G54" s="11" t="s">
        <v>51</v>
      </c>
      <c r="H54" s="13">
        <v>900</v>
      </c>
      <c r="I54" s="13">
        <v>482</v>
      </c>
      <c r="J54" s="13">
        <v>96</v>
      </c>
      <c r="K54" s="13">
        <v>1478</v>
      </c>
      <c r="L54" s="11">
        <v>68</v>
      </c>
    </row>
    <row r="55" spans="1:12" ht="20.100000000000001" customHeight="1" x14ac:dyDescent="0.3">
      <c r="A55" s="11">
        <v>53</v>
      </c>
      <c r="B55" s="11" t="s">
        <v>52</v>
      </c>
      <c r="C55" s="11">
        <v>31</v>
      </c>
      <c r="D55" s="11">
        <v>12</v>
      </c>
      <c r="E55" s="11" t="s">
        <v>50</v>
      </c>
      <c r="F55" s="11">
        <v>8</v>
      </c>
      <c r="G55" s="11" t="s">
        <v>48</v>
      </c>
      <c r="H55" s="13">
        <v>320</v>
      </c>
      <c r="I55" s="13">
        <v>366</v>
      </c>
      <c r="J55" s="13">
        <v>192</v>
      </c>
      <c r="K55" s="13">
        <v>878</v>
      </c>
      <c r="L55" s="11">
        <v>63</v>
      </c>
    </row>
    <row r="56" spans="1:12" ht="20.100000000000001" customHeight="1" x14ac:dyDescent="0.3">
      <c r="A56" s="11">
        <v>54</v>
      </c>
      <c r="B56" s="11" t="s">
        <v>49</v>
      </c>
      <c r="C56" s="11">
        <v>59</v>
      </c>
      <c r="D56" s="11">
        <v>20</v>
      </c>
      <c r="E56" s="11" t="s">
        <v>50</v>
      </c>
      <c r="F56" s="11">
        <v>2</v>
      </c>
      <c r="G56" s="11" t="s">
        <v>54</v>
      </c>
      <c r="H56" s="13">
        <v>400</v>
      </c>
      <c r="I56" s="13">
        <v>426</v>
      </c>
      <c r="J56" s="13">
        <v>48</v>
      </c>
      <c r="K56" s="13">
        <v>874</v>
      </c>
      <c r="L56" s="11">
        <v>43</v>
      </c>
    </row>
    <row r="57" spans="1:12" ht="20.100000000000001" customHeight="1" x14ac:dyDescent="0.3">
      <c r="A57" s="11">
        <v>55</v>
      </c>
      <c r="B57" s="11" t="s">
        <v>49</v>
      </c>
      <c r="C57" s="11">
        <v>58</v>
      </c>
      <c r="D57" s="11">
        <v>19</v>
      </c>
      <c r="E57" s="11" t="s">
        <v>50</v>
      </c>
      <c r="F57" s="11">
        <v>3</v>
      </c>
      <c r="G57" s="11" t="s">
        <v>48</v>
      </c>
      <c r="H57" s="13">
        <v>120</v>
      </c>
      <c r="I57" s="13">
        <v>372</v>
      </c>
      <c r="J57" s="13">
        <v>36</v>
      </c>
      <c r="K57" s="13">
        <v>528</v>
      </c>
      <c r="L57" s="11">
        <v>52</v>
      </c>
    </row>
    <row r="58" spans="1:12" ht="20.100000000000001" customHeight="1" x14ac:dyDescent="0.3">
      <c r="A58" s="11">
        <v>56</v>
      </c>
      <c r="B58" s="11" t="s">
        <v>49</v>
      </c>
      <c r="C58" s="11">
        <v>38</v>
      </c>
      <c r="D58" s="11">
        <v>19</v>
      </c>
      <c r="E58" s="11" t="s">
        <v>50</v>
      </c>
      <c r="F58" s="11">
        <v>5</v>
      </c>
      <c r="G58" s="11" t="s">
        <v>48</v>
      </c>
      <c r="H58" s="13">
        <v>200</v>
      </c>
      <c r="I58" s="13">
        <v>393</v>
      </c>
      <c r="J58" s="13">
        <v>40</v>
      </c>
      <c r="K58" s="13">
        <v>633</v>
      </c>
      <c r="L58" s="11">
        <v>49</v>
      </c>
    </row>
    <row r="59" spans="1:12" ht="20.100000000000001" customHeight="1" x14ac:dyDescent="0.3">
      <c r="A59" s="11">
        <v>57</v>
      </c>
      <c r="B59" s="11" t="s">
        <v>46</v>
      </c>
      <c r="C59" s="11">
        <v>37</v>
      </c>
      <c r="D59" s="11">
        <v>18</v>
      </c>
      <c r="E59" s="11" t="s">
        <v>50</v>
      </c>
      <c r="F59" s="11">
        <v>7</v>
      </c>
      <c r="G59" s="11" t="s">
        <v>54</v>
      </c>
      <c r="H59" s="13">
        <v>1400</v>
      </c>
      <c r="I59" s="13">
        <v>99</v>
      </c>
      <c r="J59" s="13">
        <v>280</v>
      </c>
      <c r="K59" s="13">
        <v>1779</v>
      </c>
      <c r="L59" s="11">
        <v>77</v>
      </c>
    </row>
    <row r="60" spans="1:12" ht="20.100000000000001" customHeight="1" x14ac:dyDescent="0.3">
      <c r="A60" s="11">
        <v>58</v>
      </c>
      <c r="B60" s="11" t="s">
        <v>49</v>
      </c>
      <c r="C60" s="11">
        <v>61</v>
      </c>
      <c r="D60" s="11">
        <v>30</v>
      </c>
      <c r="E60" s="11" t="s">
        <v>47</v>
      </c>
      <c r="F60" s="11">
        <v>7</v>
      </c>
      <c r="G60" s="11" t="s">
        <v>48</v>
      </c>
      <c r="H60" s="13">
        <v>560</v>
      </c>
      <c r="I60" s="13">
        <v>313</v>
      </c>
      <c r="J60" s="13">
        <v>210</v>
      </c>
      <c r="K60" s="13">
        <v>1083</v>
      </c>
      <c r="L60" s="11">
        <v>73</v>
      </c>
    </row>
    <row r="61" spans="1:12" ht="20.100000000000001" customHeight="1" x14ac:dyDescent="0.3">
      <c r="A61" s="11">
        <v>59</v>
      </c>
      <c r="B61" s="11" t="s">
        <v>46</v>
      </c>
      <c r="C61" s="11">
        <v>32</v>
      </c>
      <c r="D61" s="11">
        <v>13</v>
      </c>
      <c r="E61" s="11" t="s">
        <v>56</v>
      </c>
      <c r="F61" s="11">
        <v>7</v>
      </c>
      <c r="G61" s="11" t="s">
        <v>51</v>
      </c>
      <c r="H61" s="13">
        <v>1680</v>
      </c>
      <c r="I61" s="13">
        <v>83</v>
      </c>
      <c r="J61" s="13">
        <v>504</v>
      </c>
      <c r="K61" s="13">
        <v>2267</v>
      </c>
      <c r="L61" s="11">
        <v>79</v>
      </c>
    </row>
    <row r="62" spans="1:12" ht="20.100000000000001" customHeight="1" x14ac:dyDescent="0.3">
      <c r="A62" s="11">
        <v>60</v>
      </c>
      <c r="B62" s="11" t="s">
        <v>52</v>
      </c>
      <c r="C62" s="11">
        <v>21</v>
      </c>
      <c r="D62" s="11">
        <v>2</v>
      </c>
      <c r="E62" s="11" t="s">
        <v>50</v>
      </c>
      <c r="F62" s="11">
        <v>8</v>
      </c>
      <c r="G62" s="11" t="s">
        <v>54</v>
      </c>
      <c r="H62" s="13">
        <v>1600</v>
      </c>
      <c r="I62" s="13">
        <v>465</v>
      </c>
      <c r="J62" s="13">
        <v>1536</v>
      </c>
      <c r="K62" s="13">
        <v>3601</v>
      </c>
      <c r="L62" s="11">
        <v>78</v>
      </c>
    </row>
    <row r="63" spans="1:12" ht="20.100000000000001" customHeight="1" x14ac:dyDescent="0.3">
      <c r="A63" s="11">
        <v>61</v>
      </c>
      <c r="B63" s="11" t="s">
        <v>52</v>
      </c>
      <c r="C63" s="11">
        <v>41</v>
      </c>
      <c r="D63" s="11">
        <v>2</v>
      </c>
      <c r="E63" s="11" t="s">
        <v>50</v>
      </c>
      <c r="F63" s="11">
        <v>7</v>
      </c>
      <c r="G63" s="11" t="s">
        <v>51</v>
      </c>
      <c r="H63" s="13">
        <v>420</v>
      </c>
      <c r="I63" s="13">
        <v>373</v>
      </c>
      <c r="J63" s="13">
        <v>567</v>
      </c>
      <c r="K63" s="13">
        <v>1360</v>
      </c>
      <c r="L63" s="11">
        <v>85</v>
      </c>
    </row>
    <row r="64" spans="1:12" ht="20.100000000000001" customHeight="1" x14ac:dyDescent="0.3">
      <c r="A64" s="11">
        <v>62</v>
      </c>
      <c r="B64" s="11" t="s">
        <v>49</v>
      </c>
      <c r="C64" s="11">
        <v>21</v>
      </c>
      <c r="D64" s="11">
        <v>2</v>
      </c>
      <c r="E64" s="11" t="s">
        <v>47</v>
      </c>
      <c r="F64" s="11">
        <v>3</v>
      </c>
      <c r="G64" s="11" t="s">
        <v>51</v>
      </c>
      <c r="H64" s="13">
        <v>450</v>
      </c>
      <c r="I64" s="13">
        <v>245</v>
      </c>
      <c r="J64" s="13">
        <v>24</v>
      </c>
      <c r="K64" s="13">
        <v>719</v>
      </c>
      <c r="L64" s="11">
        <v>49</v>
      </c>
    </row>
    <row r="65" spans="1:12" ht="20.100000000000001" customHeight="1" x14ac:dyDescent="0.3">
      <c r="A65" s="11">
        <v>63</v>
      </c>
      <c r="B65" s="11" t="s">
        <v>49</v>
      </c>
      <c r="C65" s="11">
        <v>18</v>
      </c>
      <c r="D65" s="11">
        <v>14</v>
      </c>
      <c r="E65" s="11" t="s">
        <v>50</v>
      </c>
      <c r="F65" s="11">
        <v>6</v>
      </c>
      <c r="G65" s="11" t="s">
        <v>51</v>
      </c>
      <c r="H65" s="13">
        <v>360</v>
      </c>
      <c r="I65" s="13">
        <v>214</v>
      </c>
      <c r="J65" s="13">
        <v>72</v>
      </c>
      <c r="K65" s="13">
        <v>646</v>
      </c>
      <c r="L65" s="11">
        <v>57</v>
      </c>
    </row>
    <row r="66" spans="1:12" ht="20.100000000000001" customHeight="1" x14ac:dyDescent="0.3">
      <c r="A66" s="11">
        <v>64</v>
      </c>
      <c r="B66" s="11" t="s">
        <v>46</v>
      </c>
      <c r="C66" s="11">
        <v>39</v>
      </c>
      <c r="D66" s="11">
        <v>20</v>
      </c>
      <c r="E66" s="11" t="s">
        <v>55</v>
      </c>
      <c r="F66" s="11">
        <v>8</v>
      </c>
      <c r="G66" s="11" t="s">
        <v>51</v>
      </c>
      <c r="H66" s="13">
        <v>240</v>
      </c>
      <c r="I66" s="13">
        <v>91</v>
      </c>
      <c r="J66" s="13">
        <v>80</v>
      </c>
      <c r="K66" s="13">
        <v>411</v>
      </c>
      <c r="L66" s="11">
        <v>47</v>
      </c>
    </row>
    <row r="67" spans="1:12" ht="20.100000000000001" customHeight="1" x14ac:dyDescent="0.3">
      <c r="A67" s="11">
        <v>65</v>
      </c>
      <c r="B67" s="11" t="s">
        <v>49</v>
      </c>
      <c r="C67" s="11">
        <v>54</v>
      </c>
      <c r="D67" s="11">
        <v>15</v>
      </c>
      <c r="E67" s="11" t="s">
        <v>50</v>
      </c>
      <c r="F67" s="11">
        <v>7</v>
      </c>
      <c r="G67" s="11" t="s">
        <v>51</v>
      </c>
      <c r="H67" s="13">
        <v>420</v>
      </c>
      <c r="I67" s="13">
        <v>377</v>
      </c>
      <c r="J67" s="13">
        <v>63</v>
      </c>
      <c r="K67" s="13">
        <v>860</v>
      </c>
      <c r="L67" s="11">
        <v>54</v>
      </c>
    </row>
    <row r="68" spans="1:12" ht="20.100000000000001" customHeight="1" x14ac:dyDescent="0.3">
      <c r="A68" s="11">
        <v>66</v>
      </c>
      <c r="B68" s="11" t="s">
        <v>49</v>
      </c>
      <c r="C68" s="11">
        <v>19</v>
      </c>
      <c r="D68" s="11">
        <v>10</v>
      </c>
      <c r="E68" s="11" t="s">
        <v>56</v>
      </c>
      <c r="F68" s="11">
        <v>10</v>
      </c>
      <c r="G68" s="11" t="s">
        <v>51</v>
      </c>
      <c r="H68" s="13">
        <v>2100</v>
      </c>
      <c r="I68" s="13">
        <v>294</v>
      </c>
      <c r="J68" s="13">
        <v>160</v>
      </c>
      <c r="K68" s="13">
        <v>2554</v>
      </c>
      <c r="L68" s="11">
        <v>80</v>
      </c>
    </row>
    <row r="69" spans="1:12" ht="20.100000000000001" customHeight="1" x14ac:dyDescent="0.3">
      <c r="A69" s="11">
        <v>67</v>
      </c>
      <c r="B69" s="11" t="s">
        <v>46</v>
      </c>
      <c r="C69" s="11">
        <v>40</v>
      </c>
      <c r="D69" s="11">
        <v>1</v>
      </c>
      <c r="E69" s="11" t="s">
        <v>50</v>
      </c>
      <c r="F69" s="11">
        <v>7</v>
      </c>
      <c r="G69" s="11" t="s">
        <v>54</v>
      </c>
      <c r="H69" s="13">
        <v>1400</v>
      </c>
      <c r="I69" s="13">
        <v>62</v>
      </c>
      <c r="J69" s="13">
        <v>630</v>
      </c>
      <c r="K69" s="13">
        <v>2092</v>
      </c>
      <c r="L69" s="11">
        <v>87</v>
      </c>
    </row>
    <row r="70" spans="1:12" ht="20.100000000000001" customHeight="1" x14ac:dyDescent="0.3">
      <c r="A70" s="11">
        <v>68</v>
      </c>
      <c r="B70" s="11" t="s">
        <v>46</v>
      </c>
      <c r="C70" s="11">
        <v>31</v>
      </c>
      <c r="D70" s="11">
        <v>12</v>
      </c>
      <c r="E70" s="11" t="s">
        <v>47</v>
      </c>
      <c r="F70" s="11">
        <v>8</v>
      </c>
      <c r="G70" s="11" t="s">
        <v>54</v>
      </c>
      <c r="H70" s="13">
        <v>4000</v>
      </c>
      <c r="I70" s="13">
        <v>82</v>
      </c>
      <c r="J70" s="13">
        <v>1120</v>
      </c>
      <c r="K70" s="13">
        <v>5202</v>
      </c>
      <c r="L70" s="11">
        <v>75</v>
      </c>
    </row>
    <row r="71" spans="1:12" ht="20.100000000000001" customHeight="1" x14ac:dyDescent="0.3">
      <c r="A71" s="11">
        <v>69</v>
      </c>
      <c r="B71" s="11" t="s">
        <v>49</v>
      </c>
      <c r="C71" s="11">
        <v>33</v>
      </c>
      <c r="D71" s="11">
        <v>14</v>
      </c>
      <c r="E71" s="11" t="s">
        <v>50</v>
      </c>
      <c r="F71" s="11">
        <v>9</v>
      </c>
      <c r="G71" s="11" t="s">
        <v>48</v>
      </c>
      <c r="H71" s="13">
        <v>360</v>
      </c>
      <c r="I71" s="13">
        <v>190</v>
      </c>
      <c r="J71" s="13">
        <v>72</v>
      </c>
      <c r="K71" s="13">
        <v>622</v>
      </c>
      <c r="L71" s="11">
        <v>62</v>
      </c>
    </row>
    <row r="72" spans="1:12" ht="20.100000000000001" customHeight="1" x14ac:dyDescent="0.3">
      <c r="A72" s="11">
        <v>70</v>
      </c>
      <c r="B72" s="11" t="s">
        <v>49</v>
      </c>
      <c r="C72" s="11">
        <v>57</v>
      </c>
      <c r="D72" s="11">
        <v>18</v>
      </c>
      <c r="E72" s="11" t="s">
        <v>47</v>
      </c>
      <c r="F72" s="11">
        <v>8</v>
      </c>
      <c r="G72" s="11" t="s">
        <v>51</v>
      </c>
      <c r="H72" s="13">
        <v>1200</v>
      </c>
      <c r="I72" s="13">
        <v>385</v>
      </c>
      <c r="J72" s="13">
        <v>80</v>
      </c>
      <c r="K72" s="13">
        <v>1665</v>
      </c>
      <c r="L72" s="11">
        <v>76</v>
      </c>
    </row>
    <row r="73" spans="1:12" ht="20.100000000000001" customHeight="1" x14ac:dyDescent="0.3">
      <c r="A73" s="11">
        <v>71</v>
      </c>
      <c r="B73" s="11" t="s">
        <v>49</v>
      </c>
      <c r="C73" s="11">
        <v>62</v>
      </c>
      <c r="D73" s="11">
        <v>26</v>
      </c>
      <c r="E73" s="11" t="s">
        <v>56</v>
      </c>
      <c r="F73" s="11">
        <v>7</v>
      </c>
      <c r="G73" s="11" t="s">
        <v>53</v>
      </c>
      <c r="H73" s="13">
        <v>3360</v>
      </c>
      <c r="I73" s="13">
        <v>229</v>
      </c>
      <c r="J73" s="13">
        <v>448</v>
      </c>
      <c r="K73" s="13">
        <v>4037</v>
      </c>
      <c r="L73" s="11">
        <v>73</v>
      </c>
    </row>
    <row r="74" spans="1:12" ht="20.100000000000001" customHeight="1" x14ac:dyDescent="0.3">
      <c r="A74" s="11">
        <v>72</v>
      </c>
      <c r="B74" s="11" t="s">
        <v>46</v>
      </c>
      <c r="C74" s="11">
        <v>37</v>
      </c>
      <c r="D74" s="11">
        <v>18</v>
      </c>
      <c r="E74" s="11" t="s">
        <v>47</v>
      </c>
      <c r="F74" s="11">
        <v>8</v>
      </c>
      <c r="G74" s="11" t="s">
        <v>53</v>
      </c>
      <c r="H74" s="13">
        <v>1440</v>
      </c>
      <c r="I74" s="13">
        <v>83</v>
      </c>
      <c r="J74" s="13">
        <v>512</v>
      </c>
      <c r="K74" s="13">
        <v>2035</v>
      </c>
      <c r="L74" s="11">
        <v>79</v>
      </c>
    </row>
    <row r="75" spans="1:12" ht="20.100000000000001" customHeight="1" x14ac:dyDescent="0.3">
      <c r="A75" s="11">
        <v>73</v>
      </c>
      <c r="B75" s="11" t="s">
        <v>46</v>
      </c>
      <c r="C75" s="11">
        <v>39</v>
      </c>
      <c r="D75" s="11">
        <v>20</v>
      </c>
      <c r="E75" s="11" t="s">
        <v>47</v>
      </c>
      <c r="F75" s="11">
        <v>6</v>
      </c>
      <c r="G75" s="11" t="s">
        <v>53</v>
      </c>
      <c r="H75" s="13">
        <v>1080</v>
      </c>
      <c r="I75" s="13">
        <v>89</v>
      </c>
      <c r="J75" s="13">
        <v>480</v>
      </c>
      <c r="K75" s="13">
        <v>1649</v>
      </c>
      <c r="L75" s="11">
        <v>75</v>
      </c>
    </row>
    <row r="76" spans="1:12" ht="20.100000000000001" customHeight="1" x14ac:dyDescent="0.3">
      <c r="A76" s="11">
        <v>74</v>
      </c>
      <c r="B76" s="11" t="s">
        <v>52</v>
      </c>
      <c r="C76" s="11">
        <v>50</v>
      </c>
      <c r="D76" s="11">
        <v>11</v>
      </c>
      <c r="E76" s="11" t="s">
        <v>47</v>
      </c>
      <c r="F76" s="11">
        <v>8</v>
      </c>
      <c r="G76" s="11" t="s">
        <v>53</v>
      </c>
      <c r="H76" s="13">
        <v>2400</v>
      </c>
      <c r="I76" s="13">
        <v>430</v>
      </c>
      <c r="J76" s="13">
        <v>768</v>
      </c>
      <c r="K76" s="13">
        <v>3598</v>
      </c>
      <c r="L76" s="11">
        <v>75</v>
      </c>
    </row>
    <row r="77" spans="1:12" ht="20.100000000000001" customHeight="1" x14ac:dyDescent="0.3">
      <c r="A77" s="11">
        <v>75</v>
      </c>
      <c r="B77" s="11" t="s">
        <v>49</v>
      </c>
      <c r="C77" s="11">
        <v>53</v>
      </c>
      <c r="D77" s="11">
        <v>14</v>
      </c>
      <c r="E77" s="11" t="s">
        <v>47</v>
      </c>
      <c r="F77" s="11">
        <v>2</v>
      </c>
      <c r="G77" s="11" t="s">
        <v>53</v>
      </c>
      <c r="H77" s="13">
        <v>480</v>
      </c>
      <c r="I77" s="13">
        <v>498</v>
      </c>
      <c r="J77" s="13">
        <v>60</v>
      </c>
      <c r="K77" s="13">
        <v>1038</v>
      </c>
      <c r="L77" s="11">
        <v>62</v>
      </c>
    </row>
    <row r="78" spans="1:12" ht="20.100000000000001" customHeight="1" x14ac:dyDescent="0.3">
      <c r="A78" s="11">
        <v>76</v>
      </c>
      <c r="B78" s="11" t="s">
        <v>46</v>
      </c>
      <c r="C78" s="11">
        <v>33</v>
      </c>
      <c r="D78" s="11">
        <v>14</v>
      </c>
      <c r="E78" s="11" t="s">
        <v>56</v>
      </c>
      <c r="F78" s="11">
        <v>6</v>
      </c>
      <c r="G78" s="11" t="s">
        <v>48</v>
      </c>
      <c r="H78" s="13">
        <v>1320</v>
      </c>
      <c r="I78" s="13">
        <v>65</v>
      </c>
      <c r="J78" s="13">
        <v>480</v>
      </c>
      <c r="K78" s="13">
        <v>1865</v>
      </c>
      <c r="L78" s="11">
        <v>71</v>
      </c>
    </row>
    <row r="79" spans="1:12" ht="20.100000000000001" customHeight="1" x14ac:dyDescent="0.3">
      <c r="A79" s="11">
        <v>77</v>
      </c>
      <c r="B79" s="11" t="s">
        <v>49</v>
      </c>
      <c r="C79" s="11">
        <v>12</v>
      </c>
      <c r="D79" s="11">
        <v>2</v>
      </c>
      <c r="E79" s="11" t="s">
        <v>55</v>
      </c>
      <c r="F79" s="11">
        <v>6</v>
      </c>
      <c r="G79" s="11" t="s">
        <v>51</v>
      </c>
      <c r="H79" s="13">
        <v>180</v>
      </c>
      <c r="I79" s="13">
        <v>467</v>
      </c>
      <c r="J79" s="13">
        <v>36</v>
      </c>
      <c r="K79" s="13">
        <v>683</v>
      </c>
      <c r="L79" s="11">
        <v>56</v>
      </c>
    </row>
    <row r="80" spans="1:12" ht="20.100000000000001" customHeight="1" x14ac:dyDescent="0.3">
      <c r="A80" s="11">
        <v>78</v>
      </c>
      <c r="B80" s="11" t="s">
        <v>52</v>
      </c>
      <c r="C80" s="11">
        <v>42</v>
      </c>
      <c r="D80" s="11">
        <v>3</v>
      </c>
      <c r="E80" s="11" t="s">
        <v>50</v>
      </c>
      <c r="F80" s="11">
        <v>10</v>
      </c>
      <c r="G80" s="11" t="s">
        <v>53</v>
      </c>
      <c r="H80" s="13">
        <v>1200</v>
      </c>
      <c r="I80" s="13">
        <v>495</v>
      </c>
      <c r="J80" s="13">
        <v>480</v>
      </c>
      <c r="K80" s="13">
        <v>2175</v>
      </c>
      <c r="L80" s="11">
        <v>93</v>
      </c>
    </row>
    <row r="81" spans="1:12" ht="20.100000000000001" customHeight="1" x14ac:dyDescent="0.3">
      <c r="A81" s="11">
        <v>79</v>
      </c>
      <c r="B81" s="11" t="s">
        <v>49</v>
      </c>
      <c r="C81" s="11">
        <v>73</v>
      </c>
      <c r="D81" s="11">
        <v>13</v>
      </c>
      <c r="E81" s="11" t="s">
        <v>47</v>
      </c>
      <c r="F81" s="11">
        <v>3</v>
      </c>
      <c r="G81" s="11" t="s">
        <v>54</v>
      </c>
      <c r="H81" s="13">
        <v>900</v>
      </c>
      <c r="I81" s="13">
        <v>155</v>
      </c>
      <c r="J81" s="13">
        <v>252</v>
      </c>
      <c r="K81" s="13">
        <v>1307</v>
      </c>
      <c r="L81" s="11">
        <v>61</v>
      </c>
    </row>
    <row r="82" spans="1:12" ht="20.100000000000001" customHeight="1" x14ac:dyDescent="0.3">
      <c r="A82" s="11">
        <v>80</v>
      </c>
      <c r="B82" s="11" t="s">
        <v>49</v>
      </c>
      <c r="C82" s="11">
        <v>18</v>
      </c>
      <c r="D82" s="11">
        <v>9</v>
      </c>
      <c r="E82" s="11" t="s">
        <v>50</v>
      </c>
      <c r="F82" s="11">
        <v>9</v>
      </c>
      <c r="G82" s="11" t="s">
        <v>48</v>
      </c>
      <c r="H82" s="13">
        <v>360</v>
      </c>
      <c r="I82" s="13">
        <v>381</v>
      </c>
      <c r="J82" s="13">
        <v>108</v>
      </c>
      <c r="K82" s="13">
        <v>849</v>
      </c>
      <c r="L82" s="11">
        <v>58</v>
      </c>
    </row>
    <row r="83" spans="1:12" ht="20.100000000000001" customHeight="1" x14ac:dyDescent="0.3">
      <c r="A83" s="11">
        <v>81</v>
      </c>
      <c r="B83" s="11" t="s">
        <v>49</v>
      </c>
      <c r="C83" s="11">
        <v>11</v>
      </c>
      <c r="D83" s="11">
        <v>7</v>
      </c>
      <c r="E83" s="11" t="s">
        <v>50</v>
      </c>
      <c r="F83" s="11">
        <v>5</v>
      </c>
      <c r="G83" s="11" t="s">
        <v>48</v>
      </c>
      <c r="H83" s="13">
        <v>200</v>
      </c>
      <c r="I83" s="13">
        <v>478</v>
      </c>
      <c r="J83" s="13">
        <v>20</v>
      </c>
      <c r="K83" s="13">
        <v>698</v>
      </c>
      <c r="L83" s="11">
        <v>55</v>
      </c>
    </row>
    <row r="84" spans="1:12" ht="20.100000000000001" customHeight="1" x14ac:dyDescent="0.3">
      <c r="A84" s="11">
        <v>82</v>
      </c>
      <c r="B84" s="11" t="s">
        <v>46</v>
      </c>
      <c r="C84" s="11">
        <v>37</v>
      </c>
      <c r="D84" s="11">
        <v>18</v>
      </c>
      <c r="E84" s="11" t="s">
        <v>50</v>
      </c>
      <c r="F84" s="11">
        <v>6</v>
      </c>
      <c r="G84" s="11" t="s">
        <v>48</v>
      </c>
      <c r="H84" s="13">
        <v>240</v>
      </c>
      <c r="I84" s="13">
        <v>82</v>
      </c>
      <c r="J84" s="13">
        <v>90</v>
      </c>
      <c r="K84" s="13">
        <v>412</v>
      </c>
      <c r="L84" s="11">
        <v>58</v>
      </c>
    </row>
    <row r="85" spans="1:12" ht="20.100000000000001" customHeight="1" x14ac:dyDescent="0.3">
      <c r="A85" s="11">
        <v>83</v>
      </c>
      <c r="B85" s="11" t="s">
        <v>49</v>
      </c>
      <c r="C85" s="11">
        <v>63</v>
      </c>
      <c r="D85" s="11">
        <v>11</v>
      </c>
      <c r="E85" s="11" t="s">
        <v>47</v>
      </c>
      <c r="F85" s="11">
        <v>5</v>
      </c>
      <c r="G85" s="11" t="s">
        <v>48</v>
      </c>
      <c r="H85" s="13">
        <v>400</v>
      </c>
      <c r="I85" s="13">
        <v>465</v>
      </c>
      <c r="J85" s="13">
        <v>150</v>
      </c>
      <c r="K85" s="13">
        <v>1015</v>
      </c>
      <c r="L85" s="11">
        <v>67</v>
      </c>
    </row>
    <row r="86" spans="1:12" ht="20.100000000000001" customHeight="1" x14ac:dyDescent="0.3">
      <c r="A86" s="11">
        <v>84</v>
      </c>
      <c r="B86" s="11" t="s">
        <v>46</v>
      </c>
      <c r="C86" s="11">
        <v>35</v>
      </c>
      <c r="D86" s="11">
        <v>16</v>
      </c>
      <c r="E86" s="11" t="s">
        <v>55</v>
      </c>
      <c r="F86" s="11">
        <v>7</v>
      </c>
      <c r="G86" s="11" t="s">
        <v>51</v>
      </c>
      <c r="H86" s="13">
        <v>210</v>
      </c>
      <c r="I86" s="13">
        <v>60</v>
      </c>
      <c r="J86" s="13">
        <v>56</v>
      </c>
      <c r="K86" s="13">
        <v>326</v>
      </c>
      <c r="L86" s="11">
        <v>51</v>
      </c>
    </row>
    <row r="87" spans="1:12" ht="20.100000000000001" customHeight="1" x14ac:dyDescent="0.3">
      <c r="A87" s="11">
        <v>85</v>
      </c>
      <c r="B87" s="11" t="s">
        <v>52</v>
      </c>
      <c r="C87" s="11">
        <v>30</v>
      </c>
      <c r="D87" s="11">
        <v>11</v>
      </c>
      <c r="E87" s="11" t="s">
        <v>50</v>
      </c>
      <c r="F87" s="11">
        <v>8</v>
      </c>
      <c r="G87" s="11" t="s">
        <v>54</v>
      </c>
      <c r="H87" s="13">
        <v>1600</v>
      </c>
      <c r="I87" s="13">
        <v>461</v>
      </c>
      <c r="J87" s="13">
        <v>1280</v>
      </c>
      <c r="K87" s="13">
        <v>3341</v>
      </c>
      <c r="L87" s="11">
        <v>76</v>
      </c>
    </row>
    <row r="88" spans="1:12" ht="20.100000000000001" customHeight="1" x14ac:dyDescent="0.3">
      <c r="A88" s="11">
        <v>86</v>
      </c>
      <c r="B88" s="11" t="s">
        <v>52</v>
      </c>
      <c r="C88" s="11">
        <v>41</v>
      </c>
      <c r="D88" s="11">
        <v>2</v>
      </c>
      <c r="E88" s="11" t="s">
        <v>50</v>
      </c>
      <c r="F88" s="11">
        <v>7</v>
      </c>
      <c r="G88" s="11" t="s">
        <v>51</v>
      </c>
      <c r="H88" s="13">
        <v>420</v>
      </c>
      <c r="I88" s="13">
        <v>467</v>
      </c>
      <c r="J88" s="13">
        <v>126</v>
      </c>
      <c r="K88" s="13">
        <v>1013</v>
      </c>
      <c r="L88" s="11">
        <v>88</v>
      </c>
    </row>
    <row r="89" spans="1:12" ht="20.100000000000001" customHeight="1" x14ac:dyDescent="0.3">
      <c r="A89" s="11">
        <v>87</v>
      </c>
      <c r="B89" s="11" t="s">
        <v>49</v>
      </c>
      <c r="C89" s="11">
        <v>54</v>
      </c>
      <c r="D89" s="11">
        <v>15</v>
      </c>
      <c r="E89" s="11" t="s">
        <v>47</v>
      </c>
      <c r="F89" s="11">
        <v>8</v>
      </c>
      <c r="G89" s="11" t="s">
        <v>51</v>
      </c>
      <c r="H89" s="13">
        <v>1200</v>
      </c>
      <c r="I89" s="13">
        <v>408</v>
      </c>
      <c r="J89" s="13">
        <v>192</v>
      </c>
      <c r="K89" s="13">
        <v>1800</v>
      </c>
      <c r="L89" s="11">
        <v>75</v>
      </c>
    </row>
    <row r="90" spans="1:12" ht="20.100000000000001" customHeight="1" x14ac:dyDescent="0.3">
      <c r="A90" s="11">
        <v>88</v>
      </c>
      <c r="B90" s="11" t="s">
        <v>49</v>
      </c>
      <c r="C90" s="11">
        <v>26</v>
      </c>
      <c r="D90" s="11">
        <v>7</v>
      </c>
      <c r="E90" s="11" t="s">
        <v>50</v>
      </c>
      <c r="F90" s="11">
        <v>5</v>
      </c>
      <c r="G90" s="11" t="s">
        <v>51</v>
      </c>
      <c r="H90" s="13">
        <v>300</v>
      </c>
      <c r="I90" s="13">
        <v>420</v>
      </c>
      <c r="J90" s="13">
        <v>45</v>
      </c>
      <c r="K90" s="13">
        <v>765</v>
      </c>
      <c r="L90" s="11">
        <v>54</v>
      </c>
    </row>
    <row r="91" spans="1:12" ht="20.100000000000001" customHeight="1" x14ac:dyDescent="0.3">
      <c r="A91" s="11">
        <v>89</v>
      </c>
      <c r="B91" s="11" t="s">
        <v>46</v>
      </c>
      <c r="C91" s="11">
        <v>33</v>
      </c>
      <c r="D91" s="11">
        <v>14</v>
      </c>
      <c r="E91" s="11" t="s">
        <v>55</v>
      </c>
      <c r="F91" s="11">
        <v>8</v>
      </c>
      <c r="G91" s="11" t="s">
        <v>51</v>
      </c>
      <c r="H91" s="13">
        <v>240</v>
      </c>
      <c r="I91" s="13">
        <v>65</v>
      </c>
      <c r="J91" s="13">
        <v>40</v>
      </c>
      <c r="K91" s="13">
        <v>345</v>
      </c>
      <c r="L91" s="11">
        <v>48</v>
      </c>
    </row>
    <row r="92" spans="1:12" ht="20.100000000000001" customHeight="1" x14ac:dyDescent="0.3">
      <c r="A92" s="11">
        <v>90</v>
      </c>
      <c r="B92" s="11" t="s">
        <v>49</v>
      </c>
      <c r="C92" s="11">
        <v>74</v>
      </c>
      <c r="D92" s="11">
        <v>30</v>
      </c>
      <c r="E92" s="11" t="s">
        <v>50</v>
      </c>
      <c r="F92" s="11">
        <v>5</v>
      </c>
      <c r="G92" s="11" t="s">
        <v>51</v>
      </c>
      <c r="H92" s="13">
        <v>300</v>
      </c>
      <c r="I92" s="13">
        <v>436</v>
      </c>
      <c r="J92" s="13">
        <v>60</v>
      </c>
      <c r="K92" s="13">
        <v>796</v>
      </c>
      <c r="L92" s="11">
        <v>51</v>
      </c>
    </row>
    <row r="93" spans="1:12" ht="20.100000000000001" customHeight="1" x14ac:dyDescent="0.3">
      <c r="A93" s="11">
        <v>91</v>
      </c>
      <c r="B93" s="11" t="s">
        <v>49</v>
      </c>
      <c r="C93" s="11">
        <v>19</v>
      </c>
      <c r="D93" s="11">
        <v>13</v>
      </c>
      <c r="E93" s="11" t="s">
        <v>55</v>
      </c>
      <c r="F93" s="11">
        <v>4</v>
      </c>
      <c r="G93" s="11" t="s">
        <v>51</v>
      </c>
      <c r="H93" s="13">
        <v>120</v>
      </c>
      <c r="I93" s="13">
        <v>479</v>
      </c>
      <c r="J93" s="13">
        <v>48</v>
      </c>
      <c r="K93" s="13">
        <v>647</v>
      </c>
      <c r="L93" s="11">
        <v>48</v>
      </c>
    </row>
    <row r="94" spans="1:12" ht="20.100000000000001" customHeight="1" x14ac:dyDescent="0.3">
      <c r="A94" s="11">
        <v>92</v>
      </c>
      <c r="B94" s="11" t="s">
        <v>46</v>
      </c>
      <c r="C94" s="11">
        <v>32</v>
      </c>
      <c r="D94" s="11">
        <v>13</v>
      </c>
      <c r="E94" s="11" t="s">
        <v>56</v>
      </c>
      <c r="F94" s="11">
        <v>6</v>
      </c>
      <c r="G94" s="11" t="s">
        <v>54</v>
      </c>
      <c r="H94" s="13">
        <v>7200</v>
      </c>
      <c r="I94" s="13">
        <v>57</v>
      </c>
      <c r="J94" s="13">
        <v>1512</v>
      </c>
      <c r="K94" s="13">
        <v>8769</v>
      </c>
      <c r="L94" s="11">
        <v>72</v>
      </c>
    </row>
    <row r="95" spans="1:12" ht="20.100000000000001" customHeight="1" x14ac:dyDescent="0.3">
      <c r="A95" s="11">
        <v>93</v>
      </c>
      <c r="B95" s="11" t="s">
        <v>46</v>
      </c>
      <c r="C95" s="11">
        <v>32</v>
      </c>
      <c r="D95" s="11">
        <v>13</v>
      </c>
      <c r="E95" s="11" t="s">
        <v>55</v>
      </c>
      <c r="F95" s="11">
        <v>7</v>
      </c>
      <c r="G95" s="11" t="s">
        <v>54</v>
      </c>
      <c r="H95" s="13">
        <v>700</v>
      </c>
      <c r="I95" s="13">
        <v>74</v>
      </c>
      <c r="J95" s="13">
        <v>336</v>
      </c>
      <c r="K95" s="13">
        <v>1110</v>
      </c>
      <c r="L95" s="11">
        <v>65</v>
      </c>
    </row>
    <row r="96" spans="1:12" ht="20.100000000000001" customHeight="1" x14ac:dyDescent="0.3">
      <c r="A96" s="11">
        <v>94</v>
      </c>
      <c r="B96" s="11" t="s">
        <v>49</v>
      </c>
      <c r="C96" s="11">
        <v>19</v>
      </c>
      <c r="D96" s="11">
        <v>12</v>
      </c>
      <c r="E96" s="11" t="s">
        <v>50</v>
      </c>
      <c r="F96" s="11">
        <v>10</v>
      </c>
      <c r="G96" s="11" t="s">
        <v>48</v>
      </c>
      <c r="H96" s="13">
        <v>400</v>
      </c>
      <c r="I96" s="13">
        <v>388</v>
      </c>
      <c r="J96" s="13">
        <v>120</v>
      </c>
      <c r="K96" s="13">
        <v>908</v>
      </c>
      <c r="L96" s="11">
        <v>65</v>
      </c>
    </row>
    <row r="97" spans="1:12" ht="20.100000000000001" customHeight="1" x14ac:dyDescent="0.3">
      <c r="A97" s="11">
        <v>95</v>
      </c>
      <c r="B97" s="11" t="s">
        <v>49</v>
      </c>
      <c r="C97" s="11">
        <v>20</v>
      </c>
      <c r="D97" s="11">
        <v>1</v>
      </c>
      <c r="E97" s="11" t="s">
        <v>47</v>
      </c>
      <c r="F97" s="11">
        <v>8</v>
      </c>
      <c r="G97" s="11" t="s">
        <v>51</v>
      </c>
      <c r="H97" s="13">
        <v>720</v>
      </c>
      <c r="I97" s="13">
        <v>350</v>
      </c>
      <c r="J97" s="13">
        <v>192</v>
      </c>
      <c r="K97" s="13">
        <v>1262</v>
      </c>
      <c r="L97" s="11">
        <v>79</v>
      </c>
    </row>
    <row r="98" spans="1:12" ht="20.100000000000001" customHeight="1" x14ac:dyDescent="0.3">
      <c r="A98" s="11">
        <v>96</v>
      </c>
      <c r="B98" s="11" t="s">
        <v>49</v>
      </c>
      <c r="C98" s="11">
        <v>34</v>
      </c>
      <c r="D98" s="11">
        <v>15</v>
      </c>
      <c r="E98" s="11" t="s">
        <v>56</v>
      </c>
      <c r="F98" s="11">
        <v>9</v>
      </c>
      <c r="G98" s="11" t="s">
        <v>53</v>
      </c>
      <c r="H98" s="13">
        <v>5940</v>
      </c>
      <c r="I98" s="13">
        <v>482</v>
      </c>
      <c r="J98" s="13">
        <v>576</v>
      </c>
      <c r="K98" s="13">
        <v>6998</v>
      </c>
      <c r="L98" s="11">
        <v>71</v>
      </c>
    </row>
    <row r="99" spans="1:12" ht="20.100000000000001" customHeight="1" x14ac:dyDescent="0.3">
      <c r="A99" s="11">
        <v>97</v>
      </c>
      <c r="B99" s="11" t="s">
        <v>46</v>
      </c>
      <c r="C99" s="11">
        <v>32</v>
      </c>
      <c r="D99" s="11">
        <v>13</v>
      </c>
      <c r="E99" s="11" t="s">
        <v>47</v>
      </c>
      <c r="F99" s="11">
        <v>7</v>
      </c>
      <c r="G99" s="11" t="s">
        <v>53</v>
      </c>
      <c r="H99" s="13">
        <v>1680</v>
      </c>
      <c r="I99" s="13">
        <v>93</v>
      </c>
      <c r="J99" s="13">
        <v>448</v>
      </c>
      <c r="K99" s="13">
        <v>2221</v>
      </c>
      <c r="L99" s="11">
        <v>76</v>
      </c>
    </row>
    <row r="100" spans="1:12" ht="20.100000000000001" customHeight="1" x14ac:dyDescent="0.3">
      <c r="A100" s="11">
        <v>98</v>
      </c>
      <c r="B100" s="11" t="s">
        <v>46</v>
      </c>
      <c r="C100" s="11">
        <v>33</v>
      </c>
      <c r="D100" s="11">
        <v>14</v>
      </c>
      <c r="E100" s="11" t="s">
        <v>47</v>
      </c>
      <c r="F100" s="11">
        <v>7</v>
      </c>
      <c r="G100" s="11" t="s">
        <v>53</v>
      </c>
      <c r="H100" s="13">
        <v>1260</v>
      </c>
      <c r="I100" s="13">
        <v>94</v>
      </c>
      <c r="J100" s="13">
        <v>336</v>
      </c>
      <c r="K100" s="13">
        <v>1690</v>
      </c>
      <c r="L100" s="11">
        <v>71</v>
      </c>
    </row>
    <row r="101" spans="1:12" ht="20.100000000000001" customHeight="1" x14ac:dyDescent="0.3">
      <c r="A101" s="11">
        <v>99</v>
      </c>
      <c r="B101" s="11" t="s">
        <v>52</v>
      </c>
      <c r="C101" s="11">
        <v>44</v>
      </c>
      <c r="D101" s="11">
        <v>5</v>
      </c>
      <c r="E101" s="11" t="s">
        <v>47</v>
      </c>
      <c r="F101" s="11">
        <v>9</v>
      </c>
      <c r="G101" s="11" t="s">
        <v>53</v>
      </c>
      <c r="H101" s="13">
        <v>2700</v>
      </c>
      <c r="I101" s="13">
        <v>418</v>
      </c>
      <c r="J101" s="13">
        <v>1296</v>
      </c>
      <c r="K101" s="13">
        <v>4414</v>
      </c>
      <c r="L101" s="11">
        <v>86</v>
      </c>
    </row>
    <row r="102" spans="1:12" ht="20.100000000000001" customHeight="1" x14ac:dyDescent="0.3">
      <c r="A102" s="11">
        <v>100</v>
      </c>
      <c r="B102" s="11" t="s">
        <v>49</v>
      </c>
      <c r="C102" s="11">
        <v>29</v>
      </c>
      <c r="D102" s="11">
        <v>10</v>
      </c>
      <c r="E102" s="11" t="s">
        <v>47</v>
      </c>
      <c r="F102" s="11">
        <v>8</v>
      </c>
      <c r="G102" s="11" t="s">
        <v>53</v>
      </c>
      <c r="H102" s="13">
        <v>2400</v>
      </c>
      <c r="I102" s="13">
        <v>400</v>
      </c>
      <c r="J102" s="13">
        <v>320</v>
      </c>
      <c r="K102" s="13">
        <v>3120</v>
      </c>
      <c r="L102" s="11">
        <v>68</v>
      </c>
    </row>
    <row r="103" spans="1:12" ht="20.100000000000001" customHeight="1" x14ac:dyDescent="0.3">
      <c r="A103" s="11">
        <v>101</v>
      </c>
      <c r="B103" s="11" t="s">
        <v>46</v>
      </c>
      <c r="C103" s="11">
        <v>40</v>
      </c>
      <c r="D103" s="11">
        <v>1</v>
      </c>
      <c r="E103" s="11" t="s">
        <v>56</v>
      </c>
      <c r="F103" s="11">
        <v>7</v>
      </c>
      <c r="G103" s="11" t="s">
        <v>48</v>
      </c>
      <c r="H103" s="13">
        <v>1680</v>
      </c>
      <c r="I103" s="13">
        <v>97</v>
      </c>
      <c r="J103" s="13">
        <v>448</v>
      </c>
      <c r="K103" s="13">
        <v>2225</v>
      </c>
      <c r="L103" s="11">
        <v>86</v>
      </c>
    </row>
    <row r="104" spans="1:12" ht="20.100000000000001" customHeight="1" x14ac:dyDescent="0.3">
      <c r="A104" s="11">
        <v>102</v>
      </c>
      <c r="B104" s="11" t="s">
        <v>49</v>
      </c>
      <c r="C104" s="11">
        <v>42</v>
      </c>
      <c r="D104" s="11">
        <v>3</v>
      </c>
      <c r="E104" s="11" t="s">
        <v>55</v>
      </c>
      <c r="F104" s="11">
        <v>9</v>
      </c>
      <c r="G104" s="11" t="s">
        <v>51</v>
      </c>
      <c r="H104" s="13">
        <v>270</v>
      </c>
      <c r="I104" s="13">
        <v>382</v>
      </c>
      <c r="J104" s="13">
        <v>108</v>
      </c>
      <c r="K104" s="13">
        <v>760</v>
      </c>
      <c r="L104" s="11">
        <v>60</v>
      </c>
    </row>
    <row r="105" spans="1:12" ht="20.100000000000001" customHeight="1" x14ac:dyDescent="0.3">
      <c r="A105" s="11">
        <v>103</v>
      </c>
      <c r="B105" s="11" t="s">
        <v>52</v>
      </c>
      <c r="C105" s="11">
        <v>38</v>
      </c>
      <c r="D105" s="11">
        <v>19</v>
      </c>
      <c r="E105" s="11" t="s">
        <v>50</v>
      </c>
      <c r="F105" s="11">
        <v>7</v>
      </c>
      <c r="G105" s="11" t="s">
        <v>53</v>
      </c>
      <c r="H105" s="13">
        <v>840</v>
      </c>
      <c r="I105" s="13">
        <v>436</v>
      </c>
      <c r="J105" s="13">
        <v>504</v>
      </c>
      <c r="K105" s="13">
        <v>1780</v>
      </c>
      <c r="L105" s="11">
        <v>73</v>
      </c>
    </row>
    <row r="106" spans="1:12" ht="20.100000000000001" customHeight="1" x14ac:dyDescent="0.3">
      <c r="A106" s="11">
        <v>104</v>
      </c>
      <c r="B106" s="11" t="s">
        <v>49</v>
      </c>
      <c r="C106" s="11">
        <v>14</v>
      </c>
      <c r="D106" s="11">
        <v>5</v>
      </c>
      <c r="E106" s="11" t="s">
        <v>47</v>
      </c>
      <c r="F106" s="11">
        <v>9</v>
      </c>
      <c r="G106" s="11" t="s">
        <v>54</v>
      </c>
      <c r="H106" s="13">
        <v>3600</v>
      </c>
      <c r="I106" s="13">
        <v>430</v>
      </c>
      <c r="J106" s="13">
        <v>540</v>
      </c>
      <c r="K106" s="13">
        <v>4570</v>
      </c>
      <c r="L106" s="11">
        <v>79</v>
      </c>
    </row>
    <row r="107" spans="1:12" ht="20.100000000000001" customHeight="1" x14ac:dyDescent="0.3">
      <c r="A107" s="11">
        <v>105</v>
      </c>
      <c r="B107" s="11" t="s">
        <v>49</v>
      </c>
      <c r="C107" s="11">
        <v>33</v>
      </c>
      <c r="D107" s="11">
        <v>14</v>
      </c>
      <c r="E107" s="11" t="s">
        <v>50</v>
      </c>
      <c r="F107" s="11">
        <v>10</v>
      </c>
      <c r="G107" s="11" t="s">
        <v>48</v>
      </c>
      <c r="H107" s="13">
        <v>400</v>
      </c>
      <c r="I107" s="13">
        <v>105</v>
      </c>
      <c r="J107" s="13">
        <v>120</v>
      </c>
      <c r="K107" s="13">
        <v>625</v>
      </c>
      <c r="L107" s="11">
        <v>53</v>
      </c>
    </row>
    <row r="108" spans="1:12" ht="20.100000000000001" customHeight="1" x14ac:dyDescent="0.3">
      <c r="A108" s="11">
        <v>106</v>
      </c>
      <c r="B108" s="11" t="s">
        <v>49</v>
      </c>
      <c r="C108" s="11">
        <v>15</v>
      </c>
      <c r="D108" s="11">
        <v>8</v>
      </c>
      <c r="E108" s="11" t="s">
        <v>50</v>
      </c>
      <c r="F108" s="11">
        <v>5</v>
      </c>
      <c r="G108" s="11" t="s">
        <v>48</v>
      </c>
      <c r="H108" s="13">
        <v>200</v>
      </c>
      <c r="I108" s="13">
        <v>422</v>
      </c>
      <c r="J108" s="13">
        <v>90</v>
      </c>
      <c r="K108" s="13">
        <v>712</v>
      </c>
      <c r="L108" s="11">
        <v>56</v>
      </c>
    </row>
    <row r="109" spans="1:12" ht="20.100000000000001" customHeight="1" x14ac:dyDescent="0.3">
      <c r="A109" s="11">
        <v>107</v>
      </c>
      <c r="B109" s="11" t="s">
        <v>46</v>
      </c>
      <c r="C109" s="11">
        <v>38</v>
      </c>
      <c r="D109" s="11">
        <v>19</v>
      </c>
      <c r="E109" s="11" t="s">
        <v>50</v>
      </c>
      <c r="F109" s="11">
        <v>7</v>
      </c>
      <c r="G109" s="11" t="s">
        <v>48</v>
      </c>
      <c r="H109" s="13">
        <v>280</v>
      </c>
      <c r="I109" s="13">
        <v>50</v>
      </c>
      <c r="J109" s="13">
        <v>70</v>
      </c>
      <c r="K109" s="13">
        <v>400</v>
      </c>
      <c r="L109" s="11">
        <v>57</v>
      </c>
    </row>
    <row r="110" spans="1:12" ht="20.100000000000001" customHeight="1" x14ac:dyDescent="0.3">
      <c r="A110" s="11">
        <v>108</v>
      </c>
      <c r="B110" s="11" t="s">
        <v>49</v>
      </c>
      <c r="C110" s="11">
        <v>34</v>
      </c>
      <c r="D110" s="11">
        <v>15</v>
      </c>
      <c r="E110" s="11" t="s">
        <v>47</v>
      </c>
      <c r="F110" s="11">
        <v>5</v>
      </c>
      <c r="G110" s="11" t="s">
        <v>48</v>
      </c>
      <c r="H110" s="13">
        <v>400</v>
      </c>
      <c r="I110" s="13">
        <v>372</v>
      </c>
      <c r="J110" s="13">
        <v>40</v>
      </c>
      <c r="K110" s="13">
        <v>812</v>
      </c>
      <c r="L110" s="11">
        <v>47</v>
      </c>
    </row>
    <row r="111" spans="1:12" ht="20.100000000000001" customHeight="1" x14ac:dyDescent="0.3">
      <c r="A111" s="11">
        <v>109</v>
      </c>
      <c r="B111" s="11" t="s">
        <v>46</v>
      </c>
      <c r="C111" s="11">
        <v>39</v>
      </c>
      <c r="D111" s="11">
        <v>20</v>
      </c>
      <c r="E111" s="11" t="s">
        <v>55</v>
      </c>
      <c r="F111" s="11">
        <v>8</v>
      </c>
      <c r="G111" s="11" t="s">
        <v>48</v>
      </c>
      <c r="H111" s="13">
        <v>160</v>
      </c>
      <c r="I111" s="13">
        <v>66</v>
      </c>
      <c r="J111" s="13">
        <v>64</v>
      </c>
      <c r="K111" s="13">
        <v>290</v>
      </c>
      <c r="L111" s="11">
        <v>47</v>
      </c>
    </row>
    <row r="112" spans="1:12" ht="20.100000000000001" customHeight="1" x14ac:dyDescent="0.3">
      <c r="A112" s="11">
        <v>110</v>
      </c>
      <c r="B112" s="11" t="s">
        <v>52</v>
      </c>
      <c r="C112" s="11">
        <v>48</v>
      </c>
      <c r="D112" s="11">
        <v>9</v>
      </c>
      <c r="E112" s="11" t="s">
        <v>56</v>
      </c>
      <c r="F112" s="11">
        <v>10</v>
      </c>
      <c r="G112" s="11" t="s">
        <v>54</v>
      </c>
      <c r="H112" s="13">
        <v>6000</v>
      </c>
      <c r="I112" s="13">
        <v>470</v>
      </c>
      <c r="J112" s="13">
        <v>4050</v>
      </c>
      <c r="K112" s="13">
        <v>10520</v>
      </c>
      <c r="L112" s="11">
        <v>84</v>
      </c>
    </row>
    <row r="113" spans="1:12" ht="20.100000000000001" customHeight="1" x14ac:dyDescent="0.3">
      <c r="A113" s="11">
        <v>111</v>
      </c>
      <c r="B113" s="11" t="s">
        <v>52</v>
      </c>
      <c r="C113" s="11">
        <v>40</v>
      </c>
      <c r="D113" s="11">
        <v>1</v>
      </c>
      <c r="E113" s="11" t="s">
        <v>55</v>
      </c>
      <c r="F113" s="11">
        <v>7</v>
      </c>
      <c r="G113" s="11" t="s">
        <v>51</v>
      </c>
      <c r="H113" s="13">
        <v>210</v>
      </c>
      <c r="I113" s="13">
        <v>363</v>
      </c>
      <c r="J113" s="13">
        <v>336</v>
      </c>
      <c r="K113" s="13">
        <v>909</v>
      </c>
      <c r="L113" s="11">
        <v>69</v>
      </c>
    </row>
    <row r="114" spans="1:12" ht="20.100000000000001" customHeight="1" x14ac:dyDescent="0.3">
      <c r="A114" s="11">
        <v>112</v>
      </c>
      <c r="B114" s="11" t="s">
        <v>49</v>
      </c>
      <c r="C114" s="11">
        <v>37</v>
      </c>
      <c r="D114" s="11">
        <v>18</v>
      </c>
      <c r="E114" s="11" t="s">
        <v>47</v>
      </c>
      <c r="F114" s="11">
        <v>4</v>
      </c>
      <c r="G114" s="11" t="s">
        <v>51</v>
      </c>
      <c r="H114" s="13">
        <v>600</v>
      </c>
      <c r="I114" s="13">
        <v>203</v>
      </c>
      <c r="J114" s="13">
        <v>96</v>
      </c>
      <c r="K114" s="13">
        <v>899</v>
      </c>
      <c r="L114" s="11">
        <v>46</v>
      </c>
    </row>
    <row r="115" spans="1:12" ht="20.100000000000001" customHeight="1" x14ac:dyDescent="0.3">
      <c r="A115" s="11">
        <v>113</v>
      </c>
      <c r="B115" s="11" t="s">
        <v>49</v>
      </c>
      <c r="C115" s="11">
        <v>30</v>
      </c>
      <c r="D115" s="11">
        <v>11</v>
      </c>
      <c r="E115" s="11" t="s">
        <v>50</v>
      </c>
      <c r="F115" s="11">
        <v>9</v>
      </c>
      <c r="G115" s="11" t="s">
        <v>51</v>
      </c>
      <c r="H115" s="13">
        <v>540</v>
      </c>
      <c r="I115" s="13">
        <v>251</v>
      </c>
      <c r="J115" s="13">
        <v>81</v>
      </c>
      <c r="K115" s="13">
        <v>872</v>
      </c>
      <c r="L115" s="11">
        <v>58</v>
      </c>
    </row>
    <row r="116" spans="1:12" ht="20.100000000000001" customHeight="1" x14ac:dyDescent="0.3">
      <c r="A116" s="11">
        <v>114</v>
      </c>
      <c r="B116" s="11" t="s">
        <v>46</v>
      </c>
      <c r="C116" s="11">
        <v>36</v>
      </c>
      <c r="D116" s="11">
        <v>17</v>
      </c>
      <c r="E116" s="11" t="s">
        <v>56</v>
      </c>
      <c r="F116" s="11">
        <v>7</v>
      </c>
      <c r="G116" s="11" t="s">
        <v>51</v>
      </c>
      <c r="H116" s="13">
        <v>1050</v>
      </c>
      <c r="I116" s="13">
        <v>92</v>
      </c>
      <c r="J116" s="13">
        <v>840</v>
      </c>
      <c r="K116" s="13">
        <v>1982</v>
      </c>
      <c r="L116" s="11">
        <v>72</v>
      </c>
    </row>
    <row r="117" spans="1:12" ht="20.100000000000001" customHeight="1" x14ac:dyDescent="0.3">
      <c r="A117" s="11">
        <v>115</v>
      </c>
      <c r="B117" s="11" t="s">
        <v>49</v>
      </c>
      <c r="C117" s="11">
        <v>29</v>
      </c>
      <c r="D117" s="11">
        <v>10</v>
      </c>
      <c r="E117" s="11" t="s">
        <v>50</v>
      </c>
      <c r="F117" s="11">
        <v>8</v>
      </c>
      <c r="G117" s="11" t="s">
        <v>51</v>
      </c>
      <c r="H117" s="13">
        <v>480</v>
      </c>
      <c r="I117" s="13">
        <v>246</v>
      </c>
      <c r="J117" s="13">
        <v>96</v>
      </c>
      <c r="K117" s="13">
        <v>822</v>
      </c>
      <c r="L117" s="11">
        <v>52</v>
      </c>
    </row>
    <row r="118" spans="1:12" ht="20.100000000000001" customHeight="1" x14ac:dyDescent="0.3">
      <c r="A118" s="11">
        <v>116</v>
      </c>
      <c r="B118" s="11" t="s">
        <v>49</v>
      </c>
      <c r="C118" s="11">
        <v>32</v>
      </c>
      <c r="D118" s="11">
        <v>13</v>
      </c>
      <c r="E118" s="11" t="s">
        <v>55</v>
      </c>
      <c r="F118" s="11">
        <v>2</v>
      </c>
      <c r="G118" s="11" t="s">
        <v>51</v>
      </c>
      <c r="H118" s="13">
        <v>60</v>
      </c>
      <c r="I118" s="13">
        <v>353</v>
      </c>
      <c r="J118" s="13">
        <v>6</v>
      </c>
      <c r="K118" s="13">
        <v>419</v>
      </c>
      <c r="L118" s="11">
        <v>35</v>
      </c>
    </row>
    <row r="119" spans="1:12" ht="20.100000000000001" customHeight="1" x14ac:dyDescent="0.3">
      <c r="A119" s="11">
        <v>117</v>
      </c>
      <c r="B119" s="11" t="s">
        <v>46</v>
      </c>
      <c r="C119" s="11">
        <v>30</v>
      </c>
      <c r="D119" s="11">
        <v>11</v>
      </c>
      <c r="E119" s="11" t="s">
        <v>56</v>
      </c>
      <c r="F119" s="11">
        <v>6</v>
      </c>
      <c r="G119" s="11" t="s">
        <v>54</v>
      </c>
      <c r="H119" s="13">
        <v>5400</v>
      </c>
      <c r="I119" s="13">
        <v>59</v>
      </c>
      <c r="J119" s="13">
        <v>1680</v>
      </c>
      <c r="K119" s="13">
        <v>7139</v>
      </c>
      <c r="L119" s="11">
        <v>75</v>
      </c>
    </row>
    <row r="120" spans="1:12" ht="20.100000000000001" customHeight="1" x14ac:dyDescent="0.3">
      <c r="A120" s="11">
        <v>118</v>
      </c>
      <c r="B120" s="11" t="s">
        <v>46</v>
      </c>
      <c r="C120" s="11">
        <v>39</v>
      </c>
      <c r="D120" s="11">
        <v>20</v>
      </c>
      <c r="E120" s="11" t="s">
        <v>55</v>
      </c>
      <c r="F120" s="11">
        <v>6</v>
      </c>
      <c r="G120" s="11" t="s">
        <v>54</v>
      </c>
      <c r="H120" s="13">
        <v>600</v>
      </c>
      <c r="I120" s="13">
        <v>99</v>
      </c>
      <c r="J120" s="13">
        <v>300</v>
      </c>
      <c r="K120" s="13">
        <v>999</v>
      </c>
      <c r="L120" s="11">
        <v>47</v>
      </c>
    </row>
    <row r="121" spans="1:12" ht="20.100000000000001" customHeight="1" x14ac:dyDescent="0.3">
      <c r="A121" s="11">
        <v>119</v>
      </c>
      <c r="B121" s="11" t="s">
        <v>49</v>
      </c>
      <c r="C121" s="11">
        <v>57</v>
      </c>
      <c r="D121" s="11">
        <v>18</v>
      </c>
      <c r="E121" s="11" t="s">
        <v>50</v>
      </c>
      <c r="F121" s="11">
        <v>7</v>
      </c>
      <c r="G121" s="11" t="s">
        <v>48</v>
      </c>
      <c r="H121" s="13">
        <v>280</v>
      </c>
      <c r="I121" s="13">
        <v>370</v>
      </c>
      <c r="J121" s="13">
        <v>84</v>
      </c>
      <c r="K121" s="13">
        <v>734</v>
      </c>
      <c r="L121" s="11">
        <v>56</v>
      </c>
    </row>
    <row r="122" spans="1:12" ht="20.100000000000001" customHeight="1" x14ac:dyDescent="0.3">
      <c r="A122" s="11">
        <v>120</v>
      </c>
      <c r="B122" s="11" t="s">
        <v>49</v>
      </c>
      <c r="C122" s="11">
        <v>22</v>
      </c>
      <c r="D122" s="11">
        <v>3</v>
      </c>
      <c r="E122" s="11" t="s">
        <v>47</v>
      </c>
      <c r="F122" s="11">
        <v>10</v>
      </c>
      <c r="G122" s="11" t="s">
        <v>51</v>
      </c>
      <c r="H122" s="13">
        <v>1200</v>
      </c>
      <c r="I122" s="13">
        <v>125</v>
      </c>
      <c r="J122" s="13">
        <v>160</v>
      </c>
      <c r="K122" s="13">
        <v>1485</v>
      </c>
      <c r="L122" s="11">
        <v>77</v>
      </c>
    </row>
    <row r="123" spans="1:12" ht="20.100000000000001" customHeight="1" x14ac:dyDescent="0.3">
      <c r="A123" s="11">
        <v>121</v>
      </c>
      <c r="B123" s="11" t="s">
        <v>49</v>
      </c>
      <c r="C123" s="11">
        <v>32</v>
      </c>
      <c r="D123" s="11">
        <v>13</v>
      </c>
      <c r="E123" s="11" t="s">
        <v>56</v>
      </c>
      <c r="F123" s="11">
        <v>4</v>
      </c>
      <c r="G123" s="11" t="s">
        <v>53</v>
      </c>
      <c r="H123" s="13">
        <v>2640</v>
      </c>
      <c r="I123" s="13">
        <v>467</v>
      </c>
      <c r="J123" s="13">
        <v>288</v>
      </c>
      <c r="K123" s="13">
        <v>3395</v>
      </c>
      <c r="L123" s="11">
        <v>60</v>
      </c>
    </row>
    <row r="124" spans="1:12" ht="20.100000000000001" customHeight="1" x14ac:dyDescent="0.3">
      <c r="A124" s="11">
        <v>122</v>
      </c>
      <c r="B124" s="11" t="s">
        <v>46</v>
      </c>
      <c r="C124" s="11">
        <v>40</v>
      </c>
      <c r="D124" s="11">
        <v>1</v>
      </c>
      <c r="E124" s="11" t="s">
        <v>47</v>
      </c>
      <c r="F124" s="11">
        <v>6</v>
      </c>
      <c r="G124" s="11" t="s">
        <v>53</v>
      </c>
      <c r="H124" s="13">
        <v>1080</v>
      </c>
      <c r="I124" s="13">
        <v>65</v>
      </c>
      <c r="J124" s="13">
        <v>360</v>
      </c>
      <c r="K124" s="13">
        <v>1505</v>
      </c>
      <c r="L124" s="11">
        <v>84</v>
      </c>
    </row>
    <row r="125" spans="1:12" ht="20.100000000000001" customHeight="1" x14ac:dyDescent="0.3">
      <c r="A125" s="11">
        <v>123</v>
      </c>
      <c r="B125" s="11" t="s">
        <v>46</v>
      </c>
      <c r="C125" s="11">
        <v>32</v>
      </c>
      <c r="D125" s="11">
        <v>13</v>
      </c>
      <c r="E125" s="11" t="s">
        <v>47</v>
      </c>
      <c r="F125" s="11">
        <v>7</v>
      </c>
      <c r="G125" s="11" t="s">
        <v>53</v>
      </c>
      <c r="H125" s="13">
        <v>2100</v>
      </c>
      <c r="I125" s="13">
        <v>85</v>
      </c>
      <c r="J125" s="13">
        <v>420</v>
      </c>
      <c r="K125" s="13">
        <v>2605</v>
      </c>
      <c r="L125" s="11">
        <v>71</v>
      </c>
    </row>
    <row r="126" spans="1:12" ht="20.100000000000001" customHeight="1" x14ac:dyDescent="0.3">
      <c r="A126" s="11">
        <v>124</v>
      </c>
      <c r="B126" s="11" t="s">
        <v>52</v>
      </c>
      <c r="C126" s="11">
        <v>20</v>
      </c>
      <c r="D126" s="11">
        <v>1</v>
      </c>
      <c r="E126" s="11" t="s">
        <v>50</v>
      </c>
      <c r="F126" s="11">
        <v>7</v>
      </c>
      <c r="G126" s="11" t="s">
        <v>53</v>
      </c>
      <c r="H126" s="13">
        <v>840</v>
      </c>
      <c r="I126" s="13">
        <v>426</v>
      </c>
      <c r="J126" s="13">
        <v>336</v>
      </c>
      <c r="K126" s="13">
        <v>1602</v>
      </c>
      <c r="L126" s="11">
        <v>81</v>
      </c>
    </row>
    <row r="127" spans="1:12" ht="20.100000000000001" customHeight="1" x14ac:dyDescent="0.3">
      <c r="A127" s="11">
        <v>125</v>
      </c>
      <c r="B127" s="11" t="s">
        <v>49</v>
      </c>
      <c r="C127" s="11">
        <v>40</v>
      </c>
      <c r="D127" s="11">
        <v>1</v>
      </c>
      <c r="E127" s="11" t="s">
        <v>47</v>
      </c>
      <c r="F127" s="11">
        <v>2</v>
      </c>
      <c r="G127" s="11" t="s">
        <v>53</v>
      </c>
      <c r="H127" s="13">
        <v>600</v>
      </c>
      <c r="I127" s="13">
        <v>413</v>
      </c>
      <c r="J127" s="13">
        <v>48</v>
      </c>
      <c r="K127" s="13">
        <v>1061</v>
      </c>
      <c r="L127" s="11">
        <v>71</v>
      </c>
    </row>
    <row r="128" spans="1:12" ht="20.100000000000001" customHeight="1" x14ac:dyDescent="0.3">
      <c r="A128" s="11">
        <v>126</v>
      </c>
      <c r="B128" s="11" t="s">
        <v>46</v>
      </c>
      <c r="C128" s="11">
        <v>36</v>
      </c>
      <c r="D128" s="11">
        <v>17</v>
      </c>
      <c r="E128" s="11" t="s">
        <v>50</v>
      </c>
      <c r="F128" s="11">
        <v>7</v>
      </c>
      <c r="G128" s="11" t="s">
        <v>48</v>
      </c>
      <c r="H128" s="13">
        <v>280</v>
      </c>
      <c r="I128" s="13">
        <v>68</v>
      </c>
      <c r="J128" s="13">
        <v>56</v>
      </c>
      <c r="K128" s="13">
        <v>404</v>
      </c>
      <c r="L128" s="11">
        <v>57</v>
      </c>
    </row>
    <row r="129" spans="1:12" ht="20.100000000000001" customHeight="1" x14ac:dyDescent="0.3">
      <c r="A129" s="11">
        <v>127</v>
      </c>
      <c r="B129" s="11" t="s">
        <v>49</v>
      </c>
      <c r="C129" s="11">
        <v>26</v>
      </c>
      <c r="D129" s="11">
        <v>7</v>
      </c>
      <c r="E129" s="11" t="s">
        <v>55</v>
      </c>
      <c r="F129" s="11">
        <v>1</v>
      </c>
      <c r="G129" s="11" t="s">
        <v>51</v>
      </c>
      <c r="H129" s="13">
        <v>30</v>
      </c>
      <c r="I129" s="13">
        <v>429</v>
      </c>
      <c r="J129" s="13">
        <v>12</v>
      </c>
      <c r="K129" s="13">
        <v>471</v>
      </c>
      <c r="L129" s="11">
        <v>30</v>
      </c>
    </row>
    <row r="130" spans="1:12" ht="20.100000000000001" customHeight="1" x14ac:dyDescent="0.3">
      <c r="A130" s="11">
        <v>128</v>
      </c>
      <c r="B130" s="11" t="s">
        <v>52</v>
      </c>
      <c r="C130" s="11">
        <v>44</v>
      </c>
      <c r="D130" s="11">
        <v>5</v>
      </c>
      <c r="E130" s="11" t="s">
        <v>50</v>
      </c>
      <c r="F130" s="11">
        <v>8</v>
      </c>
      <c r="G130" s="11" t="s">
        <v>53</v>
      </c>
      <c r="H130" s="13">
        <v>960</v>
      </c>
      <c r="I130" s="13">
        <v>366</v>
      </c>
      <c r="J130" s="13">
        <v>960</v>
      </c>
      <c r="K130" s="13">
        <v>2286</v>
      </c>
      <c r="L130" s="11">
        <v>83</v>
      </c>
    </row>
    <row r="131" spans="1:12" ht="20.100000000000001" customHeight="1" x14ac:dyDescent="0.3">
      <c r="A131" s="11">
        <v>129</v>
      </c>
      <c r="B131" s="11" t="s">
        <v>49</v>
      </c>
      <c r="C131" s="11">
        <v>58</v>
      </c>
      <c r="D131" s="11">
        <v>19</v>
      </c>
      <c r="E131" s="11" t="s">
        <v>47</v>
      </c>
      <c r="F131" s="11">
        <v>8</v>
      </c>
      <c r="G131" s="11" t="s">
        <v>54</v>
      </c>
      <c r="H131" s="13">
        <v>2400</v>
      </c>
      <c r="I131" s="13">
        <v>101</v>
      </c>
      <c r="J131" s="13">
        <v>672</v>
      </c>
      <c r="K131" s="13">
        <v>3173</v>
      </c>
      <c r="L131" s="11">
        <v>75</v>
      </c>
    </row>
    <row r="132" spans="1:12" ht="20.100000000000001" customHeight="1" x14ac:dyDescent="0.3">
      <c r="A132" s="11">
        <v>130</v>
      </c>
      <c r="B132" s="11" t="s">
        <v>49</v>
      </c>
      <c r="C132" s="11">
        <v>42</v>
      </c>
      <c r="D132" s="11">
        <v>3</v>
      </c>
      <c r="E132" s="11" t="s">
        <v>56</v>
      </c>
      <c r="F132" s="11">
        <v>4</v>
      </c>
      <c r="G132" s="11" t="s">
        <v>48</v>
      </c>
      <c r="H132" s="13">
        <v>800</v>
      </c>
      <c r="I132" s="13">
        <v>285</v>
      </c>
      <c r="J132" s="13">
        <v>96</v>
      </c>
      <c r="K132" s="13">
        <v>1181</v>
      </c>
      <c r="L132" s="11">
        <v>74</v>
      </c>
    </row>
    <row r="133" spans="1:12" ht="20.100000000000001" customHeight="1" x14ac:dyDescent="0.3">
      <c r="A133" s="11">
        <v>131</v>
      </c>
      <c r="B133" s="11" t="s">
        <v>49</v>
      </c>
      <c r="C133" s="11">
        <v>73</v>
      </c>
      <c r="D133" s="11">
        <v>12</v>
      </c>
      <c r="E133" s="11" t="s">
        <v>56</v>
      </c>
      <c r="F133" s="11">
        <v>8</v>
      </c>
      <c r="G133" s="11" t="s">
        <v>48</v>
      </c>
      <c r="H133" s="13">
        <v>1280</v>
      </c>
      <c r="I133" s="13">
        <v>247</v>
      </c>
      <c r="J133" s="13">
        <v>216</v>
      </c>
      <c r="K133" s="13">
        <v>1743</v>
      </c>
      <c r="L133" s="11">
        <v>69</v>
      </c>
    </row>
    <row r="134" spans="1:12" ht="20.100000000000001" customHeight="1" x14ac:dyDescent="0.3">
      <c r="A134" s="11">
        <v>132</v>
      </c>
      <c r="B134" s="11" t="s">
        <v>46</v>
      </c>
      <c r="C134" s="11">
        <v>34</v>
      </c>
      <c r="D134" s="11">
        <v>15</v>
      </c>
      <c r="E134" s="11" t="s">
        <v>50</v>
      </c>
      <c r="F134" s="11">
        <v>6</v>
      </c>
      <c r="G134" s="11" t="s">
        <v>51</v>
      </c>
      <c r="H134" s="13">
        <v>360</v>
      </c>
      <c r="I134" s="13">
        <v>55</v>
      </c>
      <c r="J134" s="13">
        <v>120</v>
      </c>
      <c r="K134" s="13">
        <v>535</v>
      </c>
      <c r="L134" s="11">
        <v>56</v>
      </c>
    </row>
    <row r="135" spans="1:12" ht="20.100000000000001" customHeight="1" x14ac:dyDescent="0.3">
      <c r="A135" s="11">
        <v>133</v>
      </c>
      <c r="B135" s="11" t="s">
        <v>49</v>
      </c>
      <c r="C135" s="11">
        <v>56</v>
      </c>
      <c r="D135" s="11">
        <v>17</v>
      </c>
      <c r="E135" s="11" t="s">
        <v>47</v>
      </c>
      <c r="F135" s="11">
        <v>7</v>
      </c>
      <c r="G135" s="11" t="s">
        <v>48</v>
      </c>
      <c r="H135" s="13">
        <v>560</v>
      </c>
      <c r="I135" s="13">
        <v>165</v>
      </c>
      <c r="J135" s="13">
        <v>112</v>
      </c>
      <c r="K135" s="13">
        <v>837</v>
      </c>
      <c r="L135" s="11">
        <v>54</v>
      </c>
    </row>
    <row r="136" spans="1:12" ht="20.100000000000001" customHeight="1" x14ac:dyDescent="0.3">
      <c r="A136" s="11">
        <v>134</v>
      </c>
      <c r="B136" s="11" t="s">
        <v>46</v>
      </c>
      <c r="C136" s="11">
        <v>31</v>
      </c>
      <c r="D136" s="11">
        <v>12</v>
      </c>
      <c r="E136" s="11" t="s">
        <v>50</v>
      </c>
      <c r="F136" s="11">
        <v>6</v>
      </c>
      <c r="G136" s="11" t="s">
        <v>51</v>
      </c>
      <c r="H136" s="13">
        <v>360</v>
      </c>
      <c r="I136" s="13">
        <v>86</v>
      </c>
      <c r="J136" s="13">
        <v>270</v>
      </c>
      <c r="K136" s="13">
        <v>716</v>
      </c>
      <c r="L136" s="11">
        <v>53</v>
      </c>
    </row>
    <row r="137" spans="1:12" ht="20.100000000000001" customHeight="1" x14ac:dyDescent="0.3">
      <c r="A137" s="11">
        <v>135</v>
      </c>
      <c r="B137" s="11" t="s">
        <v>52</v>
      </c>
      <c r="C137" s="11">
        <v>22</v>
      </c>
      <c r="D137" s="11">
        <v>3</v>
      </c>
      <c r="E137" s="11" t="s">
        <v>56</v>
      </c>
      <c r="F137" s="11">
        <v>9</v>
      </c>
      <c r="G137" s="11" t="s">
        <v>51</v>
      </c>
      <c r="H137" s="13">
        <v>2970</v>
      </c>
      <c r="I137" s="13">
        <v>373</v>
      </c>
      <c r="J137" s="13">
        <v>1152</v>
      </c>
      <c r="K137" s="13">
        <v>4495</v>
      </c>
      <c r="L137" s="11">
        <v>80</v>
      </c>
    </row>
    <row r="138" spans="1:12" ht="20.100000000000001" customHeight="1" x14ac:dyDescent="0.3">
      <c r="A138" s="11">
        <v>136</v>
      </c>
      <c r="B138" s="11" t="s">
        <v>52</v>
      </c>
      <c r="C138" s="11">
        <v>26</v>
      </c>
      <c r="D138" s="11">
        <v>7</v>
      </c>
      <c r="E138" s="11" t="s">
        <v>55</v>
      </c>
      <c r="F138" s="11">
        <v>10</v>
      </c>
      <c r="G138" s="11" t="s">
        <v>54</v>
      </c>
      <c r="H138" s="13">
        <v>1000</v>
      </c>
      <c r="I138" s="13">
        <v>350</v>
      </c>
      <c r="J138" s="13">
        <v>1440</v>
      </c>
      <c r="K138" s="13">
        <v>2790</v>
      </c>
      <c r="L138" s="11">
        <v>70</v>
      </c>
    </row>
    <row r="139" spans="1:12" ht="20.100000000000001" customHeight="1" x14ac:dyDescent="0.3">
      <c r="A139" s="11">
        <v>137</v>
      </c>
      <c r="B139" s="11" t="s">
        <v>49</v>
      </c>
      <c r="C139" s="11">
        <v>23</v>
      </c>
      <c r="D139" s="11">
        <v>4</v>
      </c>
      <c r="E139" s="11" t="s">
        <v>55</v>
      </c>
      <c r="F139" s="11">
        <v>8</v>
      </c>
      <c r="G139" s="11" t="s">
        <v>51</v>
      </c>
      <c r="H139" s="13">
        <v>240</v>
      </c>
      <c r="I139" s="13">
        <v>445</v>
      </c>
      <c r="J139" s="13">
        <v>48</v>
      </c>
      <c r="K139" s="13">
        <v>733</v>
      </c>
      <c r="L139" s="11">
        <v>49</v>
      </c>
    </row>
    <row r="140" spans="1:12" ht="20.100000000000001" customHeight="1" x14ac:dyDescent="0.3">
      <c r="A140" s="11">
        <v>138</v>
      </c>
      <c r="B140" s="11" t="s">
        <v>49</v>
      </c>
      <c r="C140" s="11">
        <v>25</v>
      </c>
      <c r="D140" s="11">
        <v>6</v>
      </c>
      <c r="E140" s="11" t="s">
        <v>50</v>
      </c>
      <c r="F140" s="11">
        <v>7</v>
      </c>
      <c r="G140" s="11" t="s">
        <v>51</v>
      </c>
      <c r="H140" s="13">
        <v>420</v>
      </c>
      <c r="I140" s="13">
        <v>455</v>
      </c>
      <c r="J140" s="13">
        <v>28</v>
      </c>
      <c r="K140" s="13">
        <v>903</v>
      </c>
      <c r="L140" s="11">
        <v>51</v>
      </c>
    </row>
    <row r="141" spans="1:12" ht="20.100000000000001" customHeight="1" x14ac:dyDescent="0.3">
      <c r="A141" s="11">
        <v>139</v>
      </c>
      <c r="B141" s="11" t="s">
        <v>46</v>
      </c>
      <c r="C141" s="11">
        <v>34</v>
      </c>
      <c r="D141" s="11">
        <v>15</v>
      </c>
      <c r="E141" s="11" t="s">
        <v>56</v>
      </c>
      <c r="F141" s="11">
        <v>8</v>
      </c>
      <c r="G141" s="11" t="s">
        <v>51</v>
      </c>
      <c r="H141" s="13">
        <v>2400</v>
      </c>
      <c r="I141" s="13">
        <v>58</v>
      </c>
      <c r="J141" s="13">
        <v>1080</v>
      </c>
      <c r="K141" s="13">
        <v>3538</v>
      </c>
      <c r="L141" s="11">
        <v>71</v>
      </c>
    </row>
    <row r="142" spans="1:12" ht="20.100000000000001" customHeight="1" x14ac:dyDescent="0.3">
      <c r="A142" s="11">
        <v>140</v>
      </c>
      <c r="B142" s="11" t="s">
        <v>49</v>
      </c>
      <c r="C142" s="11">
        <v>69</v>
      </c>
      <c r="D142" s="11">
        <v>15</v>
      </c>
      <c r="E142" s="11" t="s">
        <v>50</v>
      </c>
      <c r="F142" s="11">
        <v>7</v>
      </c>
      <c r="G142" s="11" t="s">
        <v>51</v>
      </c>
      <c r="H142" s="13">
        <v>420</v>
      </c>
      <c r="I142" s="13">
        <v>263</v>
      </c>
      <c r="J142" s="13">
        <v>84</v>
      </c>
      <c r="K142" s="13">
        <v>767</v>
      </c>
      <c r="L142" s="11">
        <v>52</v>
      </c>
    </row>
    <row r="143" spans="1:12" ht="20.100000000000001" customHeight="1" x14ac:dyDescent="0.3">
      <c r="A143" s="11">
        <v>141</v>
      </c>
      <c r="B143" s="11" t="s">
        <v>49</v>
      </c>
      <c r="C143" s="11">
        <v>37</v>
      </c>
      <c r="D143" s="11">
        <v>18</v>
      </c>
      <c r="E143" s="11" t="s">
        <v>55</v>
      </c>
      <c r="F143" s="11">
        <v>3</v>
      </c>
      <c r="G143" s="11" t="s">
        <v>51</v>
      </c>
      <c r="H143" s="13">
        <v>90</v>
      </c>
      <c r="I143" s="13">
        <v>391</v>
      </c>
      <c r="J143" s="13">
        <v>24</v>
      </c>
      <c r="K143" s="13">
        <v>505</v>
      </c>
      <c r="L143" s="11">
        <v>36</v>
      </c>
    </row>
    <row r="144" spans="1:12" ht="20.100000000000001" customHeight="1" x14ac:dyDescent="0.3">
      <c r="A144" s="11">
        <v>142</v>
      </c>
      <c r="B144" s="11" t="s">
        <v>46</v>
      </c>
      <c r="C144" s="11">
        <v>30</v>
      </c>
      <c r="D144" s="11">
        <v>11</v>
      </c>
      <c r="E144" s="11" t="s">
        <v>56</v>
      </c>
      <c r="F144" s="11">
        <v>8</v>
      </c>
      <c r="G144" s="11" t="s">
        <v>54</v>
      </c>
      <c r="H144" s="13">
        <v>4800</v>
      </c>
      <c r="I144" s="13">
        <v>59</v>
      </c>
      <c r="J144" s="13">
        <v>2048</v>
      </c>
      <c r="K144" s="13">
        <v>6907</v>
      </c>
      <c r="L144" s="11">
        <v>72</v>
      </c>
    </row>
    <row r="145" spans="1:12" ht="20.100000000000001" customHeight="1" x14ac:dyDescent="0.3">
      <c r="A145" s="11">
        <v>143</v>
      </c>
      <c r="B145" s="11" t="s">
        <v>46</v>
      </c>
      <c r="C145" s="11">
        <v>37</v>
      </c>
      <c r="D145" s="11">
        <v>18</v>
      </c>
      <c r="E145" s="11" t="s">
        <v>55</v>
      </c>
      <c r="F145" s="11">
        <v>7</v>
      </c>
      <c r="G145" s="11" t="s">
        <v>54</v>
      </c>
      <c r="H145" s="13">
        <v>700</v>
      </c>
      <c r="I145" s="13">
        <v>55</v>
      </c>
      <c r="J145" s="13">
        <v>210</v>
      </c>
      <c r="K145" s="13">
        <v>965</v>
      </c>
      <c r="L145" s="11">
        <v>54</v>
      </c>
    </row>
    <row r="146" spans="1:12" ht="20.100000000000001" customHeight="1" x14ac:dyDescent="0.3">
      <c r="A146" s="11">
        <v>144</v>
      </c>
      <c r="B146" s="11" t="s">
        <v>49</v>
      </c>
      <c r="C146" s="11">
        <v>30</v>
      </c>
      <c r="D146" s="11">
        <v>11</v>
      </c>
      <c r="E146" s="11" t="s">
        <v>50</v>
      </c>
      <c r="F146" s="11">
        <v>3</v>
      </c>
      <c r="G146" s="11" t="s">
        <v>48</v>
      </c>
      <c r="H146" s="13">
        <v>120</v>
      </c>
      <c r="I146" s="13">
        <v>173</v>
      </c>
      <c r="J146" s="13">
        <v>36</v>
      </c>
      <c r="K146" s="13">
        <v>329</v>
      </c>
      <c r="L146" s="11">
        <v>39</v>
      </c>
    </row>
    <row r="147" spans="1:12" ht="20.100000000000001" customHeight="1" x14ac:dyDescent="0.3">
      <c r="A147" s="11">
        <v>145</v>
      </c>
      <c r="B147" s="11" t="s">
        <v>49</v>
      </c>
      <c r="C147" s="11">
        <v>29</v>
      </c>
      <c r="D147" s="11">
        <v>10</v>
      </c>
      <c r="E147" s="11" t="s">
        <v>47</v>
      </c>
      <c r="F147" s="11">
        <v>4</v>
      </c>
      <c r="G147" s="11" t="s">
        <v>51</v>
      </c>
      <c r="H147" s="13">
        <v>480</v>
      </c>
      <c r="I147" s="13">
        <v>329</v>
      </c>
      <c r="J147" s="13">
        <v>96</v>
      </c>
      <c r="K147" s="13">
        <v>905</v>
      </c>
      <c r="L147" s="11">
        <v>45</v>
      </c>
    </row>
    <row r="148" spans="1:12" ht="20.100000000000001" customHeight="1" x14ac:dyDescent="0.3">
      <c r="A148" s="11">
        <v>146</v>
      </c>
      <c r="B148" s="11" t="s">
        <v>49</v>
      </c>
      <c r="C148" s="11">
        <v>72</v>
      </c>
      <c r="D148" s="11">
        <v>6</v>
      </c>
      <c r="E148" s="11" t="s">
        <v>56</v>
      </c>
      <c r="F148" s="11">
        <v>6</v>
      </c>
      <c r="G148" s="11" t="s">
        <v>53</v>
      </c>
      <c r="H148" s="13">
        <v>1800</v>
      </c>
      <c r="I148" s="13">
        <v>365</v>
      </c>
      <c r="J148" s="13">
        <v>432</v>
      </c>
      <c r="K148" s="13">
        <v>2597</v>
      </c>
      <c r="L148" s="11">
        <v>77</v>
      </c>
    </row>
    <row r="149" spans="1:12" ht="20.100000000000001" customHeight="1" x14ac:dyDescent="0.3">
      <c r="A149" s="11">
        <v>147</v>
      </c>
      <c r="B149" s="11" t="s">
        <v>46</v>
      </c>
      <c r="C149" s="11">
        <v>36</v>
      </c>
      <c r="D149" s="11">
        <v>17</v>
      </c>
      <c r="E149" s="11" t="s">
        <v>47</v>
      </c>
      <c r="F149" s="11">
        <v>8</v>
      </c>
      <c r="G149" s="11" t="s">
        <v>53</v>
      </c>
      <c r="H149" s="13">
        <v>1920</v>
      </c>
      <c r="I149" s="13">
        <v>61</v>
      </c>
      <c r="J149" s="13">
        <v>480</v>
      </c>
      <c r="K149" s="13">
        <v>2461</v>
      </c>
      <c r="L149" s="11">
        <v>72</v>
      </c>
    </row>
    <row r="150" spans="1:12" ht="20.100000000000001" customHeight="1" x14ac:dyDescent="0.3">
      <c r="A150" s="11">
        <v>148</v>
      </c>
      <c r="B150" s="11" t="s">
        <v>46</v>
      </c>
      <c r="C150" s="11">
        <v>35</v>
      </c>
      <c r="D150" s="11">
        <v>16</v>
      </c>
      <c r="E150" s="11" t="s">
        <v>47</v>
      </c>
      <c r="F150" s="11">
        <v>7</v>
      </c>
      <c r="G150" s="11" t="s">
        <v>53</v>
      </c>
      <c r="H150" s="13">
        <v>2100</v>
      </c>
      <c r="I150" s="13">
        <v>95</v>
      </c>
      <c r="J150" s="13">
        <v>420</v>
      </c>
      <c r="K150" s="13">
        <v>2615</v>
      </c>
      <c r="L150" s="11">
        <v>72</v>
      </c>
    </row>
    <row r="151" spans="1:12" ht="20.100000000000001" customHeight="1" x14ac:dyDescent="0.3">
      <c r="A151" s="11">
        <v>149</v>
      </c>
      <c r="B151" s="11" t="s">
        <v>52</v>
      </c>
      <c r="C151" s="11">
        <v>36</v>
      </c>
      <c r="D151" s="11">
        <v>17</v>
      </c>
      <c r="E151" s="11" t="s">
        <v>50</v>
      </c>
      <c r="F151" s="11">
        <v>8</v>
      </c>
      <c r="G151" s="11" t="s">
        <v>53</v>
      </c>
      <c r="H151" s="13">
        <v>960</v>
      </c>
      <c r="I151" s="13">
        <v>453</v>
      </c>
      <c r="J151" s="13">
        <v>640</v>
      </c>
      <c r="K151" s="13">
        <v>2053</v>
      </c>
      <c r="L151" s="11">
        <v>71</v>
      </c>
    </row>
    <row r="152" spans="1:12" ht="20.100000000000001" customHeight="1" x14ac:dyDescent="0.3">
      <c r="A152" s="11">
        <v>150</v>
      </c>
      <c r="B152" s="11" t="s">
        <v>49</v>
      </c>
      <c r="C152" s="11">
        <v>21</v>
      </c>
      <c r="D152" s="11">
        <v>2</v>
      </c>
      <c r="E152" s="11" t="s">
        <v>47</v>
      </c>
      <c r="F152" s="11">
        <v>3</v>
      </c>
      <c r="G152" s="11" t="s">
        <v>53</v>
      </c>
      <c r="H152" s="13">
        <v>720</v>
      </c>
      <c r="I152" s="13">
        <v>226</v>
      </c>
      <c r="J152" s="13">
        <v>144</v>
      </c>
      <c r="K152" s="13">
        <v>1090</v>
      </c>
      <c r="L152" s="11">
        <v>62</v>
      </c>
    </row>
    <row r="153" spans="1:12" ht="20.100000000000001" customHeight="1" x14ac:dyDescent="0.3">
      <c r="A153" s="11">
        <v>151</v>
      </c>
      <c r="B153" s="11" t="s">
        <v>46</v>
      </c>
      <c r="C153" s="11">
        <v>37</v>
      </c>
      <c r="D153" s="11">
        <v>18</v>
      </c>
      <c r="E153" s="11" t="s">
        <v>50</v>
      </c>
      <c r="F153" s="11">
        <v>6</v>
      </c>
      <c r="G153" s="11" t="s">
        <v>48</v>
      </c>
      <c r="H153" s="13">
        <v>240</v>
      </c>
      <c r="I153" s="13">
        <v>99</v>
      </c>
      <c r="J153" s="13">
        <v>144</v>
      </c>
      <c r="K153" s="13">
        <v>483</v>
      </c>
      <c r="L153" s="11">
        <v>58</v>
      </c>
    </row>
    <row r="154" spans="1:12" ht="20.100000000000001" customHeight="1" x14ac:dyDescent="0.3">
      <c r="A154" s="11">
        <v>152</v>
      </c>
      <c r="B154" s="11" t="s">
        <v>49</v>
      </c>
      <c r="C154" s="11">
        <v>55</v>
      </c>
      <c r="D154" s="11">
        <v>16</v>
      </c>
      <c r="E154" s="11" t="s">
        <v>55</v>
      </c>
      <c r="F154" s="11">
        <v>7</v>
      </c>
      <c r="G154" s="11" t="s">
        <v>51</v>
      </c>
      <c r="H154" s="13">
        <v>210</v>
      </c>
      <c r="I154" s="13">
        <v>401</v>
      </c>
      <c r="J154" s="13">
        <v>14</v>
      </c>
      <c r="K154" s="13">
        <v>625</v>
      </c>
      <c r="L154" s="11">
        <v>50</v>
      </c>
    </row>
    <row r="155" spans="1:12" ht="20.100000000000001" customHeight="1" x14ac:dyDescent="0.3">
      <c r="A155" s="11">
        <v>153</v>
      </c>
      <c r="B155" s="11" t="s">
        <v>52</v>
      </c>
      <c r="C155" s="11">
        <v>21</v>
      </c>
      <c r="D155" s="11">
        <v>2</v>
      </c>
      <c r="E155" s="11" t="s">
        <v>50</v>
      </c>
      <c r="F155" s="11">
        <v>10</v>
      </c>
      <c r="G155" s="11" t="s">
        <v>53</v>
      </c>
      <c r="H155" s="13">
        <v>1200</v>
      </c>
      <c r="I155" s="13">
        <v>487</v>
      </c>
      <c r="J155" s="13">
        <v>640</v>
      </c>
      <c r="K155" s="13">
        <v>2327</v>
      </c>
      <c r="L155" s="11">
        <v>89</v>
      </c>
    </row>
    <row r="156" spans="1:12" ht="20.100000000000001" customHeight="1" x14ac:dyDescent="0.3">
      <c r="A156" s="11">
        <v>154</v>
      </c>
      <c r="B156" s="11" t="s">
        <v>49</v>
      </c>
      <c r="C156" s="11">
        <v>72</v>
      </c>
      <c r="D156" s="11">
        <v>18</v>
      </c>
      <c r="E156" s="11" t="s">
        <v>47</v>
      </c>
      <c r="F156" s="11">
        <v>10</v>
      </c>
      <c r="G156" s="11" t="s">
        <v>54</v>
      </c>
      <c r="H156" s="13">
        <v>5000</v>
      </c>
      <c r="I156" s="13">
        <v>153</v>
      </c>
      <c r="J156" s="13">
        <v>500</v>
      </c>
      <c r="K156" s="13">
        <v>5653</v>
      </c>
      <c r="L156" s="11">
        <v>74</v>
      </c>
    </row>
    <row r="157" spans="1:12" ht="20.100000000000001" customHeight="1" x14ac:dyDescent="0.3">
      <c r="A157" s="11">
        <v>155</v>
      </c>
      <c r="B157" s="11" t="s">
        <v>49</v>
      </c>
      <c r="C157" s="11">
        <v>26</v>
      </c>
      <c r="D157" s="11">
        <v>7</v>
      </c>
      <c r="E157" s="11" t="s">
        <v>56</v>
      </c>
      <c r="F157" s="11">
        <v>5</v>
      </c>
      <c r="G157" s="11" t="s">
        <v>48</v>
      </c>
      <c r="H157" s="13">
        <v>1100</v>
      </c>
      <c r="I157" s="13">
        <v>100</v>
      </c>
      <c r="J157" s="13">
        <v>100</v>
      </c>
      <c r="K157" s="13">
        <v>1300</v>
      </c>
      <c r="L157" s="11">
        <v>62</v>
      </c>
    </row>
    <row r="158" spans="1:12" ht="20.100000000000001" customHeight="1" x14ac:dyDescent="0.3">
      <c r="A158" s="11">
        <v>156</v>
      </c>
      <c r="B158" s="11" t="s">
        <v>49</v>
      </c>
      <c r="C158" s="11">
        <v>74</v>
      </c>
      <c r="D158" s="11">
        <v>13</v>
      </c>
      <c r="E158" s="11" t="s">
        <v>56</v>
      </c>
      <c r="F158" s="11">
        <v>9</v>
      </c>
      <c r="G158" s="11" t="s">
        <v>48</v>
      </c>
      <c r="H158" s="13">
        <v>2160</v>
      </c>
      <c r="I158" s="13">
        <v>113</v>
      </c>
      <c r="J158" s="13">
        <v>144</v>
      </c>
      <c r="K158" s="13">
        <v>2417</v>
      </c>
      <c r="L158" s="11">
        <v>74</v>
      </c>
    </row>
    <row r="159" spans="1:12" ht="20.100000000000001" customHeight="1" x14ac:dyDescent="0.3">
      <c r="A159" s="11">
        <v>157</v>
      </c>
      <c r="B159" s="11" t="s">
        <v>46</v>
      </c>
      <c r="C159" s="11">
        <v>37</v>
      </c>
      <c r="D159" s="11">
        <v>18</v>
      </c>
      <c r="E159" s="11" t="s">
        <v>50</v>
      </c>
      <c r="F159" s="11">
        <v>7</v>
      </c>
      <c r="G159" s="11" t="s">
        <v>48</v>
      </c>
      <c r="H159" s="13">
        <v>280</v>
      </c>
      <c r="I159" s="13">
        <v>79</v>
      </c>
      <c r="J159" s="13">
        <v>70</v>
      </c>
      <c r="K159" s="13">
        <v>429</v>
      </c>
      <c r="L159" s="11">
        <v>53</v>
      </c>
    </row>
    <row r="160" spans="1:12" ht="20.100000000000001" customHeight="1" x14ac:dyDescent="0.3">
      <c r="A160" s="11">
        <v>158</v>
      </c>
      <c r="B160" s="11" t="s">
        <v>49</v>
      </c>
      <c r="C160" s="11">
        <v>24</v>
      </c>
      <c r="D160" s="11">
        <v>5</v>
      </c>
      <c r="E160" s="11" t="s">
        <v>47</v>
      </c>
      <c r="F160" s="11">
        <v>10</v>
      </c>
      <c r="G160" s="11" t="s">
        <v>48</v>
      </c>
      <c r="H160" s="13">
        <v>600</v>
      </c>
      <c r="I160" s="13">
        <v>465</v>
      </c>
      <c r="J160" s="13">
        <v>120</v>
      </c>
      <c r="K160" s="13">
        <v>1185</v>
      </c>
      <c r="L160" s="11">
        <v>74</v>
      </c>
    </row>
    <row r="161" spans="1:12" ht="20.100000000000001" customHeight="1" x14ac:dyDescent="0.3">
      <c r="A161" s="11">
        <v>159</v>
      </c>
      <c r="B161" s="11" t="s">
        <v>46</v>
      </c>
      <c r="C161" s="11">
        <v>39</v>
      </c>
      <c r="D161" s="11">
        <v>20</v>
      </c>
      <c r="E161" s="11" t="s">
        <v>50</v>
      </c>
      <c r="F161" s="11">
        <v>6</v>
      </c>
      <c r="G161" s="11" t="s">
        <v>53</v>
      </c>
      <c r="H161" s="13">
        <v>720</v>
      </c>
      <c r="I161" s="13">
        <v>81</v>
      </c>
      <c r="J161" s="13">
        <v>180</v>
      </c>
      <c r="K161" s="13">
        <v>981</v>
      </c>
      <c r="L161" s="11">
        <v>58</v>
      </c>
    </row>
    <row r="162" spans="1:12" ht="20.100000000000001" customHeight="1" x14ac:dyDescent="0.3">
      <c r="A162" s="11">
        <v>160</v>
      </c>
      <c r="B162" s="11" t="s">
        <v>52</v>
      </c>
      <c r="C162" s="11">
        <v>36</v>
      </c>
      <c r="D162" s="11">
        <v>17</v>
      </c>
      <c r="E162" s="11" t="s">
        <v>56</v>
      </c>
      <c r="F162" s="11">
        <v>9</v>
      </c>
      <c r="G162" s="11" t="s">
        <v>51</v>
      </c>
      <c r="H162" s="13">
        <v>2430</v>
      </c>
      <c r="I162" s="13">
        <v>408</v>
      </c>
      <c r="J162" s="13">
        <v>2160</v>
      </c>
      <c r="K162" s="13">
        <v>4998</v>
      </c>
      <c r="L162" s="11">
        <v>80</v>
      </c>
    </row>
    <row r="163" spans="1:12" ht="20.100000000000001" customHeight="1" x14ac:dyDescent="0.3">
      <c r="A163" s="11">
        <v>161</v>
      </c>
      <c r="B163" s="11" t="s">
        <v>52</v>
      </c>
      <c r="C163" s="11">
        <v>35</v>
      </c>
      <c r="D163" s="11">
        <v>16</v>
      </c>
      <c r="E163" s="11" t="s">
        <v>55</v>
      </c>
      <c r="F163" s="11">
        <v>10</v>
      </c>
      <c r="G163" s="11" t="s">
        <v>51</v>
      </c>
      <c r="H163" s="13">
        <v>300</v>
      </c>
      <c r="I163" s="13">
        <v>429</v>
      </c>
      <c r="J163" s="13">
        <v>540</v>
      </c>
      <c r="K163" s="13">
        <v>1269</v>
      </c>
      <c r="L163" s="11">
        <v>68</v>
      </c>
    </row>
    <row r="164" spans="1:12" ht="20.100000000000001" customHeight="1" x14ac:dyDescent="0.3">
      <c r="A164" s="11">
        <v>162</v>
      </c>
      <c r="B164" s="11" t="s">
        <v>49</v>
      </c>
      <c r="C164" s="11">
        <v>36</v>
      </c>
      <c r="D164" s="11">
        <v>17</v>
      </c>
      <c r="E164" s="11" t="s">
        <v>55</v>
      </c>
      <c r="F164" s="11">
        <v>2</v>
      </c>
      <c r="G164" s="11" t="s">
        <v>51</v>
      </c>
      <c r="H164" s="13">
        <v>60</v>
      </c>
      <c r="I164" s="13">
        <v>350</v>
      </c>
      <c r="J164" s="13">
        <v>24</v>
      </c>
      <c r="K164" s="13">
        <v>434</v>
      </c>
      <c r="L164" s="11">
        <v>34</v>
      </c>
    </row>
    <row r="165" spans="1:12" ht="20.100000000000001" customHeight="1" x14ac:dyDescent="0.3">
      <c r="A165" s="11">
        <v>163</v>
      </c>
      <c r="B165" s="11" t="s">
        <v>49</v>
      </c>
      <c r="C165" s="11">
        <v>60</v>
      </c>
      <c r="D165" s="11">
        <v>22</v>
      </c>
      <c r="E165" s="11" t="s">
        <v>50</v>
      </c>
      <c r="F165" s="11">
        <v>2</v>
      </c>
      <c r="G165" s="11" t="s">
        <v>51</v>
      </c>
      <c r="H165" s="13">
        <v>120</v>
      </c>
      <c r="I165" s="13">
        <v>186</v>
      </c>
      <c r="J165" s="13">
        <v>12</v>
      </c>
      <c r="K165" s="13">
        <v>318</v>
      </c>
      <c r="L165" s="11">
        <v>49</v>
      </c>
    </row>
    <row r="166" spans="1:12" ht="20.100000000000001" customHeight="1" x14ac:dyDescent="0.3">
      <c r="A166" s="11">
        <v>164</v>
      </c>
      <c r="B166" s="11" t="s">
        <v>46</v>
      </c>
      <c r="C166" s="11">
        <v>37</v>
      </c>
      <c r="D166" s="11">
        <v>18</v>
      </c>
      <c r="E166" s="11" t="s">
        <v>56</v>
      </c>
      <c r="F166" s="11">
        <v>6</v>
      </c>
      <c r="G166" s="11" t="s">
        <v>51</v>
      </c>
      <c r="H166" s="13">
        <v>1800</v>
      </c>
      <c r="I166" s="13">
        <v>72</v>
      </c>
      <c r="J166" s="13">
        <v>900</v>
      </c>
      <c r="K166" s="13">
        <v>2772</v>
      </c>
      <c r="L166" s="11">
        <v>70</v>
      </c>
    </row>
    <row r="167" spans="1:12" ht="20.100000000000001" customHeight="1" x14ac:dyDescent="0.3">
      <c r="A167" s="11">
        <v>165</v>
      </c>
      <c r="B167" s="11" t="s">
        <v>49</v>
      </c>
      <c r="C167" s="11">
        <v>47</v>
      </c>
      <c r="D167" s="11">
        <v>8</v>
      </c>
      <c r="E167" s="11" t="s">
        <v>50</v>
      </c>
      <c r="F167" s="11">
        <v>1</v>
      </c>
      <c r="G167" s="11" t="s">
        <v>51</v>
      </c>
      <c r="H167" s="13">
        <v>60</v>
      </c>
      <c r="I167" s="13">
        <v>212</v>
      </c>
      <c r="J167" s="13">
        <v>8</v>
      </c>
      <c r="K167" s="13">
        <v>280</v>
      </c>
      <c r="L167" s="11">
        <v>46</v>
      </c>
    </row>
    <row r="168" spans="1:12" ht="20.100000000000001" customHeight="1" x14ac:dyDescent="0.3">
      <c r="A168" s="11">
        <v>166</v>
      </c>
      <c r="B168" s="11" t="s">
        <v>49</v>
      </c>
      <c r="C168" s="11">
        <v>26</v>
      </c>
      <c r="D168" s="11">
        <v>7</v>
      </c>
      <c r="E168" s="11" t="s">
        <v>55</v>
      </c>
      <c r="F168" s="11">
        <v>5</v>
      </c>
      <c r="G168" s="11" t="s">
        <v>51</v>
      </c>
      <c r="H168" s="13">
        <v>150</v>
      </c>
      <c r="I168" s="13">
        <v>291</v>
      </c>
      <c r="J168" s="13">
        <v>60</v>
      </c>
      <c r="K168" s="13">
        <v>501</v>
      </c>
      <c r="L168" s="11">
        <v>45</v>
      </c>
    </row>
    <row r="169" spans="1:12" ht="20.100000000000001" customHeight="1" x14ac:dyDescent="0.3">
      <c r="A169" s="11">
        <v>167</v>
      </c>
      <c r="B169" s="11" t="s">
        <v>46</v>
      </c>
      <c r="C169" s="11">
        <v>40</v>
      </c>
      <c r="D169" s="11">
        <v>1</v>
      </c>
      <c r="E169" s="11" t="s">
        <v>50</v>
      </c>
      <c r="F169" s="11">
        <v>7</v>
      </c>
      <c r="G169" s="11" t="s">
        <v>54</v>
      </c>
      <c r="H169" s="13">
        <v>1400</v>
      </c>
      <c r="I169" s="13">
        <v>99</v>
      </c>
      <c r="J169" s="13">
        <v>560</v>
      </c>
      <c r="K169" s="13">
        <v>2059</v>
      </c>
      <c r="L169" s="11">
        <v>83</v>
      </c>
    </row>
    <row r="170" spans="1:12" ht="20.100000000000001" customHeight="1" x14ac:dyDescent="0.3">
      <c r="A170" s="11">
        <v>168</v>
      </c>
      <c r="B170" s="11" t="s">
        <v>46</v>
      </c>
      <c r="C170" s="11">
        <v>35</v>
      </c>
      <c r="D170" s="11">
        <v>16</v>
      </c>
      <c r="E170" s="11" t="s">
        <v>55</v>
      </c>
      <c r="F170" s="11">
        <v>7</v>
      </c>
      <c r="G170" s="11" t="s">
        <v>54</v>
      </c>
      <c r="H170" s="13">
        <v>700</v>
      </c>
      <c r="I170" s="13">
        <v>97</v>
      </c>
      <c r="J170" s="13">
        <v>490</v>
      </c>
      <c r="K170" s="13">
        <v>1287</v>
      </c>
      <c r="L170" s="11">
        <v>62</v>
      </c>
    </row>
    <row r="171" spans="1:12" ht="20.100000000000001" customHeight="1" x14ac:dyDescent="0.3">
      <c r="A171" s="11">
        <v>169</v>
      </c>
      <c r="B171" s="11" t="s">
        <v>49</v>
      </c>
      <c r="C171" s="11">
        <v>29</v>
      </c>
      <c r="D171" s="11">
        <v>10</v>
      </c>
      <c r="E171" s="11" t="s">
        <v>50</v>
      </c>
      <c r="F171" s="11">
        <v>8</v>
      </c>
      <c r="G171" s="11" t="s">
        <v>48</v>
      </c>
      <c r="H171" s="13">
        <v>320</v>
      </c>
      <c r="I171" s="13">
        <v>136</v>
      </c>
      <c r="J171" s="13">
        <v>144</v>
      </c>
      <c r="K171" s="13">
        <v>600</v>
      </c>
      <c r="L171" s="11">
        <v>52</v>
      </c>
    </row>
    <row r="172" spans="1:12" ht="20.100000000000001" customHeight="1" x14ac:dyDescent="0.3">
      <c r="A172" s="11">
        <v>170</v>
      </c>
      <c r="B172" s="11" t="s">
        <v>49</v>
      </c>
      <c r="C172" s="11">
        <v>38</v>
      </c>
      <c r="D172" s="11">
        <v>19</v>
      </c>
      <c r="E172" s="11" t="s">
        <v>47</v>
      </c>
      <c r="F172" s="11">
        <v>3</v>
      </c>
      <c r="G172" s="11" t="s">
        <v>51</v>
      </c>
      <c r="H172" s="13">
        <v>270</v>
      </c>
      <c r="I172" s="13">
        <v>235</v>
      </c>
      <c r="J172" s="13">
        <v>36</v>
      </c>
      <c r="K172" s="13">
        <v>541</v>
      </c>
      <c r="L172" s="11">
        <v>43</v>
      </c>
    </row>
    <row r="173" spans="1:12" ht="20.100000000000001" customHeight="1" x14ac:dyDescent="0.3">
      <c r="A173" s="11">
        <v>171</v>
      </c>
      <c r="B173" s="11" t="s">
        <v>49</v>
      </c>
      <c r="C173" s="11">
        <v>66</v>
      </c>
      <c r="D173" s="11">
        <v>19</v>
      </c>
      <c r="E173" s="11" t="s">
        <v>56</v>
      </c>
      <c r="F173" s="11">
        <v>10</v>
      </c>
      <c r="G173" s="11" t="s">
        <v>53</v>
      </c>
      <c r="H173" s="13">
        <v>3000</v>
      </c>
      <c r="I173" s="13">
        <v>141</v>
      </c>
      <c r="J173" s="13">
        <v>480</v>
      </c>
      <c r="K173" s="13">
        <v>3621</v>
      </c>
      <c r="L173" s="11">
        <v>79</v>
      </c>
    </row>
    <row r="174" spans="1:12" ht="20.100000000000001" customHeight="1" x14ac:dyDescent="0.3">
      <c r="A174" s="11">
        <v>172</v>
      </c>
      <c r="B174" s="11" t="s">
        <v>46</v>
      </c>
      <c r="C174" s="11">
        <v>33</v>
      </c>
      <c r="D174" s="11">
        <v>14</v>
      </c>
      <c r="E174" s="11" t="s">
        <v>47</v>
      </c>
      <c r="F174" s="11">
        <v>7</v>
      </c>
      <c r="G174" s="11" t="s">
        <v>53</v>
      </c>
      <c r="H174" s="13">
        <v>1260</v>
      </c>
      <c r="I174" s="13">
        <v>70</v>
      </c>
      <c r="J174" s="13">
        <v>560</v>
      </c>
      <c r="K174" s="13">
        <v>1890</v>
      </c>
      <c r="L174" s="11">
        <v>74</v>
      </c>
    </row>
    <row r="175" spans="1:12" ht="20.100000000000001" customHeight="1" x14ac:dyDescent="0.3">
      <c r="A175" s="11">
        <v>173</v>
      </c>
      <c r="B175" s="11" t="s">
        <v>46</v>
      </c>
      <c r="C175" s="11">
        <v>34</v>
      </c>
      <c r="D175" s="11">
        <v>15</v>
      </c>
      <c r="E175" s="11" t="s">
        <v>47</v>
      </c>
      <c r="F175" s="11">
        <v>7</v>
      </c>
      <c r="G175" s="11" t="s">
        <v>53</v>
      </c>
      <c r="H175" s="13">
        <v>2100</v>
      </c>
      <c r="I175" s="13">
        <v>71</v>
      </c>
      <c r="J175" s="13">
        <v>420</v>
      </c>
      <c r="K175" s="13">
        <v>2591</v>
      </c>
      <c r="L175" s="11">
        <v>73</v>
      </c>
    </row>
    <row r="176" spans="1:12" ht="20.100000000000001" customHeight="1" x14ac:dyDescent="0.3">
      <c r="A176" s="11">
        <v>174</v>
      </c>
      <c r="B176" s="11" t="s">
        <v>52</v>
      </c>
      <c r="C176" s="11">
        <v>25</v>
      </c>
      <c r="D176" s="11">
        <v>6</v>
      </c>
      <c r="E176" s="11" t="s">
        <v>50</v>
      </c>
      <c r="F176" s="11">
        <v>10</v>
      </c>
      <c r="G176" s="11" t="s">
        <v>53</v>
      </c>
      <c r="H176" s="13">
        <v>1200</v>
      </c>
      <c r="I176" s="13">
        <v>453</v>
      </c>
      <c r="J176" s="13">
        <v>960</v>
      </c>
      <c r="K176" s="13">
        <v>2613</v>
      </c>
      <c r="L176" s="11">
        <v>84</v>
      </c>
    </row>
    <row r="177" spans="1:12" ht="20.100000000000001" customHeight="1" x14ac:dyDescent="0.3">
      <c r="A177" s="11">
        <v>175</v>
      </c>
      <c r="B177" s="11" t="s">
        <v>49</v>
      </c>
      <c r="C177" s="11">
        <v>49</v>
      </c>
      <c r="D177" s="11">
        <v>10</v>
      </c>
      <c r="E177" s="11" t="s">
        <v>47</v>
      </c>
      <c r="F177" s="11">
        <v>8</v>
      </c>
      <c r="G177" s="11" t="s">
        <v>53</v>
      </c>
      <c r="H177" s="13">
        <v>2400</v>
      </c>
      <c r="I177" s="13">
        <v>179</v>
      </c>
      <c r="J177" s="13">
        <v>384</v>
      </c>
      <c r="K177" s="13">
        <v>2963</v>
      </c>
      <c r="L177" s="11">
        <v>78</v>
      </c>
    </row>
    <row r="178" spans="1:12" ht="20.100000000000001" customHeight="1" x14ac:dyDescent="0.3">
      <c r="A178" s="11">
        <v>176</v>
      </c>
      <c r="B178" s="11" t="s">
        <v>46</v>
      </c>
      <c r="C178" s="11">
        <v>36</v>
      </c>
      <c r="D178" s="11">
        <v>17</v>
      </c>
      <c r="E178" s="11" t="s">
        <v>50</v>
      </c>
      <c r="F178" s="11">
        <v>8</v>
      </c>
      <c r="G178" s="11" t="s">
        <v>54</v>
      </c>
      <c r="H178" s="13">
        <v>1600</v>
      </c>
      <c r="I178" s="13">
        <v>79</v>
      </c>
      <c r="J178" s="13">
        <v>400</v>
      </c>
      <c r="K178" s="13">
        <v>2079</v>
      </c>
      <c r="L178" s="11">
        <v>74</v>
      </c>
    </row>
    <row r="179" spans="1:12" ht="20.100000000000001" customHeight="1" x14ac:dyDescent="0.3">
      <c r="A179" s="11">
        <v>177</v>
      </c>
      <c r="B179" s="11" t="s">
        <v>49</v>
      </c>
      <c r="C179" s="11">
        <v>74</v>
      </c>
      <c r="D179" s="11">
        <v>7</v>
      </c>
      <c r="E179" s="11" t="s">
        <v>55</v>
      </c>
      <c r="F179" s="11">
        <v>6</v>
      </c>
      <c r="G179" s="11" t="s">
        <v>51</v>
      </c>
      <c r="H179" s="13">
        <v>180</v>
      </c>
      <c r="I179" s="13">
        <v>356</v>
      </c>
      <c r="J179" s="13">
        <v>24</v>
      </c>
      <c r="K179" s="13">
        <v>560</v>
      </c>
      <c r="L179" s="11">
        <v>54</v>
      </c>
    </row>
    <row r="180" spans="1:12" ht="20.100000000000001" customHeight="1" x14ac:dyDescent="0.3">
      <c r="A180" s="11">
        <v>178</v>
      </c>
      <c r="B180" s="11" t="s">
        <v>52</v>
      </c>
      <c r="C180" s="11">
        <v>20</v>
      </c>
      <c r="D180" s="11">
        <v>1</v>
      </c>
      <c r="E180" s="11" t="s">
        <v>50</v>
      </c>
      <c r="F180" s="11">
        <v>8</v>
      </c>
      <c r="G180" s="11" t="s">
        <v>53</v>
      </c>
      <c r="H180" s="13">
        <v>960</v>
      </c>
      <c r="I180" s="13">
        <v>427</v>
      </c>
      <c r="J180" s="13">
        <v>648</v>
      </c>
      <c r="K180" s="13">
        <v>2035</v>
      </c>
      <c r="L180" s="11">
        <v>84</v>
      </c>
    </row>
    <row r="181" spans="1:12" ht="20.100000000000001" customHeight="1" x14ac:dyDescent="0.3">
      <c r="A181" s="11">
        <v>179</v>
      </c>
      <c r="B181" s="11" t="s">
        <v>49</v>
      </c>
      <c r="C181" s="11">
        <v>26</v>
      </c>
      <c r="D181" s="11">
        <v>7</v>
      </c>
      <c r="E181" s="11" t="s">
        <v>47</v>
      </c>
      <c r="F181" s="11">
        <v>5</v>
      </c>
      <c r="G181" s="11" t="s">
        <v>54</v>
      </c>
      <c r="H181" s="13">
        <v>2500</v>
      </c>
      <c r="I181" s="13">
        <v>246</v>
      </c>
      <c r="J181" s="13">
        <v>450</v>
      </c>
      <c r="K181" s="13">
        <v>3196</v>
      </c>
      <c r="L181" s="11">
        <v>66</v>
      </c>
    </row>
    <row r="182" spans="1:12" ht="20.100000000000001" customHeight="1" x14ac:dyDescent="0.3">
      <c r="A182" s="11">
        <v>180</v>
      </c>
      <c r="B182" s="11" t="s">
        <v>49</v>
      </c>
      <c r="C182" s="11">
        <v>57</v>
      </c>
      <c r="D182" s="11">
        <v>18</v>
      </c>
      <c r="E182" s="11" t="s">
        <v>56</v>
      </c>
      <c r="F182" s="11">
        <v>7</v>
      </c>
      <c r="G182" s="11" t="s">
        <v>48</v>
      </c>
      <c r="H182" s="13">
        <v>1400</v>
      </c>
      <c r="I182" s="13">
        <v>299</v>
      </c>
      <c r="J182" s="13">
        <v>336</v>
      </c>
      <c r="K182" s="13">
        <v>2035</v>
      </c>
      <c r="L182" s="11">
        <v>70</v>
      </c>
    </row>
    <row r="183" spans="1:12" ht="20.100000000000001" customHeight="1" x14ac:dyDescent="0.3">
      <c r="A183" s="11">
        <v>181</v>
      </c>
      <c r="B183" s="11" t="s">
        <v>49</v>
      </c>
      <c r="C183" s="11">
        <v>26</v>
      </c>
      <c r="D183" s="11">
        <v>7</v>
      </c>
      <c r="E183" s="11" t="s">
        <v>56</v>
      </c>
      <c r="F183" s="11">
        <v>9</v>
      </c>
      <c r="G183" s="11" t="s">
        <v>48</v>
      </c>
      <c r="H183" s="13">
        <v>1080</v>
      </c>
      <c r="I183" s="13">
        <v>118</v>
      </c>
      <c r="J183" s="13">
        <v>162</v>
      </c>
      <c r="K183" s="13">
        <v>1360</v>
      </c>
      <c r="L183" s="11">
        <v>75</v>
      </c>
    </row>
    <row r="184" spans="1:12" ht="20.100000000000001" customHeight="1" x14ac:dyDescent="0.3">
      <c r="A184" s="11">
        <v>182</v>
      </c>
      <c r="B184" s="11" t="s">
        <v>46</v>
      </c>
      <c r="C184" s="11">
        <v>38</v>
      </c>
      <c r="D184" s="11">
        <v>19</v>
      </c>
      <c r="E184" s="11" t="s">
        <v>50</v>
      </c>
      <c r="F184" s="11">
        <v>8</v>
      </c>
      <c r="G184" s="11" t="s">
        <v>53</v>
      </c>
      <c r="H184" s="13">
        <v>960</v>
      </c>
      <c r="I184" s="13">
        <v>74</v>
      </c>
      <c r="J184" s="13">
        <v>288</v>
      </c>
      <c r="K184" s="13">
        <v>1322</v>
      </c>
      <c r="L184" s="11">
        <v>75</v>
      </c>
    </row>
    <row r="185" spans="1:12" ht="20.100000000000001" customHeight="1" x14ac:dyDescent="0.3">
      <c r="A185" s="11">
        <v>183</v>
      </c>
      <c r="B185" s="11" t="s">
        <v>49</v>
      </c>
      <c r="C185" s="11">
        <v>66</v>
      </c>
      <c r="D185" s="11">
        <v>28</v>
      </c>
      <c r="E185" s="11" t="s">
        <v>47</v>
      </c>
      <c r="F185" s="11">
        <v>10</v>
      </c>
      <c r="G185" s="11" t="s">
        <v>48</v>
      </c>
      <c r="H185" s="13">
        <v>800</v>
      </c>
      <c r="I185" s="13">
        <v>479</v>
      </c>
      <c r="J185" s="13">
        <v>120</v>
      </c>
      <c r="K185" s="13">
        <v>1399</v>
      </c>
      <c r="L185" s="11">
        <v>80</v>
      </c>
    </row>
    <row r="186" spans="1:12" ht="20.100000000000001" customHeight="1" x14ac:dyDescent="0.3">
      <c r="A186" s="11">
        <v>184</v>
      </c>
      <c r="B186" s="11" t="s">
        <v>46</v>
      </c>
      <c r="C186" s="11">
        <v>35</v>
      </c>
      <c r="D186" s="11">
        <v>16</v>
      </c>
      <c r="E186" s="11" t="s">
        <v>47</v>
      </c>
      <c r="F186" s="11">
        <v>6</v>
      </c>
      <c r="G186" s="11" t="s">
        <v>53</v>
      </c>
      <c r="H186" s="13">
        <v>1800</v>
      </c>
      <c r="I186" s="13">
        <v>66</v>
      </c>
      <c r="J186" s="13">
        <v>450</v>
      </c>
      <c r="K186" s="13">
        <v>2316</v>
      </c>
      <c r="L186" s="11">
        <v>70</v>
      </c>
    </row>
    <row r="187" spans="1:12" ht="20.100000000000001" customHeight="1" x14ac:dyDescent="0.3">
      <c r="A187" s="11">
        <v>185</v>
      </c>
      <c r="B187" s="11" t="s">
        <v>52</v>
      </c>
      <c r="C187" s="11">
        <v>42</v>
      </c>
      <c r="D187" s="11">
        <v>3</v>
      </c>
      <c r="E187" s="11" t="s">
        <v>55</v>
      </c>
      <c r="F187" s="11">
        <v>10</v>
      </c>
      <c r="G187" s="11" t="s">
        <v>51</v>
      </c>
      <c r="H187" s="13">
        <v>300</v>
      </c>
      <c r="I187" s="13">
        <v>371</v>
      </c>
      <c r="J187" s="13">
        <v>100</v>
      </c>
      <c r="K187" s="13">
        <v>771</v>
      </c>
      <c r="L187" s="11">
        <v>68</v>
      </c>
    </row>
    <row r="188" spans="1:12" ht="20.100000000000001" customHeight="1" x14ac:dyDescent="0.3">
      <c r="A188" s="11">
        <v>186</v>
      </c>
      <c r="B188" s="11" t="s">
        <v>52</v>
      </c>
      <c r="C188" s="11">
        <v>39</v>
      </c>
      <c r="D188" s="11">
        <v>20</v>
      </c>
      <c r="E188" s="11" t="s">
        <v>55</v>
      </c>
      <c r="F188" s="11">
        <v>8</v>
      </c>
      <c r="G188" s="11" t="s">
        <v>51</v>
      </c>
      <c r="H188" s="13">
        <v>240</v>
      </c>
      <c r="I188" s="13">
        <v>412</v>
      </c>
      <c r="J188" s="13">
        <v>288</v>
      </c>
      <c r="K188" s="13">
        <v>940</v>
      </c>
      <c r="L188" s="11">
        <v>47</v>
      </c>
    </row>
    <row r="189" spans="1:12" ht="20.100000000000001" customHeight="1" x14ac:dyDescent="0.3">
      <c r="A189" s="11">
        <v>187</v>
      </c>
      <c r="B189" s="11" t="s">
        <v>49</v>
      </c>
      <c r="C189" s="11">
        <v>73</v>
      </c>
      <c r="D189" s="11">
        <v>7</v>
      </c>
      <c r="E189" s="11" t="s">
        <v>47</v>
      </c>
      <c r="F189" s="11">
        <v>10</v>
      </c>
      <c r="G189" s="11" t="s">
        <v>51</v>
      </c>
      <c r="H189" s="13">
        <v>1200</v>
      </c>
      <c r="I189" s="13">
        <v>247</v>
      </c>
      <c r="J189" s="13">
        <v>300</v>
      </c>
      <c r="K189" s="13">
        <v>1747</v>
      </c>
      <c r="L189" s="11">
        <v>80</v>
      </c>
    </row>
    <row r="190" spans="1:12" ht="20.100000000000001" customHeight="1" x14ac:dyDescent="0.3">
      <c r="A190" s="11">
        <v>188</v>
      </c>
      <c r="B190" s="11" t="s">
        <v>49</v>
      </c>
      <c r="C190" s="11">
        <v>39</v>
      </c>
      <c r="D190" s="11">
        <v>20</v>
      </c>
      <c r="E190" s="11" t="s">
        <v>50</v>
      </c>
      <c r="F190" s="11">
        <v>6</v>
      </c>
      <c r="G190" s="11" t="s">
        <v>51</v>
      </c>
      <c r="H190" s="13">
        <v>360</v>
      </c>
      <c r="I190" s="13">
        <v>494</v>
      </c>
      <c r="J190" s="13">
        <v>108</v>
      </c>
      <c r="K190" s="13">
        <v>962</v>
      </c>
      <c r="L190" s="11">
        <v>48</v>
      </c>
    </row>
    <row r="191" spans="1:12" ht="20.100000000000001" customHeight="1" x14ac:dyDescent="0.3">
      <c r="A191" s="11">
        <v>189</v>
      </c>
      <c r="B191" s="11" t="s">
        <v>46</v>
      </c>
      <c r="C191" s="11">
        <v>35</v>
      </c>
      <c r="D191" s="11">
        <v>16</v>
      </c>
      <c r="E191" s="11" t="s">
        <v>56</v>
      </c>
      <c r="F191" s="11">
        <v>8</v>
      </c>
      <c r="G191" s="11" t="s">
        <v>51</v>
      </c>
      <c r="H191" s="13">
        <v>1440</v>
      </c>
      <c r="I191" s="13">
        <v>77</v>
      </c>
      <c r="J191" s="13">
        <v>960</v>
      </c>
      <c r="K191" s="13">
        <v>2477</v>
      </c>
      <c r="L191" s="11">
        <v>73</v>
      </c>
    </row>
    <row r="192" spans="1:12" ht="20.100000000000001" customHeight="1" x14ac:dyDescent="0.3">
      <c r="A192" s="11">
        <v>190</v>
      </c>
      <c r="B192" s="11" t="s">
        <v>49</v>
      </c>
      <c r="C192" s="11">
        <v>12</v>
      </c>
      <c r="D192" s="11">
        <v>6</v>
      </c>
      <c r="E192" s="11" t="s">
        <v>56</v>
      </c>
      <c r="F192" s="11">
        <v>8</v>
      </c>
      <c r="G192" s="11" t="s">
        <v>51</v>
      </c>
      <c r="H192" s="13">
        <v>2880</v>
      </c>
      <c r="I192" s="13">
        <v>213</v>
      </c>
      <c r="J192" s="13">
        <v>240</v>
      </c>
      <c r="K192" s="13">
        <v>3333</v>
      </c>
      <c r="L192" s="11">
        <v>74</v>
      </c>
    </row>
    <row r="193" spans="1:12" ht="20.100000000000001" customHeight="1" x14ac:dyDescent="0.3">
      <c r="A193" s="11">
        <v>191</v>
      </c>
      <c r="B193" s="11" t="s">
        <v>49</v>
      </c>
      <c r="C193" s="11">
        <v>19</v>
      </c>
      <c r="D193" s="11">
        <v>15</v>
      </c>
      <c r="E193" s="11" t="s">
        <v>55</v>
      </c>
      <c r="F193" s="11">
        <v>4</v>
      </c>
      <c r="G193" s="11" t="s">
        <v>51</v>
      </c>
      <c r="H193" s="13">
        <v>120</v>
      </c>
      <c r="I193" s="13">
        <v>488</v>
      </c>
      <c r="J193" s="13">
        <v>36</v>
      </c>
      <c r="K193" s="13">
        <v>644</v>
      </c>
      <c r="L193" s="11">
        <v>45</v>
      </c>
    </row>
    <row r="194" spans="1:12" ht="20.100000000000001" customHeight="1" x14ac:dyDescent="0.3">
      <c r="A194" s="11">
        <v>192</v>
      </c>
      <c r="B194" s="11" t="s">
        <v>46</v>
      </c>
      <c r="C194" s="11">
        <v>40</v>
      </c>
      <c r="D194" s="11">
        <v>1</v>
      </c>
      <c r="E194" s="11" t="s">
        <v>50</v>
      </c>
      <c r="F194" s="11">
        <v>7</v>
      </c>
      <c r="G194" s="11" t="s">
        <v>54</v>
      </c>
      <c r="H194" s="13">
        <v>1400</v>
      </c>
      <c r="I194" s="13">
        <v>50</v>
      </c>
      <c r="J194" s="13">
        <v>840</v>
      </c>
      <c r="K194" s="13">
        <v>2290</v>
      </c>
      <c r="L194" s="11">
        <v>87</v>
      </c>
    </row>
    <row r="195" spans="1:12" ht="20.100000000000001" customHeight="1" x14ac:dyDescent="0.3">
      <c r="A195" s="11">
        <v>193</v>
      </c>
      <c r="B195" s="11" t="s">
        <v>46</v>
      </c>
      <c r="C195" s="11">
        <v>36</v>
      </c>
      <c r="D195" s="11">
        <v>17</v>
      </c>
      <c r="E195" s="11" t="s">
        <v>55</v>
      </c>
      <c r="F195" s="11">
        <v>7</v>
      </c>
      <c r="G195" s="11" t="s">
        <v>54</v>
      </c>
      <c r="H195" s="13">
        <v>700</v>
      </c>
      <c r="I195" s="13">
        <v>78</v>
      </c>
      <c r="J195" s="13">
        <v>224</v>
      </c>
      <c r="K195" s="13">
        <v>1002</v>
      </c>
      <c r="L195" s="11">
        <v>66</v>
      </c>
    </row>
    <row r="196" spans="1:12" ht="20.100000000000001" customHeight="1" x14ac:dyDescent="0.3">
      <c r="A196" s="11">
        <v>194</v>
      </c>
      <c r="B196" s="11" t="s">
        <v>49</v>
      </c>
      <c r="C196" s="11">
        <v>54</v>
      </c>
      <c r="D196" s="11">
        <v>15</v>
      </c>
      <c r="E196" s="11" t="s">
        <v>50</v>
      </c>
      <c r="F196" s="11">
        <v>4</v>
      </c>
      <c r="G196" s="11" t="s">
        <v>48</v>
      </c>
      <c r="H196" s="13">
        <v>160</v>
      </c>
      <c r="I196" s="13">
        <v>262</v>
      </c>
      <c r="J196" s="13">
        <v>32</v>
      </c>
      <c r="K196" s="13">
        <v>454</v>
      </c>
      <c r="L196" s="11">
        <v>47</v>
      </c>
    </row>
    <row r="197" spans="1:12" ht="20.100000000000001" customHeight="1" x14ac:dyDescent="0.3">
      <c r="A197" s="11">
        <v>195</v>
      </c>
      <c r="B197" s="11" t="s">
        <v>49</v>
      </c>
      <c r="C197" s="11">
        <v>61</v>
      </c>
      <c r="D197" s="11">
        <v>28</v>
      </c>
      <c r="E197" s="11" t="s">
        <v>47</v>
      </c>
      <c r="F197" s="11">
        <v>2</v>
      </c>
      <c r="G197" s="11" t="s">
        <v>51</v>
      </c>
      <c r="H197" s="13">
        <v>180</v>
      </c>
      <c r="I197" s="13">
        <v>499</v>
      </c>
      <c r="J197" s="13">
        <v>72</v>
      </c>
      <c r="K197" s="13">
        <v>751</v>
      </c>
      <c r="L197" s="11">
        <v>45</v>
      </c>
    </row>
    <row r="198" spans="1:12" ht="20.100000000000001" customHeight="1" x14ac:dyDescent="0.3">
      <c r="A198" s="11">
        <v>196</v>
      </c>
      <c r="B198" s="11" t="s">
        <v>49</v>
      </c>
      <c r="C198" s="11">
        <v>38</v>
      </c>
      <c r="D198" s="11">
        <v>19</v>
      </c>
      <c r="E198" s="11" t="s">
        <v>56</v>
      </c>
      <c r="F198" s="11">
        <v>9</v>
      </c>
      <c r="G198" s="11" t="s">
        <v>53</v>
      </c>
      <c r="H198" s="13">
        <v>2160</v>
      </c>
      <c r="I198" s="13">
        <v>123</v>
      </c>
      <c r="J198" s="13">
        <v>1080</v>
      </c>
      <c r="K198" s="13">
        <v>3363</v>
      </c>
      <c r="L198" s="11">
        <v>76</v>
      </c>
    </row>
    <row r="199" spans="1:12" ht="20.100000000000001" customHeight="1" x14ac:dyDescent="0.3">
      <c r="A199" s="11">
        <v>197</v>
      </c>
      <c r="B199" s="11" t="s">
        <v>46</v>
      </c>
      <c r="C199" s="11">
        <v>35</v>
      </c>
      <c r="D199" s="11">
        <v>16</v>
      </c>
      <c r="E199" s="11" t="s">
        <v>47</v>
      </c>
      <c r="F199" s="11">
        <v>7</v>
      </c>
      <c r="G199" s="11" t="s">
        <v>53</v>
      </c>
      <c r="H199" s="13">
        <v>1260</v>
      </c>
      <c r="I199" s="13">
        <v>51</v>
      </c>
      <c r="J199" s="13">
        <v>700</v>
      </c>
      <c r="K199" s="13">
        <v>2011</v>
      </c>
      <c r="L199" s="11">
        <v>74</v>
      </c>
    </row>
    <row r="200" spans="1:12" ht="20.100000000000001" customHeight="1" x14ac:dyDescent="0.3">
      <c r="A200" s="11">
        <v>198</v>
      </c>
      <c r="B200" s="11" t="s">
        <v>46</v>
      </c>
      <c r="C200" s="11">
        <v>32</v>
      </c>
      <c r="D200" s="11">
        <v>13</v>
      </c>
      <c r="E200" s="11" t="s">
        <v>47</v>
      </c>
      <c r="F200" s="11">
        <v>6</v>
      </c>
      <c r="G200" s="11" t="s">
        <v>53</v>
      </c>
      <c r="H200" s="13">
        <v>1800</v>
      </c>
      <c r="I200" s="13">
        <v>67</v>
      </c>
      <c r="J200" s="13">
        <v>600</v>
      </c>
      <c r="K200" s="13">
        <v>2467</v>
      </c>
      <c r="L200" s="11">
        <v>68</v>
      </c>
    </row>
    <row r="201" spans="1:12" ht="20.100000000000001" customHeight="1" x14ac:dyDescent="0.3">
      <c r="A201" s="11">
        <v>199</v>
      </c>
      <c r="B201" s="11" t="s">
        <v>52</v>
      </c>
      <c r="C201" s="11">
        <v>49</v>
      </c>
      <c r="D201" s="11">
        <v>10</v>
      </c>
      <c r="E201" s="11" t="s">
        <v>50</v>
      </c>
      <c r="F201" s="11">
        <v>7</v>
      </c>
      <c r="G201" s="11" t="s">
        <v>53</v>
      </c>
      <c r="H201" s="13">
        <v>840</v>
      </c>
      <c r="I201" s="13">
        <v>418</v>
      </c>
      <c r="J201" s="13">
        <v>336</v>
      </c>
      <c r="K201" s="13">
        <v>1594</v>
      </c>
      <c r="L201" s="11">
        <v>72</v>
      </c>
    </row>
    <row r="202" spans="1:12" ht="20.100000000000001" customHeight="1" x14ac:dyDescent="0.3">
      <c r="A202" s="11">
        <v>200</v>
      </c>
      <c r="B202" s="11" t="s">
        <v>49</v>
      </c>
      <c r="C202" s="11">
        <v>33</v>
      </c>
      <c r="D202" s="11">
        <v>14</v>
      </c>
      <c r="E202" s="11" t="s">
        <v>47</v>
      </c>
      <c r="F202" s="11">
        <v>3</v>
      </c>
      <c r="G202" s="11" t="s">
        <v>53</v>
      </c>
      <c r="H202" s="13">
        <v>540</v>
      </c>
      <c r="I202" s="13">
        <v>349</v>
      </c>
      <c r="J202" s="13">
        <v>180</v>
      </c>
      <c r="K202" s="13">
        <v>1069</v>
      </c>
      <c r="L202" s="11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1CE9-C6B6-4731-868A-5ECE6058B5B5}">
  <dimension ref="A1:AF202"/>
  <sheetViews>
    <sheetView topLeftCell="B1" zoomScale="89" zoomScaleNormal="89" workbookViewId="0">
      <pane ySplit="2" topLeftCell="A42" activePane="bottomLeft" state="frozen"/>
      <selection pane="bottomLeft" activeCell="AB62" sqref="AB62"/>
    </sheetView>
  </sheetViews>
  <sheetFormatPr defaultColWidth="12.77734375" defaultRowHeight="14.4" x14ac:dyDescent="0.3"/>
  <cols>
    <col min="2" max="2" width="16.88671875" bestFit="1" customWidth="1"/>
    <col min="5" max="5" width="11" customWidth="1"/>
    <col min="6" max="6" width="14.88671875" customWidth="1"/>
    <col min="8" max="8" width="13.33203125" customWidth="1"/>
    <col min="19" max="19" width="12.77734375" style="18"/>
    <col min="20" max="20" width="28" bestFit="1" customWidth="1"/>
    <col min="21" max="21" width="13.77734375" bestFit="1" customWidth="1"/>
  </cols>
  <sheetData>
    <row r="1" spans="1:25" ht="18.600000000000001" thickBot="1" x14ac:dyDescent="0.35">
      <c r="A1" s="7" t="s">
        <v>33</v>
      </c>
      <c r="B1" s="7"/>
      <c r="C1" s="8"/>
      <c r="D1" s="8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 t="s">
        <v>74</v>
      </c>
    </row>
    <row r="2" spans="1:25" ht="70.8" thickTop="1" thickBot="1" x14ac:dyDescent="0.35">
      <c r="A2" s="10" t="s">
        <v>34</v>
      </c>
      <c r="B2" s="10" t="s">
        <v>35</v>
      </c>
      <c r="C2" s="10" t="s">
        <v>38</v>
      </c>
      <c r="D2" s="10" t="s">
        <v>40</v>
      </c>
      <c r="E2" s="10" t="s">
        <v>49</v>
      </c>
      <c r="F2" s="10" t="s">
        <v>73</v>
      </c>
      <c r="G2" s="10" t="s">
        <v>36</v>
      </c>
      <c r="H2" s="10" t="s">
        <v>37</v>
      </c>
      <c r="I2" s="10" t="s">
        <v>47</v>
      </c>
      <c r="J2" s="10" t="s">
        <v>56</v>
      </c>
      <c r="K2" s="10" t="s">
        <v>55</v>
      </c>
      <c r="L2" s="10" t="s">
        <v>39</v>
      </c>
      <c r="M2" s="10" t="s">
        <v>51</v>
      </c>
      <c r="N2" s="10" t="s">
        <v>53</v>
      </c>
      <c r="O2" s="10" t="s">
        <v>54</v>
      </c>
      <c r="P2" s="10" t="s">
        <v>41</v>
      </c>
      <c r="Q2" s="10" t="s">
        <v>42</v>
      </c>
      <c r="R2" s="10" t="s">
        <v>43</v>
      </c>
      <c r="S2" s="16" t="s">
        <v>45</v>
      </c>
      <c r="T2" t="s">
        <v>79</v>
      </c>
    </row>
    <row r="3" spans="1:25" ht="16.8" thickTop="1" thickBot="1" x14ac:dyDescent="0.35">
      <c r="A3" s="11">
        <v>5</v>
      </c>
      <c r="B3" s="11" t="s">
        <v>49</v>
      </c>
      <c r="C3" s="11" t="s">
        <v>50</v>
      </c>
      <c r="D3" s="11" t="s">
        <v>48</v>
      </c>
      <c r="E3" s="11">
        <v>1</v>
      </c>
      <c r="F3" s="11">
        <v>0</v>
      </c>
      <c r="G3" s="11">
        <v>20</v>
      </c>
      <c r="H3" s="11">
        <v>1</v>
      </c>
      <c r="I3" s="11">
        <v>0</v>
      </c>
      <c r="J3" s="11">
        <v>0</v>
      </c>
      <c r="K3" s="11">
        <v>0</v>
      </c>
      <c r="L3" s="11">
        <v>6</v>
      </c>
      <c r="M3" s="11">
        <v>0</v>
      </c>
      <c r="N3" s="11">
        <v>0</v>
      </c>
      <c r="O3" s="11">
        <v>0</v>
      </c>
      <c r="P3" s="13">
        <v>240</v>
      </c>
      <c r="Q3" s="13">
        <v>206</v>
      </c>
      <c r="R3" s="13">
        <v>72</v>
      </c>
      <c r="S3" s="17">
        <v>57</v>
      </c>
    </row>
    <row r="4" spans="1:25" ht="15.6" x14ac:dyDescent="0.3">
      <c r="A4" s="11">
        <v>6</v>
      </c>
      <c r="B4" s="11" t="s">
        <v>49</v>
      </c>
      <c r="C4" s="11" t="s">
        <v>50</v>
      </c>
      <c r="D4" s="11" t="s">
        <v>48</v>
      </c>
      <c r="E4" s="11">
        <v>1</v>
      </c>
      <c r="F4" s="11">
        <v>0</v>
      </c>
      <c r="G4" s="11">
        <v>20</v>
      </c>
      <c r="H4" s="11">
        <v>1</v>
      </c>
      <c r="I4" s="11">
        <v>0</v>
      </c>
      <c r="J4" s="11">
        <v>0</v>
      </c>
      <c r="K4" s="11">
        <v>0</v>
      </c>
      <c r="L4" s="11">
        <v>8</v>
      </c>
      <c r="M4" s="11">
        <v>0</v>
      </c>
      <c r="N4" s="11">
        <v>0</v>
      </c>
      <c r="O4" s="11">
        <v>0</v>
      </c>
      <c r="P4" s="13">
        <v>320</v>
      </c>
      <c r="Q4" s="13">
        <v>195</v>
      </c>
      <c r="R4" s="13">
        <v>144</v>
      </c>
      <c r="S4" s="17">
        <v>62</v>
      </c>
      <c r="T4" s="26" t="s">
        <v>80</v>
      </c>
      <c r="U4" s="26"/>
    </row>
    <row r="5" spans="1:25" ht="15.6" x14ac:dyDescent="0.3">
      <c r="A5" s="11">
        <v>8</v>
      </c>
      <c r="B5" s="11" t="s">
        <v>49</v>
      </c>
      <c r="C5" s="11" t="s">
        <v>50</v>
      </c>
      <c r="D5" s="11" t="s">
        <v>48</v>
      </c>
      <c r="E5" s="11">
        <v>1</v>
      </c>
      <c r="F5" s="11">
        <v>0</v>
      </c>
      <c r="G5" s="11">
        <v>17</v>
      </c>
      <c r="H5" s="11">
        <v>7</v>
      </c>
      <c r="I5" s="11">
        <v>0</v>
      </c>
      <c r="J5" s="11">
        <v>0</v>
      </c>
      <c r="K5" s="11">
        <v>0</v>
      </c>
      <c r="L5" s="11">
        <v>5</v>
      </c>
      <c r="M5" s="11">
        <v>0</v>
      </c>
      <c r="N5" s="11">
        <v>0</v>
      </c>
      <c r="O5" s="11">
        <v>0</v>
      </c>
      <c r="P5" s="13">
        <v>200</v>
      </c>
      <c r="Q5" s="13">
        <v>495</v>
      </c>
      <c r="R5" s="13">
        <v>30</v>
      </c>
      <c r="S5" s="17">
        <v>59</v>
      </c>
      <c r="T5" s="19" t="s">
        <v>81</v>
      </c>
      <c r="U5" s="24">
        <v>0.92037181778474042</v>
      </c>
    </row>
    <row r="6" spans="1:25" ht="15.6" x14ac:dyDescent="0.3">
      <c r="A6" s="11">
        <v>30</v>
      </c>
      <c r="B6" s="11" t="s">
        <v>49</v>
      </c>
      <c r="C6" s="11" t="s">
        <v>50</v>
      </c>
      <c r="D6" s="11" t="s">
        <v>48</v>
      </c>
      <c r="E6" s="11">
        <v>1</v>
      </c>
      <c r="F6" s="11">
        <v>0</v>
      </c>
      <c r="G6" s="11">
        <v>50</v>
      </c>
      <c r="H6" s="11">
        <v>11</v>
      </c>
      <c r="I6" s="11">
        <v>0</v>
      </c>
      <c r="J6" s="11">
        <v>0</v>
      </c>
      <c r="K6" s="11">
        <v>0</v>
      </c>
      <c r="L6" s="11">
        <v>9</v>
      </c>
      <c r="M6" s="11">
        <v>0</v>
      </c>
      <c r="N6" s="11">
        <v>0</v>
      </c>
      <c r="O6" s="11">
        <v>0</v>
      </c>
      <c r="P6" s="13">
        <v>360</v>
      </c>
      <c r="Q6" s="13">
        <v>131</v>
      </c>
      <c r="R6" s="13">
        <v>162</v>
      </c>
      <c r="S6" s="17">
        <v>65</v>
      </c>
      <c r="T6" s="19" t="s">
        <v>82</v>
      </c>
      <c r="U6" s="27">
        <v>0.84708428297238736</v>
      </c>
    </row>
    <row r="7" spans="1:25" ht="15.6" x14ac:dyDescent="0.3">
      <c r="A7" s="11">
        <v>31</v>
      </c>
      <c r="B7" s="11" t="s">
        <v>49</v>
      </c>
      <c r="C7" s="11" t="s">
        <v>50</v>
      </c>
      <c r="D7" s="11" t="s">
        <v>48</v>
      </c>
      <c r="E7" s="11">
        <v>1</v>
      </c>
      <c r="F7" s="11">
        <v>0</v>
      </c>
      <c r="G7" s="11">
        <v>37</v>
      </c>
      <c r="H7" s="11">
        <v>18</v>
      </c>
      <c r="I7" s="11">
        <v>0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0</v>
      </c>
      <c r="P7" s="13">
        <v>40</v>
      </c>
      <c r="Q7" s="13">
        <v>338</v>
      </c>
      <c r="R7" s="13">
        <v>8</v>
      </c>
      <c r="S7" s="17">
        <v>36</v>
      </c>
      <c r="T7" s="19" t="s">
        <v>83</v>
      </c>
      <c r="U7" s="27">
        <v>0.83551228276489242</v>
      </c>
    </row>
    <row r="8" spans="1:25" ht="15.6" x14ac:dyDescent="0.3">
      <c r="A8" s="11">
        <v>33</v>
      </c>
      <c r="B8" s="11" t="s">
        <v>49</v>
      </c>
      <c r="C8" s="11" t="s">
        <v>50</v>
      </c>
      <c r="D8" s="11" t="s">
        <v>48</v>
      </c>
      <c r="E8" s="11">
        <v>1</v>
      </c>
      <c r="F8" s="11">
        <v>0</v>
      </c>
      <c r="G8" s="11">
        <v>16</v>
      </c>
      <c r="H8" s="11">
        <v>7</v>
      </c>
      <c r="I8" s="11">
        <v>0</v>
      </c>
      <c r="J8" s="11">
        <v>0</v>
      </c>
      <c r="K8" s="11">
        <v>0</v>
      </c>
      <c r="L8" s="11">
        <v>7</v>
      </c>
      <c r="M8" s="11">
        <v>0</v>
      </c>
      <c r="N8" s="11">
        <v>0</v>
      </c>
      <c r="O8" s="11">
        <v>0</v>
      </c>
      <c r="P8" s="13">
        <v>280</v>
      </c>
      <c r="Q8" s="13">
        <v>182</v>
      </c>
      <c r="R8" s="13">
        <v>84</v>
      </c>
      <c r="S8" s="17">
        <v>64</v>
      </c>
      <c r="T8" s="19" t="s">
        <v>84</v>
      </c>
      <c r="U8" s="24">
        <v>5.3844117650456074</v>
      </c>
    </row>
    <row r="9" spans="1:25" ht="16.2" thickBot="1" x14ac:dyDescent="0.35">
      <c r="A9" s="11">
        <v>55</v>
      </c>
      <c r="B9" s="11" t="s">
        <v>49</v>
      </c>
      <c r="C9" s="11" t="s">
        <v>50</v>
      </c>
      <c r="D9" s="11" t="s">
        <v>48</v>
      </c>
      <c r="E9" s="11">
        <v>1</v>
      </c>
      <c r="F9" s="11">
        <v>0</v>
      </c>
      <c r="G9" s="11">
        <v>58</v>
      </c>
      <c r="H9" s="11">
        <v>19</v>
      </c>
      <c r="I9" s="11">
        <v>0</v>
      </c>
      <c r="J9" s="11">
        <v>0</v>
      </c>
      <c r="K9" s="11">
        <v>0</v>
      </c>
      <c r="L9" s="11">
        <v>3</v>
      </c>
      <c r="M9" s="11">
        <v>0</v>
      </c>
      <c r="N9" s="11">
        <v>0</v>
      </c>
      <c r="O9" s="11">
        <v>0</v>
      </c>
      <c r="P9" s="13">
        <v>120</v>
      </c>
      <c r="Q9" s="13">
        <v>372</v>
      </c>
      <c r="R9" s="13">
        <v>36</v>
      </c>
      <c r="S9" s="17">
        <v>52</v>
      </c>
      <c r="T9" s="20" t="s">
        <v>85</v>
      </c>
      <c r="U9" s="20">
        <v>200</v>
      </c>
    </row>
    <row r="10" spans="1:25" ht="15.6" x14ac:dyDescent="0.3">
      <c r="A10" s="11">
        <v>56</v>
      </c>
      <c r="B10" s="11" t="s">
        <v>49</v>
      </c>
      <c r="C10" s="11" t="s">
        <v>50</v>
      </c>
      <c r="D10" s="11" t="s">
        <v>48</v>
      </c>
      <c r="E10" s="11">
        <v>1</v>
      </c>
      <c r="F10" s="11">
        <v>0</v>
      </c>
      <c r="G10" s="11">
        <v>38</v>
      </c>
      <c r="H10" s="11">
        <v>19</v>
      </c>
      <c r="I10" s="11">
        <v>0</v>
      </c>
      <c r="J10" s="11">
        <v>0</v>
      </c>
      <c r="K10" s="11">
        <v>0</v>
      </c>
      <c r="L10" s="11">
        <v>5</v>
      </c>
      <c r="M10" s="11">
        <v>0</v>
      </c>
      <c r="N10" s="11">
        <v>0</v>
      </c>
      <c r="O10" s="11">
        <v>0</v>
      </c>
      <c r="P10" s="13">
        <v>200</v>
      </c>
      <c r="Q10" s="13">
        <v>393</v>
      </c>
      <c r="R10" s="13">
        <v>40</v>
      </c>
      <c r="S10" s="17">
        <v>49</v>
      </c>
    </row>
    <row r="11" spans="1:25" ht="16.2" thickBot="1" x14ac:dyDescent="0.35">
      <c r="A11" s="11">
        <v>69</v>
      </c>
      <c r="B11" s="11" t="s">
        <v>49</v>
      </c>
      <c r="C11" s="11" t="s">
        <v>50</v>
      </c>
      <c r="D11" s="11" t="s">
        <v>48</v>
      </c>
      <c r="E11" s="11">
        <v>1</v>
      </c>
      <c r="F11" s="11">
        <v>0</v>
      </c>
      <c r="G11" s="11">
        <v>33</v>
      </c>
      <c r="H11" s="11">
        <v>14</v>
      </c>
      <c r="I11" s="11">
        <v>0</v>
      </c>
      <c r="J11" s="11">
        <v>0</v>
      </c>
      <c r="K11" s="11">
        <v>0</v>
      </c>
      <c r="L11" s="11">
        <v>9</v>
      </c>
      <c r="M11" s="11">
        <v>0</v>
      </c>
      <c r="N11" s="11">
        <v>0</v>
      </c>
      <c r="O11" s="11">
        <v>0</v>
      </c>
      <c r="P11" s="13">
        <v>360</v>
      </c>
      <c r="Q11" s="13">
        <v>190</v>
      </c>
      <c r="R11" s="13">
        <v>72</v>
      </c>
      <c r="S11" s="17">
        <v>62</v>
      </c>
      <c r="T11" t="s">
        <v>86</v>
      </c>
    </row>
    <row r="12" spans="1:25" ht="15.6" x14ac:dyDescent="0.3">
      <c r="A12" s="11">
        <v>80</v>
      </c>
      <c r="B12" s="11" t="s">
        <v>49</v>
      </c>
      <c r="C12" s="11" t="s">
        <v>50</v>
      </c>
      <c r="D12" s="11" t="s">
        <v>48</v>
      </c>
      <c r="E12" s="11">
        <v>1</v>
      </c>
      <c r="F12" s="11">
        <v>0</v>
      </c>
      <c r="G12" s="11">
        <v>18</v>
      </c>
      <c r="H12" s="11">
        <v>9</v>
      </c>
      <c r="I12" s="11">
        <v>0</v>
      </c>
      <c r="J12" s="11">
        <v>0</v>
      </c>
      <c r="K12" s="11">
        <v>0</v>
      </c>
      <c r="L12" s="11">
        <v>9</v>
      </c>
      <c r="M12" s="11">
        <v>0</v>
      </c>
      <c r="N12" s="11">
        <v>0</v>
      </c>
      <c r="O12" s="11">
        <v>0</v>
      </c>
      <c r="P12" s="13">
        <v>360</v>
      </c>
      <c r="Q12" s="13">
        <v>381</v>
      </c>
      <c r="R12" s="13">
        <v>108</v>
      </c>
      <c r="S12" s="17">
        <v>58</v>
      </c>
      <c r="T12" s="21"/>
      <c r="U12" s="21" t="s">
        <v>91</v>
      </c>
      <c r="V12" s="21" t="s">
        <v>92</v>
      </c>
      <c r="W12" s="21" t="s">
        <v>93</v>
      </c>
      <c r="X12" s="21" t="s">
        <v>94</v>
      </c>
      <c r="Y12" s="21" t="s">
        <v>95</v>
      </c>
    </row>
    <row r="13" spans="1:25" ht="15.6" x14ac:dyDescent="0.3">
      <c r="A13" s="11">
        <v>81</v>
      </c>
      <c r="B13" s="11" t="s">
        <v>49</v>
      </c>
      <c r="C13" s="11" t="s">
        <v>50</v>
      </c>
      <c r="D13" s="11" t="s">
        <v>48</v>
      </c>
      <c r="E13" s="11">
        <v>1</v>
      </c>
      <c r="F13" s="11">
        <v>0</v>
      </c>
      <c r="G13" s="11">
        <v>11</v>
      </c>
      <c r="H13" s="11">
        <v>7</v>
      </c>
      <c r="I13" s="11">
        <v>0</v>
      </c>
      <c r="J13" s="11">
        <v>0</v>
      </c>
      <c r="K13" s="11">
        <v>0</v>
      </c>
      <c r="L13" s="11">
        <v>5</v>
      </c>
      <c r="M13" s="11">
        <v>0</v>
      </c>
      <c r="N13" s="11">
        <v>0</v>
      </c>
      <c r="O13" s="11">
        <v>0</v>
      </c>
      <c r="P13" s="13">
        <v>200</v>
      </c>
      <c r="Q13" s="13">
        <v>478</v>
      </c>
      <c r="R13" s="13">
        <v>20</v>
      </c>
      <c r="S13" s="17">
        <v>55</v>
      </c>
      <c r="T13" s="19" t="s">
        <v>87</v>
      </c>
      <c r="U13" s="19">
        <v>14</v>
      </c>
      <c r="V13" s="24">
        <v>29711.375339721126</v>
      </c>
      <c r="W13" s="24">
        <v>2122.2410956943663</v>
      </c>
      <c r="X13" s="24">
        <v>73.20119839124645</v>
      </c>
      <c r="Y13" s="24">
        <v>1.4801771380176231E-67</v>
      </c>
    </row>
    <row r="14" spans="1:25" ht="15.6" x14ac:dyDescent="0.3">
      <c r="A14" s="11">
        <v>94</v>
      </c>
      <c r="B14" s="11" t="s">
        <v>49</v>
      </c>
      <c r="C14" s="11" t="s">
        <v>50</v>
      </c>
      <c r="D14" s="11" t="s">
        <v>48</v>
      </c>
      <c r="E14" s="11">
        <v>1</v>
      </c>
      <c r="F14" s="11">
        <v>0</v>
      </c>
      <c r="G14" s="11">
        <v>19</v>
      </c>
      <c r="H14" s="11">
        <v>12</v>
      </c>
      <c r="I14" s="11">
        <v>0</v>
      </c>
      <c r="J14" s="11">
        <v>0</v>
      </c>
      <c r="K14" s="11">
        <v>0</v>
      </c>
      <c r="L14" s="11">
        <v>10</v>
      </c>
      <c r="M14" s="11">
        <v>0</v>
      </c>
      <c r="N14" s="11">
        <v>0</v>
      </c>
      <c r="O14" s="11">
        <v>0</v>
      </c>
      <c r="P14" s="13">
        <v>400</v>
      </c>
      <c r="Q14" s="13">
        <v>388</v>
      </c>
      <c r="R14" s="13">
        <v>120</v>
      </c>
      <c r="S14" s="17">
        <v>65</v>
      </c>
      <c r="T14" s="19" t="s">
        <v>88</v>
      </c>
      <c r="U14" s="19">
        <v>185</v>
      </c>
      <c r="V14" s="24">
        <v>5363.4996602788879</v>
      </c>
      <c r="W14" s="24">
        <v>28.991890055561555</v>
      </c>
      <c r="X14" s="19"/>
      <c r="Y14" s="19"/>
    </row>
    <row r="15" spans="1:25" ht="16.2" thickBot="1" x14ac:dyDescent="0.35">
      <c r="A15" s="11">
        <v>105</v>
      </c>
      <c r="B15" s="11" t="s">
        <v>49</v>
      </c>
      <c r="C15" s="11" t="s">
        <v>50</v>
      </c>
      <c r="D15" s="11" t="s">
        <v>48</v>
      </c>
      <c r="E15" s="11">
        <v>1</v>
      </c>
      <c r="F15" s="11">
        <v>0</v>
      </c>
      <c r="G15" s="11">
        <v>33</v>
      </c>
      <c r="H15" s="11">
        <v>14</v>
      </c>
      <c r="I15" s="11">
        <v>0</v>
      </c>
      <c r="J15" s="11">
        <v>0</v>
      </c>
      <c r="K15" s="11">
        <v>0</v>
      </c>
      <c r="L15" s="11">
        <v>10</v>
      </c>
      <c r="M15" s="11">
        <v>0</v>
      </c>
      <c r="N15" s="11">
        <v>0</v>
      </c>
      <c r="O15" s="11">
        <v>0</v>
      </c>
      <c r="P15" s="13">
        <v>400</v>
      </c>
      <c r="Q15" s="13">
        <v>105</v>
      </c>
      <c r="R15" s="13">
        <v>120</v>
      </c>
      <c r="S15" s="17">
        <v>53</v>
      </c>
      <c r="T15" s="20" t="s">
        <v>89</v>
      </c>
      <c r="U15" s="20">
        <v>199</v>
      </c>
      <c r="V15" s="25">
        <v>35074.875000000015</v>
      </c>
      <c r="W15" s="20"/>
      <c r="X15" s="20"/>
      <c r="Y15" s="20"/>
    </row>
    <row r="16" spans="1:25" ht="16.2" thickBot="1" x14ac:dyDescent="0.35">
      <c r="A16" s="11">
        <v>106</v>
      </c>
      <c r="B16" s="11" t="s">
        <v>49</v>
      </c>
      <c r="C16" s="11" t="s">
        <v>50</v>
      </c>
      <c r="D16" s="11" t="s">
        <v>48</v>
      </c>
      <c r="E16" s="11">
        <v>1</v>
      </c>
      <c r="F16" s="11">
        <v>0</v>
      </c>
      <c r="G16" s="11">
        <v>15</v>
      </c>
      <c r="H16" s="11">
        <v>8</v>
      </c>
      <c r="I16" s="11">
        <v>0</v>
      </c>
      <c r="J16" s="11">
        <v>0</v>
      </c>
      <c r="K16" s="11">
        <v>0</v>
      </c>
      <c r="L16" s="11">
        <v>5</v>
      </c>
      <c r="M16" s="11">
        <v>0</v>
      </c>
      <c r="N16" s="11">
        <v>0</v>
      </c>
      <c r="O16" s="11">
        <v>0</v>
      </c>
      <c r="P16" s="13">
        <v>200</v>
      </c>
      <c r="Q16" s="13">
        <v>422</v>
      </c>
      <c r="R16" s="13">
        <v>90</v>
      </c>
      <c r="S16" s="17">
        <v>56</v>
      </c>
    </row>
    <row r="17" spans="1:26" ht="15.6" x14ac:dyDescent="0.3">
      <c r="A17" s="11">
        <v>119</v>
      </c>
      <c r="B17" s="11" t="s">
        <v>49</v>
      </c>
      <c r="C17" s="11" t="s">
        <v>50</v>
      </c>
      <c r="D17" s="11" t="s">
        <v>48</v>
      </c>
      <c r="E17" s="11">
        <v>1</v>
      </c>
      <c r="F17" s="11">
        <v>0</v>
      </c>
      <c r="G17" s="11">
        <v>57</v>
      </c>
      <c r="H17" s="11">
        <v>18</v>
      </c>
      <c r="I17" s="11">
        <v>0</v>
      </c>
      <c r="J17" s="11">
        <v>0</v>
      </c>
      <c r="K17" s="11">
        <v>0</v>
      </c>
      <c r="L17" s="11">
        <v>7</v>
      </c>
      <c r="M17" s="11">
        <v>0</v>
      </c>
      <c r="N17" s="11">
        <v>0</v>
      </c>
      <c r="O17" s="11">
        <v>0</v>
      </c>
      <c r="P17" s="13">
        <v>280</v>
      </c>
      <c r="Q17" s="13">
        <v>370</v>
      </c>
      <c r="R17" s="13">
        <v>84</v>
      </c>
      <c r="S17" s="17">
        <v>56</v>
      </c>
      <c r="T17" s="21"/>
      <c r="U17" s="21" t="s">
        <v>96</v>
      </c>
      <c r="V17" s="21" t="s">
        <v>84</v>
      </c>
      <c r="W17" s="21" t="s">
        <v>97</v>
      </c>
      <c r="X17" s="21" t="s">
        <v>98</v>
      </c>
      <c r="Y17" s="21" t="s">
        <v>99</v>
      </c>
      <c r="Z17" s="21" t="s">
        <v>100</v>
      </c>
    </row>
    <row r="18" spans="1:26" ht="15.6" x14ac:dyDescent="0.3">
      <c r="A18" s="11">
        <v>144</v>
      </c>
      <c r="B18" s="11" t="s">
        <v>49</v>
      </c>
      <c r="C18" s="11" t="s">
        <v>50</v>
      </c>
      <c r="D18" s="11" t="s">
        <v>48</v>
      </c>
      <c r="E18" s="11">
        <v>1</v>
      </c>
      <c r="F18" s="11">
        <v>0</v>
      </c>
      <c r="G18" s="11">
        <v>30</v>
      </c>
      <c r="H18" s="11">
        <v>11</v>
      </c>
      <c r="I18" s="11">
        <v>0</v>
      </c>
      <c r="J18" s="11">
        <v>0</v>
      </c>
      <c r="K18" s="11">
        <v>0</v>
      </c>
      <c r="L18" s="11">
        <v>3</v>
      </c>
      <c r="M18" s="11">
        <v>0</v>
      </c>
      <c r="N18" s="11">
        <v>0</v>
      </c>
      <c r="O18" s="11">
        <v>0</v>
      </c>
      <c r="P18" s="13">
        <v>120</v>
      </c>
      <c r="Q18" s="13">
        <v>173</v>
      </c>
      <c r="R18" s="13">
        <v>36</v>
      </c>
      <c r="S18" s="17">
        <v>39</v>
      </c>
      <c r="T18" s="19" t="s">
        <v>90</v>
      </c>
      <c r="U18" s="22">
        <v>44.038073261916779</v>
      </c>
      <c r="V18" s="22">
        <v>2.2507862463799917</v>
      </c>
      <c r="W18" s="22">
        <v>19.565639932598913</v>
      </c>
      <c r="X18" s="22">
        <v>6.3323263688354074E-47</v>
      </c>
      <c r="Y18" s="22">
        <v>39.597564721088865</v>
      </c>
      <c r="Z18" s="22">
        <v>48.478581802744692</v>
      </c>
    </row>
    <row r="19" spans="1:26" ht="15.6" x14ac:dyDescent="0.3">
      <c r="A19" s="11">
        <v>169</v>
      </c>
      <c r="B19" s="11" t="s">
        <v>49</v>
      </c>
      <c r="C19" s="11" t="s">
        <v>50</v>
      </c>
      <c r="D19" s="11" t="s">
        <v>48</v>
      </c>
      <c r="E19" s="11">
        <v>1</v>
      </c>
      <c r="F19" s="11">
        <v>0</v>
      </c>
      <c r="G19" s="11">
        <v>29</v>
      </c>
      <c r="H19" s="11">
        <v>10</v>
      </c>
      <c r="I19" s="11">
        <v>0</v>
      </c>
      <c r="J19" s="11">
        <v>0</v>
      </c>
      <c r="K19" s="11">
        <v>0</v>
      </c>
      <c r="L19" s="11">
        <v>8</v>
      </c>
      <c r="M19" s="11">
        <v>0</v>
      </c>
      <c r="N19" s="11">
        <v>0</v>
      </c>
      <c r="O19" s="11">
        <v>0</v>
      </c>
      <c r="P19" s="13">
        <v>320</v>
      </c>
      <c r="Q19" s="13">
        <v>136</v>
      </c>
      <c r="R19" s="13">
        <v>144</v>
      </c>
      <c r="S19" s="17">
        <v>52</v>
      </c>
      <c r="T19" s="19" t="s">
        <v>49</v>
      </c>
      <c r="U19" s="22">
        <v>-10.549265852292528</v>
      </c>
      <c r="V19" s="22">
        <v>1.5076860171156581</v>
      </c>
      <c r="W19" s="22">
        <v>-6.9969912385831128</v>
      </c>
      <c r="X19" s="22">
        <v>4.6472679773914308E-11</v>
      </c>
      <c r="Y19" s="22">
        <v>-13.523734283782415</v>
      </c>
      <c r="Z19" s="22">
        <v>-7.574797420802641</v>
      </c>
    </row>
    <row r="20" spans="1:26" ht="15.6" x14ac:dyDescent="0.3">
      <c r="A20" s="11">
        <v>194</v>
      </c>
      <c r="B20" s="11" t="s">
        <v>49</v>
      </c>
      <c r="C20" s="11" t="s">
        <v>50</v>
      </c>
      <c r="D20" s="11" t="s">
        <v>48</v>
      </c>
      <c r="E20" s="11">
        <v>1</v>
      </c>
      <c r="F20" s="11">
        <v>0</v>
      </c>
      <c r="G20" s="11">
        <v>54</v>
      </c>
      <c r="H20" s="11">
        <v>15</v>
      </c>
      <c r="I20" s="11">
        <v>0</v>
      </c>
      <c r="J20" s="11">
        <v>0</v>
      </c>
      <c r="K20" s="11">
        <v>0</v>
      </c>
      <c r="L20" s="11">
        <v>4</v>
      </c>
      <c r="M20" s="11">
        <v>0</v>
      </c>
      <c r="N20" s="11">
        <v>0</v>
      </c>
      <c r="O20" s="11">
        <v>0</v>
      </c>
      <c r="P20" s="13">
        <v>160</v>
      </c>
      <c r="Q20" s="13">
        <v>262</v>
      </c>
      <c r="R20" s="13">
        <v>32</v>
      </c>
      <c r="S20" s="17">
        <v>47</v>
      </c>
      <c r="T20" s="19" t="s">
        <v>73</v>
      </c>
      <c r="U20" s="22">
        <v>-0.86607094376890714</v>
      </c>
      <c r="V20" s="22">
        <v>2.2534311506799596</v>
      </c>
      <c r="W20" s="22">
        <v>-0.38433432657020622</v>
      </c>
      <c r="X20" s="29">
        <v>0.70117207959113892</v>
      </c>
      <c r="Y20" s="22">
        <v>-5.3117975368008343</v>
      </c>
      <c r="Z20" s="22">
        <v>3.57965564926302</v>
      </c>
    </row>
    <row r="21" spans="1:26" ht="15.6" x14ac:dyDescent="0.3">
      <c r="A21" s="11">
        <v>9</v>
      </c>
      <c r="B21" s="11" t="s">
        <v>46</v>
      </c>
      <c r="C21" s="11" t="s">
        <v>50</v>
      </c>
      <c r="D21" s="11" t="s">
        <v>48</v>
      </c>
      <c r="E21" s="11">
        <v>0</v>
      </c>
      <c r="F21" s="11">
        <v>0</v>
      </c>
      <c r="G21" s="11">
        <v>38</v>
      </c>
      <c r="H21" s="11">
        <v>19</v>
      </c>
      <c r="I21" s="11">
        <v>0</v>
      </c>
      <c r="J21" s="11">
        <v>0</v>
      </c>
      <c r="K21" s="11">
        <v>0</v>
      </c>
      <c r="L21" s="11">
        <v>6</v>
      </c>
      <c r="M21" s="11">
        <v>0</v>
      </c>
      <c r="N21" s="11">
        <v>0</v>
      </c>
      <c r="O21" s="11">
        <v>0</v>
      </c>
      <c r="P21" s="13">
        <v>240</v>
      </c>
      <c r="Q21" s="13">
        <v>62</v>
      </c>
      <c r="R21" s="13">
        <v>60</v>
      </c>
      <c r="S21" s="17">
        <v>58</v>
      </c>
      <c r="T21" s="19" t="s">
        <v>36</v>
      </c>
      <c r="U21" s="22">
        <v>0.14438351555874107</v>
      </c>
      <c r="V21" s="22">
        <v>3.0973240203053441E-2</v>
      </c>
      <c r="W21" s="22">
        <v>4.6615567054720763</v>
      </c>
      <c r="X21" s="22">
        <v>5.9917107397991814E-6</v>
      </c>
      <c r="Y21" s="22">
        <v>8.3277340825365892E-2</v>
      </c>
      <c r="Z21" s="22">
        <v>0.20548969029211625</v>
      </c>
    </row>
    <row r="22" spans="1:26" ht="15.6" x14ac:dyDescent="0.3">
      <c r="A22" s="11">
        <v>26</v>
      </c>
      <c r="B22" s="11" t="s">
        <v>46</v>
      </c>
      <c r="C22" s="11" t="s">
        <v>50</v>
      </c>
      <c r="D22" s="11" t="s">
        <v>48</v>
      </c>
      <c r="E22" s="11">
        <v>0</v>
      </c>
      <c r="F22" s="11">
        <v>0</v>
      </c>
      <c r="G22" s="11">
        <v>36</v>
      </c>
      <c r="H22" s="11">
        <v>17</v>
      </c>
      <c r="I22" s="11">
        <v>0</v>
      </c>
      <c r="J22" s="11">
        <v>0</v>
      </c>
      <c r="K22" s="11">
        <v>0</v>
      </c>
      <c r="L22" s="11">
        <v>6</v>
      </c>
      <c r="M22" s="11">
        <v>0</v>
      </c>
      <c r="N22" s="11">
        <v>0</v>
      </c>
      <c r="O22" s="11">
        <v>0</v>
      </c>
      <c r="P22" s="13">
        <v>240</v>
      </c>
      <c r="Q22" s="13">
        <v>88</v>
      </c>
      <c r="R22" s="13">
        <v>90</v>
      </c>
      <c r="S22" s="17">
        <v>58</v>
      </c>
      <c r="T22" s="19" t="s">
        <v>37</v>
      </c>
      <c r="U22" s="22">
        <v>-0.6025302753596169</v>
      </c>
      <c r="V22" s="22">
        <v>6.9182797658551023E-2</v>
      </c>
      <c r="W22" s="22">
        <v>-8.7092499255867235</v>
      </c>
      <c r="X22" s="22">
        <v>1.6887411012428487E-15</v>
      </c>
      <c r="Y22" s="22">
        <v>-0.73901893765496163</v>
      </c>
      <c r="Z22" s="22">
        <v>-0.46604161306427211</v>
      </c>
    </row>
    <row r="23" spans="1:26" ht="15.6" x14ac:dyDescent="0.3">
      <c r="A23" s="11">
        <v>32</v>
      </c>
      <c r="B23" s="11" t="s">
        <v>46</v>
      </c>
      <c r="C23" s="11" t="s">
        <v>50</v>
      </c>
      <c r="D23" s="11" t="s">
        <v>48</v>
      </c>
      <c r="E23" s="11">
        <v>0</v>
      </c>
      <c r="F23" s="11">
        <v>0</v>
      </c>
      <c r="G23" s="11">
        <v>36</v>
      </c>
      <c r="H23" s="11">
        <v>17</v>
      </c>
      <c r="I23" s="11">
        <v>0</v>
      </c>
      <c r="J23" s="11">
        <v>0</v>
      </c>
      <c r="K23" s="11">
        <v>0</v>
      </c>
      <c r="L23" s="11">
        <v>7</v>
      </c>
      <c r="M23" s="11">
        <v>0</v>
      </c>
      <c r="N23" s="11">
        <v>0</v>
      </c>
      <c r="O23" s="11">
        <v>0</v>
      </c>
      <c r="P23" s="13">
        <v>280</v>
      </c>
      <c r="Q23" s="13">
        <v>59</v>
      </c>
      <c r="R23" s="13">
        <v>210</v>
      </c>
      <c r="S23" s="17">
        <v>58</v>
      </c>
      <c r="T23" s="19" t="s">
        <v>47</v>
      </c>
      <c r="U23" s="22">
        <v>5.5976433684036575</v>
      </c>
      <c r="V23" s="22">
        <v>1.1044619701022291</v>
      </c>
      <c r="W23" s="22">
        <v>5.0682083402885647</v>
      </c>
      <c r="X23" s="22">
        <v>9.6895509787397369E-7</v>
      </c>
      <c r="Y23" s="22">
        <v>3.4186835408560938</v>
      </c>
      <c r="Z23" s="22">
        <v>7.7766031959512212</v>
      </c>
    </row>
    <row r="24" spans="1:26" ht="15.6" x14ac:dyDescent="0.3">
      <c r="A24" s="11">
        <v>82</v>
      </c>
      <c r="B24" s="11" t="s">
        <v>46</v>
      </c>
      <c r="C24" s="11" t="s">
        <v>50</v>
      </c>
      <c r="D24" s="11" t="s">
        <v>48</v>
      </c>
      <c r="E24" s="11">
        <v>0</v>
      </c>
      <c r="F24" s="11">
        <v>0</v>
      </c>
      <c r="G24" s="11">
        <v>37</v>
      </c>
      <c r="H24" s="11">
        <v>18</v>
      </c>
      <c r="I24" s="11">
        <v>0</v>
      </c>
      <c r="J24" s="11">
        <v>0</v>
      </c>
      <c r="K24" s="11">
        <v>0</v>
      </c>
      <c r="L24" s="11">
        <v>6</v>
      </c>
      <c r="M24" s="11">
        <v>0</v>
      </c>
      <c r="N24" s="11">
        <v>0</v>
      </c>
      <c r="O24" s="11">
        <v>0</v>
      </c>
      <c r="P24" s="13">
        <v>240</v>
      </c>
      <c r="Q24" s="13">
        <v>82</v>
      </c>
      <c r="R24" s="13">
        <v>90</v>
      </c>
      <c r="S24" s="17">
        <v>58</v>
      </c>
      <c r="T24" s="19" t="s">
        <v>56</v>
      </c>
      <c r="U24" s="22">
        <v>13.074491305059308</v>
      </c>
      <c r="V24" s="22">
        <v>1.6960133901414329</v>
      </c>
      <c r="W24" s="22">
        <v>7.7089552364731082</v>
      </c>
      <c r="X24" s="22">
        <v>7.5390436785568422E-13</v>
      </c>
      <c r="Y24" s="22">
        <v>9.7284774592780217</v>
      </c>
      <c r="Z24" s="22">
        <v>16.420505150840594</v>
      </c>
    </row>
    <row r="25" spans="1:26" ht="15.6" x14ac:dyDescent="0.3">
      <c r="A25" s="11">
        <v>107</v>
      </c>
      <c r="B25" s="11" t="s">
        <v>46</v>
      </c>
      <c r="C25" s="11" t="s">
        <v>50</v>
      </c>
      <c r="D25" s="11" t="s">
        <v>48</v>
      </c>
      <c r="E25" s="11">
        <v>0</v>
      </c>
      <c r="F25" s="11">
        <v>0</v>
      </c>
      <c r="G25" s="11">
        <v>38</v>
      </c>
      <c r="H25" s="11">
        <v>19</v>
      </c>
      <c r="I25" s="11">
        <v>0</v>
      </c>
      <c r="J25" s="11">
        <v>0</v>
      </c>
      <c r="K25" s="11">
        <v>0</v>
      </c>
      <c r="L25" s="11">
        <v>7</v>
      </c>
      <c r="M25" s="11">
        <v>0</v>
      </c>
      <c r="N25" s="11">
        <v>0</v>
      </c>
      <c r="O25" s="11">
        <v>0</v>
      </c>
      <c r="P25" s="13">
        <v>280</v>
      </c>
      <c r="Q25" s="13">
        <v>50</v>
      </c>
      <c r="R25" s="13">
        <v>70</v>
      </c>
      <c r="S25" s="17">
        <v>57</v>
      </c>
      <c r="T25" s="19" t="s">
        <v>55</v>
      </c>
      <c r="U25" s="22">
        <v>-12.109283230253581</v>
      </c>
      <c r="V25" s="22">
        <v>1.2895668301761762</v>
      </c>
      <c r="W25" s="22">
        <v>-9.3901944024097244</v>
      </c>
      <c r="X25" s="22">
        <v>2.2441698652820388E-17</v>
      </c>
      <c r="Y25" s="22">
        <v>-14.653430873138609</v>
      </c>
      <c r="Z25" s="22">
        <v>-9.5651355873685535</v>
      </c>
    </row>
    <row r="26" spans="1:26" ht="15.6" x14ac:dyDescent="0.3">
      <c r="A26" s="11">
        <v>126</v>
      </c>
      <c r="B26" s="11" t="s">
        <v>46</v>
      </c>
      <c r="C26" s="11" t="s">
        <v>50</v>
      </c>
      <c r="D26" s="11" t="s">
        <v>48</v>
      </c>
      <c r="E26" s="11">
        <v>0</v>
      </c>
      <c r="F26" s="11">
        <v>0</v>
      </c>
      <c r="G26" s="11">
        <v>36</v>
      </c>
      <c r="H26" s="11">
        <v>17</v>
      </c>
      <c r="I26" s="11">
        <v>0</v>
      </c>
      <c r="J26" s="11">
        <v>0</v>
      </c>
      <c r="K26" s="11">
        <v>0</v>
      </c>
      <c r="L26" s="11">
        <v>7</v>
      </c>
      <c r="M26" s="11">
        <v>0</v>
      </c>
      <c r="N26" s="11">
        <v>0</v>
      </c>
      <c r="O26" s="11">
        <v>0</v>
      </c>
      <c r="P26" s="13">
        <v>280</v>
      </c>
      <c r="Q26" s="13">
        <v>68</v>
      </c>
      <c r="R26" s="13">
        <v>56</v>
      </c>
      <c r="S26" s="17">
        <v>57</v>
      </c>
      <c r="T26" s="19" t="s">
        <v>39</v>
      </c>
      <c r="U26" s="22">
        <v>2.9845574221104534</v>
      </c>
      <c r="V26" s="22">
        <v>0.21013784509364458</v>
      </c>
      <c r="W26" s="22">
        <v>14.20285537229352</v>
      </c>
      <c r="X26" s="22">
        <v>1.9322701113132124E-31</v>
      </c>
      <c r="Y26" s="22">
        <v>2.5699827829636814</v>
      </c>
      <c r="Z26" s="22">
        <v>3.3991320612572253</v>
      </c>
    </row>
    <row r="27" spans="1:26" ht="15.6" x14ac:dyDescent="0.3">
      <c r="A27" s="11">
        <v>151</v>
      </c>
      <c r="B27" s="11" t="s">
        <v>46</v>
      </c>
      <c r="C27" s="11" t="s">
        <v>50</v>
      </c>
      <c r="D27" s="11" t="s">
        <v>48</v>
      </c>
      <c r="E27" s="11">
        <v>0</v>
      </c>
      <c r="F27" s="11">
        <v>0</v>
      </c>
      <c r="G27" s="11">
        <v>37</v>
      </c>
      <c r="H27" s="11">
        <v>18</v>
      </c>
      <c r="I27" s="11">
        <v>0</v>
      </c>
      <c r="J27" s="11">
        <v>0</v>
      </c>
      <c r="K27" s="11">
        <v>0</v>
      </c>
      <c r="L27" s="11">
        <v>6</v>
      </c>
      <c r="M27" s="11">
        <v>0</v>
      </c>
      <c r="N27" s="11">
        <v>0</v>
      </c>
      <c r="O27" s="11">
        <v>0</v>
      </c>
      <c r="P27" s="13">
        <v>240</v>
      </c>
      <c r="Q27" s="13">
        <v>99</v>
      </c>
      <c r="R27" s="13">
        <v>144</v>
      </c>
      <c r="S27" s="17">
        <v>58</v>
      </c>
      <c r="T27" s="19" t="s">
        <v>51</v>
      </c>
      <c r="U27" s="22">
        <v>2.2663465137016989</v>
      </c>
      <c r="V27" s="22">
        <v>1.1091706172570504</v>
      </c>
      <c r="W27" s="22">
        <v>2.0432803379756974</v>
      </c>
      <c r="X27" s="22">
        <v>4.2442771959643376E-2</v>
      </c>
      <c r="Y27" s="22">
        <v>7.8097137695076757E-2</v>
      </c>
      <c r="Z27" s="22">
        <v>4.4545958897083207</v>
      </c>
    </row>
    <row r="28" spans="1:26" ht="15.6" x14ac:dyDescent="0.3">
      <c r="A28" s="11">
        <v>157</v>
      </c>
      <c r="B28" s="11" t="s">
        <v>46</v>
      </c>
      <c r="C28" s="11" t="s">
        <v>50</v>
      </c>
      <c r="D28" s="11" t="s">
        <v>48</v>
      </c>
      <c r="E28" s="11">
        <v>0</v>
      </c>
      <c r="F28" s="11">
        <v>0</v>
      </c>
      <c r="G28" s="11">
        <v>37</v>
      </c>
      <c r="H28" s="11">
        <v>18</v>
      </c>
      <c r="I28" s="11">
        <v>0</v>
      </c>
      <c r="J28" s="11">
        <v>0</v>
      </c>
      <c r="K28" s="11">
        <v>0</v>
      </c>
      <c r="L28" s="11">
        <v>7</v>
      </c>
      <c r="M28" s="11">
        <v>0</v>
      </c>
      <c r="N28" s="11">
        <v>0</v>
      </c>
      <c r="O28" s="11">
        <v>0</v>
      </c>
      <c r="P28" s="13">
        <v>280</v>
      </c>
      <c r="Q28" s="13">
        <v>79</v>
      </c>
      <c r="R28" s="13">
        <v>70</v>
      </c>
      <c r="S28" s="17">
        <v>53</v>
      </c>
      <c r="T28" s="19" t="s">
        <v>53</v>
      </c>
      <c r="U28" s="22">
        <v>8.1381829122234066</v>
      </c>
      <c r="V28" s="22">
        <v>1.3481967043349732</v>
      </c>
      <c r="W28" s="22">
        <v>6.0363468372649223</v>
      </c>
      <c r="X28" s="22">
        <v>8.4369330471161463E-9</v>
      </c>
      <c r="Y28" s="22">
        <v>5.478366152660362</v>
      </c>
      <c r="Z28" s="22">
        <v>10.797999671786451</v>
      </c>
    </row>
    <row r="29" spans="1:26" ht="15.6" x14ac:dyDescent="0.3">
      <c r="A29" s="11">
        <v>53</v>
      </c>
      <c r="B29" s="11" t="s">
        <v>52</v>
      </c>
      <c r="C29" s="11" t="s">
        <v>50</v>
      </c>
      <c r="D29" s="11" t="s">
        <v>48</v>
      </c>
      <c r="E29" s="11">
        <v>0</v>
      </c>
      <c r="F29" s="11">
        <v>1</v>
      </c>
      <c r="G29" s="11">
        <v>31</v>
      </c>
      <c r="H29" s="11">
        <v>12</v>
      </c>
      <c r="I29" s="11">
        <v>0</v>
      </c>
      <c r="J29" s="11">
        <v>0</v>
      </c>
      <c r="K29" s="11">
        <v>0</v>
      </c>
      <c r="L29" s="11">
        <v>8</v>
      </c>
      <c r="M29" s="11">
        <v>0</v>
      </c>
      <c r="N29" s="11">
        <v>0</v>
      </c>
      <c r="O29" s="11">
        <v>0</v>
      </c>
      <c r="P29" s="13">
        <v>320</v>
      </c>
      <c r="Q29" s="13">
        <v>366</v>
      </c>
      <c r="R29" s="13">
        <v>192</v>
      </c>
      <c r="S29" s="17">
        <v>63</v>
      </c>
      <c r="T29" s="19" t="s">
        <v>54</v>
      </c>
      <c r="U29" s="22">
        <v>11.768827411081626</v>
      </c>
      <c r="V29" s="22">
        <v>1.7972663838495813</v>
      </c>
      <c r="W29" s="22">
        <v>6.5481820151077805</v>
      </c>
      <c r="X29" s="22">
        <v>5.5819464352616011E-10</v>
      </c>
      <c r="Y29" s="22">
        <v>8.2230545770496519</v>
      </c>
      <c r="Z29" s="22">
        <v>15.314600245113599</v>
      </c>
    </row>
    <row r="30" spans="1:26" ht="15.6" x14ac:dyDescent="0.3">
      <c r="A30" s="11">
        <v>58</v>
      </c>
      <c r="B30" s="11" t="s">
        <v>49</v>
      </c>
      <c r="C30" s="11" t="s">
        <v>47</v>
      </c>
      <c r="D30" s="11" t="s">
        <v>48</v>
      </c>
      <c r="E30" s="11">
        <v>1</v>
      </c>
      <c r="F30" s="11">
        <v>0</v>
      </c>
      <c r="G30" s="11">
        <v>61</v>
      </c>
      <c r="H30" s="11">
        <v>30</v>
      </c>
      <c r="I30" s="11">
        <v>1</v>
      </c>
      <c r="J30" s="11">
        <v>0</v>
      </c>
      <c r="K30" s="11">
        <v>0</v>
      </c>
      <c r="L30" s="11">
        <v>7</v>
      </c>
      <c r="M30" s="11">
        <v>0</v>
      </c>
      <c r="N30" s="11">
        <v>0</v>
      </c>
      <c r="O30" s="11">
        <v>0</v>
      </c>
      <c r="P30" s="13">
        <v>560</v>
      </c>
      <c r="Q30" s="13">
        <v>313</v>
      </c>
      <c r="R30" s="13">
        <v>210</v>
      </c>
      <c r="S30" s="17">
        <v>73</v>
      </c>
      <c r="T30" s="19" t="s">
        <v>41</v>
      </c>
      <c r="U30" s="22">
        <v>-9.9449163140129357E-4</v>
      </c>
      <c r="V30" s="22">
        <v>6.5531443182929785E-4</v>
      </c>
      <c r="W30" s="22">
        <v>-1.5175793223799283</v>
      </c>
      <c r="X30" s="29">
        <v>0.13082745844758159</v>
      </c>
      <c r="Y30" s="22">
        <v>-2.2873417792755833E-3</v>
      </c>
      <c r="Z30" s="22">
        <v>2.983585164729964E-4</v>
      </c>
    </row>
    <row r="31" spans="1:26" ht="15.6" x14ac:dyDescent="0.3">
      <c r="A31" s="11">
        <v>83</v>
      </c>
      <c r="B31" s="11" t="s">
        <v>49</v>
      </c>
      <c r="C31" s="11" t="s">
        <v>47</v>
      </c>
      <c r="D31" s="11" t="s">
        <v>48</v>
      </c>
      <c r="E31" s="11">
        <v>1</v>
      </c>
      <c r="F31" s="11">
        <v>0</v>
      </c>
      <c r="G31" s="11">
        <v>63</v>
      </c>
      <c r="H31" s="11">
        <v>11</v>
      </c>
      <c r="I31" s="11">
        <v>1</v>
      </c>
      <c r="J31" s="11">
        <v>0</v>
      </c>
      <c r="K31" s="11">
        <v>0</v>
      </c>
      <c r="L31" s="11">
        <v>5</v>
      </c>
      <c r="M31" s="11">
        <v>0</v>
      </c>
      <c r="N31" s="11">
        <v>0</v>
      </c>
      <c r="O31" s="11">
        <v>0</v>
      </c>
      <c r="P31" s="13">
        <v>400</v>
      </c>
      <c r="Q31" s="13">
        <v>465</v>
      </c>
      <c r="R31" s="13">
        <v>150</v>
      </c>
      <c r="S31" s="17">
        <v>67</v>
      </c>
      <c r="T31" s="19" t="s">
        <v>42</v>
      </c>
      <c r="U31" s="22">
        <v>1.7140994921618278E-2</v>
      </c>
      <c r="V31" s="22">
        <v>4.7184871272087535E-3</v>
      </c>
      <c r="W31" s="22">
        <v>3.6327310978080649</v>
      </c>
      <c r="X31" s="22">
        <v>3.6310449447994456E-4</v>
      </c>
      <c r="Y31" s="22">
        <v>7.8320334767651434E-3</v>
      </c>
      <c r="Z31" s="22">
        <v>2.6449956366471412E-2</v>
      </c>
    </row>
    <row r="32" spans="1:26" ht="16.2" thickBot="1" x14ac:dyDescent="0.35">
      <c r="A32" s="11">
        <v>108</v>
      </c>
      <c r="B32" s="11" t="s">
        <v>49</v>
      </c>
      <c r="C32" s="11" t="s">
        <v>47</v>
      </c>
      <c r="D32" s="11" t="s">
        <v>48</v>
      </c>
      <c r="E32" s="11">
        <v>1</v>
      </c>
      <c r="F32" s="11">
        <v>0</v>
      </c>
      <c r="G32" s="11">
        <v>34</v>
      </c>
      <c r="H32" s="11">
        <v>15</v>
      </c>
      <c r="I32" s="11">
        <v>1</v>
      </c>
      <c r="J32" s="11">
        <v>0</v>
      </c>
      <c r="K32" s="11">
        <v>0</v>
      </c>
      <c r="L32" s="11">
        <v>5</v>
      </c>
      <c r="M32" s="11">
        <v>0</v>
      </c>
      <c r="N32" s="11">
        <v>0</v>
      </c>
      <c r="O32" s="11">
        <v>0</v>
      </c>
      <c r="P32" s="13">
        <v>400</v>
      </c>
      <c r="Q32" s="13">
        <v>372</v>
      </c>
      <c r="R32" s="13">
        <v>40</v>
      </c>
      <c r="S32" s="17">
        <v>47</v>
      </c>
      <c r="T32" s="20" t="s">
        <v>43</v>
      </c>
      <c r="U32" s="23">
        <v>-3.5114105726078287E-3</v>
      </c>
      <c r="V32" s="23">
        <v>1.5541554762548576E-3</v>
      </c>
      <c r="W32" s="23">
        <v>-2.2593689153092247</v>
      </c>
      <c r="X32" s="23">
        <v>2.5026832477711446E-2</v>
      </c>
      <c r="Y32" s="23">
        <v>-6.5775572034501174E-3</v>
      </c>
      <c r="Z32" s="23">
        <v>-4.4526394176554011E-4</v>
      </c>
    </row>
    <row r="33" spans="1:25" ht="15.6" x14ac:dyDescent="0.3">
      <c r="A33" s="11">
        <v>133</v>
      </c>
      <c r="B33" s="11" t="s">
        <v>49</v>
      </c>
      <c r="C33" s="11" t="s">
        <v>47</v>
      </c>
      <c r="D33" s="11" t="s">
        <v>48</v>
      </c>
      <c r="E33" s="11">
        <v>1</v>
      </c>
      <c r="F33" s="11">
        <v>0</v>
      </c>
      <c r="G33" s="11">
        <v>56</v>
      </c>
      <c r="H33" s="11">
        <v>17</v>
      </c>
      <c r="I33" s="11">
        <v>1</v>
      </c>
      <c r="J33" s="11">
        <v>0</v>
      </c>
      <c r="K33" s="11">
        <v>0</v>
      </c>
      <c r="L33" s="11">
        <v>7</v>
      </c>
      <c r="M33" s="11">
        <v>0</v>
      </c>
      <c r="N33" s="11">
        <v>0</v>
      </c>
      <c r="O33" s="11">
        <v>0</v>
      </c>
      <c r="P33" s="13">
        <v>560</v>
      </c>
      <c r="Q33" s="13">
        <v>165</v>
      </c>
      <c r="R33" s="13">
        <v>112</v>
      </c>
      <c r="S33" s="17">
        <v>54</v>
      </c>
    </row>
    <row r="34" spans="1:25" ht="15.6" x14ac:dyDescent="0.3">
      <c r="A34" s="11">
        <v>158</v>
      </c>
      <c r="B34" s="11" t="s">
        <v>49</v>
      </c>
      <c r="C34" s="11" t="s">
        <v>47</v>
      </c>
      <c r="D34" s="11" t="s">
        <v>48</v>
      </c>
      <c r="E34" s="11">
        <v>1</v>
      </c>
      <c r="F34" s="11">
        <v>0</v>
      </c>
      <c r="G34" s="11">
        <v>24</v>
      </c>
      <c r="H34" s="11">
        <v>5</v>
      </c>
      <c r="I34" s="11">
        <v>1</v>
      </c>
      <c r="J34" s="11">
        <v>0</v>
      </c>
      <c r="K34" s="11">
        <v>0</v>
      </c>
      <c r="L34" s="11">
        <v>10</v>
      </c>
      <c r="M34" s="11">
        <v>0</v>
      </c>
      <c r="N34" s="11">
        <v>0</v>
      </c>
      <c r="O34" s="11">
        <v>0</v>
      </c>
      <c r="P34" s="13">
        <v>600</v>
      </c>
      <c r="Q34" s="13">
        <v>465</v>
      </c>
      <c r="R34" s="13">
        <v>120</v>
      </c>
      <c r="S34" s="17">
        <v>74</v>
      </c>
    </row>
    <row r="35" spans="1:25" ht="15.6" x14ac:dyDescent="0.3">
      <c r="A35" s="11">
        <v>183</v>
      </c>
      <c r="B35" s="11" t="s">
        <v>49</v>
      </c>
      <c r="C35" s="11" t="s">
        <v>47</v>
      </c>
      <c r="D35" s="11" t="s">
        <v>48</v>
      </c>
      <c r="E35" s="11">
        <v>1</v>
      </c>
      <c r="F35" s="11">
        <v>0</v>
      </c>
      <c r="G35" s="11">
        <v>66</v>
      </c>
      <c r="H35" s="11">
        <v>28</v>
      </c>
      <c r="I35" s="11">
        <v>1</v>
      </c>
      <c r="J35" s="11">
        <v>0</v>
      </c>
      <c r="K35" s="11">
        <v>0</v>
      </c>
      <c r="L35" s="11">
        <v>10</v>
      </c>
      <c r="M35" s="11">
        <v>0</v>
      </c>
      <c r="N35" s="11">
        <v>0</v>
      </c>
      <c r="O35" s="11">
        <v>0</v>
      </c>
      <c r="P35" s="13">
        <v>800</v>
      </c>
      <c r="Q35" s="13">
        <v>479</v>
      </c>
      <c r="R35" s="13">
        <v>120</v>
      </c>
      <c r="S35" s="17">
        <v>80</v>
      </c>
    </row>
    <row r="36" spans="1:25" ht="15.6" x14ac:dyDescent="0.3">
      <c r="A36" s="11">
        <v>1</v>
      </c>
      <c r="B36" s="11" t="s">
        <v>46</v>
      </c>
      <c r="C36" s="11" t="s">
        <v>47</v>
      </c>
      <c r="D36" s="11" t="s">
        <v>48</v>
      </c>
      <c r="E36" s="11">
        <v>0</v>
      </c>
      <c r="F36" s="11">
        <v>0</v>
      </c>
      <c r="G36" s="11">
        <v>40</v>
      </c>
      <c r="H36" s="11">
        <v>1</v>
      </c>
      <c r="I36" s="11">
        <v>1</v>
      </c>
      <c r="J36" s="11">
        <v>0</v>
      </c>
      <c r="K36" s="11">
        <v>0</v>
      </c>
      <c r="L36" s="11">
        <v>6</v>
      </c>
      <c r="M36" s="11">
        <v>0</v>
      </c>
      <c r="N36" s="11">
        <v>0</v>
      </c>
      <c r="O36" s="11">
        <v>0</v>
      </c>
      <c r="P36" s="13">
        <v>480</v>
      </c>
      <c r="Q36" s="13">
        <v>67</v>
      </c>
      <c r="R36" s="13">
        <v>300</v>
      </c>
      <c r="S36" s="17">
        <v>74</v>
      </c>
    </row>
    <row r="37" spans="1:25" ht="15.6" x14ac:dyDescent="0.3">
      <c r="A37" s="11">
        <v>34</v>
      </c>
      <c r="B37" s="11" t="s">
        <v>46</v>
      </c>
      <c r="C37" s="11" t="s">
        <v>47</v>
      </c>
      <c r="D37" s="11" t="s">
        <v>48</v>
      </c>
      <c r="E37" s="11">
        <v>0</v>
      </c>
      <c r="F37" s="11">
        <v>0</v>
      </c>
      <c r="G37" s="11">
        <v>38</v>
      </c>
      <c r="H37" s="11">
        <v>19</v>
      </c>
      <c r="I37" s="11">
        <v>1</v>
      </c>
      <c r="J37" s="11">
        <v>0</v>
      </c>
      <c r="K37" s="11">
        <v>0</v>
      </c>
      <c r="L37" s="11">
        <v>6</v>
      </c>
      <c r="M37" s="11">
        <v>0</v>
      </c>
      <c r="N37" s="11">
        <v>0</v>
      </c>
      <c r="O37" s="11">
        <v>0</v>
      </c>
      <c r="P37" s="13">
        <v>360</v>
      </c>
      <c r="Q37" s="13">
        <v>87</v>
      </c>
      <c r="R37" s="13">
        <v>300</v>
      </c>
      <c r="S37" s="17">
        <v>57</v>
      </c>
    </row>
    <row r="38" spans="1:25" ht="15.6" x14ac:dyDescent="0.3">
      <c r="A38" s="11">
        <v>51</v>
      </c>
      <c r="B38" s="11" t="s">
        <v>46</v>
      </c>
      <c r="C38" s="11" t="s">
        <v>47</v>
      </c>
      <c r="D38" s="11" t="s">
        <v>48</v>
      </c>
      <c r="E38" s="11">
        <v>0</v>
      </c>
      <c r="F38" s="11">
        <v>0</v>
      </c>
      <c r="G38" s="11">
        <v>40</v>
      </c>
      <c r="H38" s="11">
        <v>1</v>
      </c>
      <c r="I38" s="11">
        <v>1</v>
      </c>
      <c r="J38" s="11">
        <v>0</v>
      </c>
      <c r="K38" s="11">
        <v>0</v>
      </c>
      <c r="L38" s="11">
        <v>6</v>
      </c>
      <c r="M38" s="11">
        <v>0</v>
      </c>
      <c r="N38" s="11">
        <v>0</v>
      </c>
      <c r="O38" s="11">
        <v>0</v>
      </c>
      <c r="P38" s="13">
        <v>480</v>
      </c>
      <c r="Q38" s="13">
        <v>51</v>
      </c>
      <c r="R38" s="13">
        <v>96</v>
      </c>
      <c r="S38" s="17">
        <v>69</v>
      </c>
    </row>
    <row r="39" spans="1:25" ht="15.6" x14ac:dyDescent="0.3">
      <c r="A39" s="11">
        <v>49</v>
      </c>
      <c r="B39" s="11" t="s">
        <v>52</v>
      </c>
      <c r="C39" s="11" t="s">
        <v>47</v>
      </c>
      <c r="D39" s="11" t="s">
        <v>48</v>
      </c>
      <c r="E39" s="11">
        <v>0</v>
      </c>
      <c r="F39" s="11">
        <v>1</v>
      </c>
      <c r="G39" s="11">
        <v>26</v>
      </c>
      <c r="H39" s="11">
        <v>7</v>
      </c>
      <c r="I39" s="11">
        <v>1</v>
      </c>
      <c r="J39" s="11">
        <v>0</v>
      </c>
      <c r="K39" s="11">
        <v>0</v>
      </c>
      <c r="L39" s="11">
        <v>10</v>
      </c>
      <c r="M39" s="11">
        <v>0</v>
      </c>
      <c r="N39" s="11">
        <v>0</v>
      </c>
      <c r="O39" s="11">
        <v>0</v>
      </c>
      <c r="P39" s="13">
        <v>600</v>
      </c>
      <c r="Q39" s="13">
        <v>374</v>
      </c>
      <c r="R39" s="13">
        <v>500</v>
      </c>
      <c r="S39" s="17">
        <v>83</v>
      </c>
    </row>
    <row r="40" spans="1:25" ht="15.6" x14ac:dyDescent="0.3">
      <c r="A40" s="11">
        <v>19</v>
      </c>
      <c r="B40" s="11" t="s">
        <v>49</v>
      </c>
      <c r="C40" s="11" t="s">
        <v>56</v>
      </c>
      <c r="D40" s="11" t="s">
        <v>48</v>
      </c>
      <c r="E40" s="11">
        <v>1</v>
      </c>
      <c r="F40" s="11">
        <v>0</v>
      </c>
      <c r="G40" s="11">
        <v>30</v>
      </c>
      <c r="H40" s="11">
        <v>11</v>
      </c>
      <c r="I40" s="11">
        <v>0</v>
      </c>
      <c r="J40" s="11">
        <v>1</v>
      </c>
      <c r="K40" s="11">
        <v>0</v>
      </c>
      <c r="L40" s="11">
        <v>8</v>
      </c>
      <c r="M40" s="11">
        <v>0</v>
      </c>
      <c r="N40" s="11">
        <v>0</v>
      </c>
      <c r="O40" s="11">
        <v>0</v>
      </c>
      <c r="P40" s="13">
        <v>960</v>
      </c>
      <c r="Q40" s="13">
        <v>161</v>
      </c>
      <c r="R40" s="13">
        <v>480</v>
      </c>
      <c r="S40" s="17">
        <v>72</v>
      </c>
    </row>
    <row r="41" spans="1:25" ht="15.6" x14ac:dyDescent="0.3">
      <c r="A41" s="11">
        <v>44</v>
      </c>
      <c r="B41" s="11" t="s">
        <v>49</v>
      </c>
      <c r="C41" s="11" t="s">
        <v>56</v>
      </c>
      <c r="D41" s="11" t="s">
        <v>48</v>
      </c>
      <c r="E41" s="11">
        <v>1</v>
      </c>
      <c r="F41" s="11">
        <v>0</v>
      </c>
      <c r="G41" s="11">
        <v>74</v>
      </c>
      <c r="H41" s="11">
        <v>23</v>
      </c>
      <c r="I41" s="11">
        <v>0</v>
      </c>
      <c r="J41" s="11">
        <v>1</v>
      </c>
      <c r="K41" s="11">
        <v>0</v>
      </c>
      <c r="L41" s="11">
        <v>2</v>
      </c>
      <c r="M41" s="11">
        <v>0</v>
      </c>
      <c r="N41" s="11">
        <v>0</v>
      </c>
      <c r="O41" s="11">
        <v>0</v>
      </c>
      <c r="P41" s="13">
        <v>320</v>
      </c>
      <c r="Q41" s="13">
        <v>260</v>
      </c>
      <c r="R41" s="13">
        <v>108</v>
      </c>
      <c r="S41" s="17">
        <v>46</v>
      </c>
    </row>
    <row r="42" spans="1:25" ht="15.6" x14ac:dyDescent="0.3">
      <c r="A42" s="11">
        <v>130</v>
      </c>
      <c r="B42" s="11" t="s">
        <v>49</v>
      </c>
      <c r="C42" s="11" t="s">
        <v>56</v>
      </c>
      <c r="D42" s="11" t="s">
        <v>48</v>
      </c>
      <c r="E42" s="11">
        <v>1</v>
      </c>
      <c r="F42" s="11">
        <v>0</v>
      </c>
      <c r="G42" s="11">
        <v>42</v>
      </c>
      <c r="H42" s="11">
        <v>3</v>
      </c>
      <c r="I42" s="11">
        <v>0</v>
      </c>
      <c r="J42" s="11">
        <v>1</v>
      </c>
      <c r="K42" s="11">
        <v>0</v>
      </c>
      <c r="L42" s="11">
        <v>4</v>
      </c>
      <c r="M42" s="11">
        <v>0</v>
      </c>
      <c r="N42" s="11">
        <v>0</v>
      </c>
      <c r="O42" s="11">
        <v>0</v>
      </c>
      <c r="P42" s="13">
        <v>800</v>
      </c>
      <c r="Q42" s="13">
        <v>285</v>
      </c>
      <c r="R42" s="13">
        <v>96</v>
      </c>
      <c r="S42" s="17">
        <v>74</v>
      </c>
    </row>
    <row r="43" spans="1:25" ht="15.6" x14ac:dyDescent="0.3">
      <c r="A43" s="11">
        <v>131</v>
      </c>
      <c r="B43" s="11" t="s">
        <v>49</v>
      </c>
      <c r="C43" s="11" t="s">
        <v>56</v>
      </c>
      <c r="D43" s="11" t="s">
        <v>48</v>
      </c>
      <c r="E43" s="11">
        <v>1</v>
      </c>
      <c r="F43" s="11">
        <v>0</v>
      </c>
      <c r="G43" s="11">
        <v>73</v>
      </c>
      <c r="H43" s="11">
        <v>12</v>
      </c>
      <c r="I43" s="11">
        <v>0</v>
      </c>
      <c r="J43" s="11">
        <v>1</v>
      </c>
      <c r="K43" s="11">
        <v>0</v>
      </c>
      <c r="L43" s="11">
        <v>8</v>
      </c>
      <c r="M43" s="11">
        <v>0</v>
      </c>
      <c r="N43" s="11">
        <v>0</v>
      </c>
      <c r="O43" s="11">
        <v>0</v>
      </c>
      <c r="P43" s="13">
        <v>1280</v>
      </c>
      <c r="Q43" s="13">
        <v>247</v>
      </c>
      <c r="R43" s="13">
        <v>216</v>
      </c>
      <c r="S43" s="17">
        <v>69</v>
      </c>
    </row>
    <row r="44" spans="1:25" ht="15.6" x14ac:dyDescent="0.3">
      <c r="A44" s="11">
        <v>155</v>
      </c>
      <c r="B44" s="11" t="s">
        <v>49</v>
      </c>
      <c r="C44" s="11" t="s">
        <v>56</v>
      </c>
      <c r="D44" s="11" t="s">
        <v>48</v>
      </c>
      <c r="E44" s="11">
        <v>1</v>
      </c>
      <c r="F44" s="11">
        <v>0</v>
      </c>
      <c r="G44" s="11">
        <v>26</v>
      </c>
      <c r="H44" s="11">
        <v>7</v>
      </c>
      <c r="I44" s="11">
        <v>0</v>
      </c>
      <c r="J44" s="11">
        <v>1</v>
      </c>
      <c r="K44" s="11">
        <v>0</v>
      </c>
      <c r="L44" s="11">
        <v>5</v>
      </c>
      <c r="M44" s="11">
        <v>0</v>
      </c>
      <c r="N44" s="11">
        <v>0</v>
      </c>
      <c r="O44" s="11">
        <v>0</v>
      </c>
      <c r="P44" s="13">
        <v>1100</v>
      </c>
      <c r="Q44" s="13">
        <v>100</v>
      </c>
      <c r="R44" s="13">
        <v>100</v>
      </c>
      <c r="S44" s="17">
        <v>62</v>
      </c>
      <c r="X44" t="s">
        <v>79</v>
      </c>
    </row>
    <row r="45" spans="1:25" ht="16.2" thickBot="1" x14ac:dyDescent="0.35">
      <c r="A45" s="11">
        <v>156</v>
      </c>
      <c r="B45" s="11" t="s">
        <v>49</v>
      </c>
      <c r="C45" s="11" t="s">
        <v>56</v>
      </c>
      <c r="D45" s="11" t="s">
        <v>48</v>
      </c>
      <c r="E45" s="11">
        <v>1</v>
      </c>
      <c r="F45" s="11">
        <v>0</v>
      </c>
      <c r="G45" s="11">
        <v>74</v>
      </c>
      <c r="H45" s="11">
        <v>13</v>
      </c>
      <c r="I45" s="11">
        <v>0</v>
      </c>
      <c r="J45" s="11">
        <v>1</v>
      </c>
      <c r="K45" s="11">
        <v>0</v>
      </c>
      <c r="L45" s="11">
        <v>9</v>
      </c>
      <c r="M45" s="11">
        <v>0</v>
      </c>
      <c r="N45" s="11">
        <v>0</v>
      </c>
      <c r="O45" s="11">
        <v>0</v>
      </c>
      <c r="P45" s="13">
        <v>2160</v>
      </c>
      <c r="Q45" s="13">
        <v>113</v>
      </c>
      <c r="R45" s="13">
        <v>144</v>
      </c>
      <c r="S45" s="17">
        <v>74</v>
      </c>
    </row>
    <row r="46" spans="1:25" ht="15.6" x14ac:dyDescent="0.3">
      <c r="A46" s="11">
        <v>180</v>
      </c>
      <c r="B46" s="11" t="s">
        <v>49</v>
      </c>
      <c r="C46" s="11" t="s">
        <v>56</v>
      </c>
      <c r="D46" s="11" t="s">
        <v>48</v>
      </c>
      <c r="E46" s="11">
        <v>1</v>
      </c>
      <c r="F46" s="11">
        <v>0</v>
      </c>
      <c r="G46" s="11">
        <v>57</v>
      </c>
      <c r="H46" s="11">
        <v>18</v>
      </c>
      <c r="I46" s="11">
        <v>0</v>
      </c>
      <c r="J46" s="11">
        <v>1</v>
      </c>
      <c r="K46" s="11">
        <v>0</v>
      </c>
      <c r="L46" s="11">
        <v>7</v>
      </c>
      <c r="M46" s="11">
        <v>0</v>
      </c>
      <c r="N46" s="11">
        <v>0</v>
      </c>
      <c r="O46" s="11">
        <v>0</v>
      </c>
      <c r="P46" s="13">
        <v>1400</v>
      </c>
      <c r="Q46" s="13">
        <v>299</v>
      </c>
      <c r="R46" s="13">
        <v>336</v>
      </c>
      <c r="S46" s="17">
        <v>70</v>
      </c>
      <c r="X46" s="26" t="s">
        <v>80</v>
      </c>
      <c r="Y46" s="26"/>
    </row>
    <row r="47" spans="1:25" ht="15.6" x14ac:dyDescent="0.3">
      <c r="A47" s="11">
        <v>181</v>
      </c>
      <c r="B47" s="11" t="s">
        <v>49</v>
      </c>
      <c r="C47" s="11" t="s">
        <v>56</v>
      </c>
      <c r="D47" s="11" t="s">
        <v>48</v>
      </c>
      <c r="E47" s="11">
        <v>1</v>
      </c>
      <c r="F47" s="11">
        <v>0</v>
      </c>
      <c r="G47" s="11">
        <v>26</v>
      </c>
      <c r="H47" s="11">
        <v>7</v>
      </c>
      <c r="I47" s="11">
        <v>0</v>
      </c>
      <c r="J47" s="11">
        <v>1</v>
      </c>
      <c r="K47" s="11">
        <v>0</v>
      </c>
      <c r="L47" s="11">
        <v>9</v>
      </c>
      <c r="M47" s="11">
        <v>0</v>
      </c>
      <c r="N47" s="11">
        <v>0</v>
      </c>
      <c r="O47" s="11">
        <v>0</v>
      </c>
      <c r="P47" s="13">
        <v>1080</v>
      </c>
      <c r="Q47" s="13">
        <v>118</v>
      </c>
      <c r="R47" s="13">
        <v>162</v>
      </c>
      <c r="S47" s="17">
        <v>75</v>
      </c>
      <c r="X47" s="19" t="s">
        <v>81</v>
      </c>
      <c r="Y47" s="19">
        <v>0.92037181778474042</v>
      </c>
    </row>
    <row r="48" spans="1:25" ht="15.6" x14ac:dyDescent="0.3">
      <c r="A48" s="11">
        <v>76</v>
      </c>
      <c r="B48" s="11" t="s">
        <v>46</v>
      </c>
      <c r="C48" s="11" t="s">
        <v>56</v>
      </c>
      <c r="D48" s="11" t="s">
        <v>48</v>
      </c>
      <c r="E48" s="11">
        <v>0</v>
      </c>
      <c r="F48" s="11">
        <v>0</v>
      </c>
      <c r="G48" s="11">
        <v>33</v>
      </c>
      <c r="H48" s="11">
        <v>14</v>
      </c>
      <c r="I48" s="11">
        <v>0</v>
      </c>
      <c r="J48" s="11">
        <v>1</v>
      </c>
      <c r="K48" s="11">
        <v>0</v>
      </c>
      <c r="L48" s="11">
        <v>6</v>
      </c>
      <c r="M48" s="11">
        <v>0</v>
      </c>
      <c r="N48" s="11">
        <v>0</v>
      </c>
      <c r="O48" s="11">
        <v>0</v>
      </c>
      <c r="P48" s="13">
        <v>1320</v>
      </c>
      <c r="Q48" s="13">
        <v>65</v>
      </c>
      <c r="R48" s="13">
        <v>480</v>
      </c>
      <c r="S48" s="17">
        <v>71</v>
      </c>
      <c r="X48" s="19" t="s">
        <v>82</v>
      </c>
      <c r="Y48" s="19">
        <v>0.84708428297238736</v>
      </c>
    </row>
    <row r="49" spans="1:32" ht="15.6" x14ac:dyDescent="0.3">
      <c r="A49" s="11">
        <v>101</v>
      </c>
      <c r="B49" s="11" t="s">
        <v>46</v>
      </c>
      <c r="C49" s="11" t="s">
        <v>56</v>
      </c>
      <c r="D49" s="11" t="s">
        <v>48</v>
      </c>
      <c r="E49" s="11">
        <v>0</v>
      </c>
      <c r="F49" s="11">
        <v>0</v>
      </c>
      <c r="G49" s="11">
        <v>40</v>
      </c>
      <c r="H49" s="11">
        <v>1</v>
      </c>
      <c r="I49" s="11">
        <v>0</v>
      </c>
      <c r="J49" s="11">
        <v>1</v>
      </c>
      <c r="K49" s="11">
        <v>0</v>
      </c>
      <c r="L49" s="11">
        <v>7</v>
      </c>
      <c r="M49" s="11">
        <v>0</v>
      </c>
      <c r="N49" s="11">
        <v>0</v>
      </c>
      <c r="O49" s="11">
        <v>0</v>
      </c>
      <c r="P49" s="13">
        <v>1680</v>
      </c>
      <c r="Q49" s="13">
        <v>97</v>
      </c>
      <c r="R49" s="13">
        <v>448</v>
      </c>
      <c r="S49" s="17">
        <v>86</v>
      </c>
      <c r="X49" s="19" t="s">
        <v>83</v>
      </c>
      <c r="Y49" s="19">
        <v>0.83551228276489242</v>
      </c>
    </row>
    <row r="50" spans="1:32" ht="15.6" x14ac:dyDescent="0.3">
      <c r="A50" s="11">
        <v>109</v>
      </c>
      <c r="B50" s="11" t="s">
        <v>46</v>
      </c>
      <c r="C50" s="11" t="s">
        <v>55</v>
      </c>
      <c r="D50" s="11" t="s">
        <v>48</v>
      </c>
      <c r="E50" s="11">
        <v>0</v>
      </c>
      <c r="F50" s="11">
        <v>0</v>
      </c>
      <c r="G50" s="11">
        <v>39</v>
      </c>
      <c r="H50" s="11">
        <v>20</v>
      </c>
      <c r="I50" s="11">
        <v>0</v>
      </c>
      <c r="J50" s="11">
        <v>0</v>
      </c>
      <c r="K50" s="11">
        <v>1</v>
      </c>
      <c r="L50" s="11">
        <v>8</v>
      </c>
      <c r="M50" s="11">
        <v>0</v>
      </c>
      <c r="N50" s="11">
        <v>0</v>
      </c>
      <c r="O50" s="11">
        <v>0</v>
      </c>
      <c r="P50" s="13">
        <v>160</v>
      </c>
      <c r="Q50" s="13">
        <v>66</v>
      </c>
      <c r="R50" s="13">
        <v>64</v>
      </c>
      <c r="S50" s="17">
        <v>47</v>
      </c>
      <c r="X50" s="19" t="s">
        <v>84</v>
      </c>
      <c r="Y50" s="19">
        <v>5.3844117650456074</v>
      </c>
    </row>
    <row r="51" spans="1:32" ht="16.2" thickBot="1" x14ac:dyDescent="0.35">
      <c r="A51" s="11">
        <v>25</v>
      </c>
      <c r="B51" s="11" t="s">
        <v>49</v>
      </c>
      <c r="C51" s="11" t="s">
        <v>50</v>
      </c>
      <c r="D51" s="11" t="s">
        <v>53</v>
      </c>
      <c r="E51" s="11">
        <v>1</v>
      </c>
      <c r="F51" s="11">
        <v>0</v>
      </c>
      <c r="G51" s="11">
        <v>52</v>
      </c>
      <c r="H51" s="11">
        <v>13</v>
      </c>
      <c r="I51" s="11">
        <v>0</v>
      </c>
      <c r="J51" s="11">
        <v>0</v>
      </c>
      <c r="K51" s="11">
        <v>0</v>
      </c>
      <c r="L51" s="11">
        <v>3</v>
      </c>
      <c r="M51" s="11">
        <v>0</v>
      </c>
      <c r="N51" s="11">
        <v>1</v>
      </c>
      <c r="O51" s="11">
        <v>0</v>
      </c>
      <c r="P51" s="13">
        <v>360</v>
      </c>
      <c r="Q51" s="13">
        <v>291</v>
      </c>
      <c r="R51" s="13">
        <v>81</v>
      </c>
      <c r="S51" s="17">
        <v>55</v>
      </c>
      <c r="X51" s="20" t="s">
        <v>85</v>
      </c>
      <c r="Y51" s="20">
        <v>200</v>
      </c>
    </row>
    <row r="52" spans="1:32" ht="15.6" x14ac:dyDescent="0.3">
      <c r="A52" s="11">
        <v>22</v>
      </c>
      <c r="B52" s="11" t="s">
        <v>46</v>
      </c>
      <c r="C52" s="11" t="s">
        <v>50</v>
      </c>
      <c r="D52" s="11" t="s">
        <v>53</v>
      </c>
      <c r="E52" s="11">
        <v>0</v>
      </c>
      <c r="F52" s="11">
        <v>0</v>
      </c>
      <c r="G52" s="11">
        <v>32</v>
      </c>
      <c r="H52" s="11">
        <v>13</v>
      </c>
      <c r="I52" s="11">
        <v>0</v>
      </c>
      <c r="J52" s="11">
        <v>0</v>
      </c>
      <c r="K52" s="11">
        <v>0</v>
      </c>
      <c r="L52" s="11">
        <v>8</v>
      </c>
      <c r="M52" s="11">
        <v>0</v>
      </c>
      <c r="N52" s="11">
        <v>1</v>
      </c>
      <c r="O52" s="11">
        <v>0</v>
      </c>
      <c r="P52" s="13">
        <v>960</v>
      </c>
      <c r="Q52" s="13">
        <v>54</v>
      </c>
      <c r="R52" s="13">
        <v>384</v>
      </c>
      <c r="S52" s="17">
        <v>76</v>
      </c>
    </row>
    <row r="53" spans="1:32" ht="16.2" thickBot="1" x14ac:dyDescent="0.35">
      <c r="A53" s="11">
        <v>159</v>
      </c>
      <c r="B53" s="11" t="s">
        <v>46</v>
      </c>
      <c r="C53" s="11" t="s">
        <v>50</v>
      </c>
      <c r="D53" s="11" t="s">
        <v>53</v>
      </c>
      <c r="E53" s="11">
        <v>0</v>
      </c>
      <c r="F53" s="11">
        <v>0</v>
      </c>
      <c r="G53" s="11">
        <v>39</v>
      </c>
      <c r="H53" s="11">
        <v>20</v>
      </c>
      <c r="I53" s="11">
        <v>0</v>
      </c>
      <c r="J53" s="11">
        <v>0</v>
      </c>
      <c r="K53" s="11">
        <v>0</v>
      </c>
      <c r="L53" s="11">
        <v>6</v>
      </c>
      <c r="M53" s="11">
        <v>0</v>
      </c>
      <c r="N53" s="11">
        <v>1</v>
      </c>
      <c r="O53" s="11">
        <v>0</v>
      </c>
      <c r="P53" s="13">
        <v>720</v>
      </c>
      <c r="Q53" s="13">
        <v>81</v>
      </c>
      <c r="R53" s="13">
        <v>180</v>
      </c>
      <c r="S53" s="17">
        <v>58</v>
      </c>
      <c r="X53" t="s">
        <v>86</v>
      </c>
    </row>
    <row r="54" spans="1:32" ht="15.6" x14ac:dyDescent="0.3">
      <c r="A54" s="11">
        <v>182</v>
      </c>
      <c r="B54" s="11" t="s">
        <v>46</v>
      </c>
      <c r="C54" s="11" t="s">
        <v>50</v>
      </c>
      <c r="D54" s="11" t="s">
        <v>53</v>
      </c>
      <c r="E54" s="11">
        <v>0</v>
      </c>
      <c r="F54" s="11">
        <v>0</v>
      </c>
      <c r="G54" s="11">
        <v>38</v>
      </c>
      <c r="H54" s="11">
        <v>19</v>
      </c>
      <c r="I54" s="11">
        <v>0</v>
      </c>
      <c r="J54" s="11">
        <v>0</v>
      </c>
      <c r="K54" s="11">
        <v>0</v>
      </c>
      <c r="L54" s="11">
        <v>8</v>
      </c>
      <c r="M54" s="11">
        <v>0</v>
      </c>
      <c r="N54" s="11">
        <v>1</v>
      </c>
      <c r="O54" s="11">
        <v>0</v>
      </c>
      <c r="P54" s="13">
        <v>960</v>
      </c>
      <c r="Q54" s="13">
        <v>74</v>
      </c>
      <c r="R54" s="13">
        <v>288</v>
      </c>
      <c r="S54" s="17">
        <v>75</v>
      </c>
      <c r="X54" s="21"/>
      <c r="Y54" s="21" t="s">
        <v>91</v>
      </c>
      <c r="Z54" s="21" t="s">
        <v>92</v>
      </c>
      <c r="AA54" s="21" t="s">
        <v>93</v>
      </c>
      <c r="AB54" s="21" t="s">
        <v>94</v>
      </c>
      <c r="AC54" s="21" t="s">
        <v>95</v>
      </c>
    </row>
    <row r="55" spans="1:32" ht="15.6" x14ac:dyDescent="0.3">
      <c r="A55" s="11">
        <v>3</v>
      </c>
      <c r="B55" s="11" t="s">
        <v>52</v>
      </c>
      <c r="C55" s="11" t="s">
        <v>50</v>
      </c>
      <c r="D55" s="11" t="s">
        <v>53</v>
      </c>
      <c r="E55" s="11">
        <v>0</v>
      </c>
      <c r="F55" s="11">
        <v>1</v>
      </c>
      <c r="G55" s="11">
        <v>34</v>
      </c>
      <c r="H55" s="11">
        <v>15</v>
      </c>
      <c r="I55" s="11">
        <v>0</v>
      </c>
      <c r="J55" s="11">
        <v>0</v>
      </c>
      <c r="K55" s="11">
        <v>0</v>
      </c>
      <c r="L55" s="11">
        <v>7</v>
      </c>
      <c r="M55" s="11">
        <v>0</v>
      </c>
      <c r="N55" s="11">
        <v>1</v>
      </c>
      <c r="O55" s="11">
        <v>0</v>
      </c>
      <c r="P55" s="13">
        <v>840</v>
      </c>
      <c r="Q55" s="13">
        <v>372</v>
      </c>
      <c r="R55" s="13">
        <v>672</v>
      </c>
      <c r="S55" s="17">
        <v>77</v>
      </c>
      <c r="X55" s="19" t="s">
        <v>87</v>
      </c>
      <c r="Y55" s="19">
        <v>14</v>
      </c>
      <c r="Z55" s="19">
        <v>29711.375339721126</v>
      </c>
      <c r="AA55" s="19">
        <v>2122.2410956943663</v>
      </c>
      <c r="AB55" s="19">
        <v>73.20119839124645</v>
      </c>
      <c r="AC55" s="19">
        <v>1.4801771380176231E-67</v>
      </c>
    </row>
    <row r="56" spans="1:32" ht="15.6" x14ac:dyDescent="0.3">
      <c r="A56" s="11">
        <v>24</v>
      </c>
      <c r="B56" s="11" t="s">
        <v>52</v>
      </c>
      <c r="C56" s="11" t="s">
        <v>50</v>
      </c>
      <c r="D56" s="11" t="s">
        <v>53</v>
      </c>
      <c r="E56" s="11">
        <v>0</v>
      </c>
      <c r="F56" s="11">
        <v>1</v>
      </c>
      <c r="G56" s="11">
        <v>37</v>
      </c>
      <c r="H56" s="11">
        <v>18</v>
      </c>
      <c r="I56" s="11">
        <v>0</v>
      </c>
      <c r="J56" s="11">
        <v>0</v>
      </c>
      <c r="K56" s="11">
        <v>0</v>
      </c>
      <c r="L56" s="11">
        <v>9</v>
      </c>
      <c r="M56" s="11">
        <v>0</v>
      </c>
      <c r="N56" s="11">
        <v>1</v>
      </c>
      <c r="O56" s="11">
        <v>0</v>
      </c>
      <c r="P56" s="13">
        <v>1080</v>
      </c>
      <c r="Q56" s="13">
        <v>408</v>
      </c>
      <c r="R56" s="13">
        <v>648</v>
      </c>
      <c r="S56" s="17">
        <v>81</v>
      </c>
      <c r="X56" s="19" t="s">
        <v>88</v>
      </c>
      <c r="Y56" s="19">
        <v>185</v>
      </c>
      <c r="Z56" s="19">
        <v>5363.4996602788879</v>
      </c>
      <c r="AA56" s="19">
        <v>28.991890055561555</v>
      </c>
      <c r="AB56" s="19"/>
      <c r="AC56" s="19"/>
    </row>
    <row r="57" spans="1:32" ht="16.2" thickBot="1" x14ac:dyDescent="0.35">
      <c r="A57" s="11">
        <v>28</v>
      </c>
      <c r="B57" s="11" t="s">
        <v>52</v>
      </c>
      <c r="C57" s="11" t="s">
        <v>50</v>
      </c>
      <c r="D57" s="11" t="s">
        <v>53</v>
      </c>
      <c r="E57" s="11">
        <v>0</v>
      </c>
      <c r="F57" s="11">
        <v>1</v>
      </c>
      <c r="G57" s="11">
        <v>31</v>
      </c>
      <c r="H57" s="11">
        <v>12</v>
      </c>
      <c r="I57" s="11">
        <v>0</v>
      </c>
      <c r="J57" s="11">
        <v>0</v>
      </c>
      <c r="K57" s="11">
        <v>0</v>
      </c>
      <c r="L57" s="11">
        <v>10</v>
      </c>
      <c r="M57" s="11">
        <v>0</v>
      </c>
      <c r="N57" s="11">
        <v>1</v>
      </c>
      <c r="O57" s="11">
        <v>0</v>
      </c>
      <c r="P57" s="13">
        <v>1200</v>
      </c>
      <c r="Q57" s="13">
        <v>414</v>
      </c>
      <c r="R57" s="13">
        <v>720</v>
      </c>
      <c r="S57" s="17">
        <v>77</v>
      </c>
      <c r="X57" s="20" t="s">
        <v>89</v>
      </c>
      <c r="Y57" s="20">
        <v>199</v>
      </c>
      <c r="Z57" s="20">
        <v>35074.875000000015</v>
      </c>
      <c r="AA57" s="20"/>
      <c r="AB57" s="20"/>
      <c r="AC57" s="20"/>
    </row>
    <row r="58" spans="1:32" ht="16.2" thickBot="1" x14ac:dyDescent="0.35">
      <c r="A58" s="11">
        <v>78</v>
      </c>
      <c r="B58" s="11" t="s">
        <v>52</v>
      </c>
      <c r="C58" s="11" t="s">
        <v>50</v>
      </c>
      <c r="D58" s="11" t="s">
        <v>53</v>
      </c>
      <c r="E58" s="11">
        <v>0</v>
      </c>
      <c r="F58" s="11">
        <v>1</v>
      </c>
      <c r="G58" s="11">
        <v>42</v>
      </c>
      <c r="H58" s="11">
        <v>3</v>
      </c>
      <c r="I58" s="11">
        <v>0</v>
      </c>
      <c r="J58" s="11">
        <v>0</v>
      </c>
      <c r="K58" s="11">
        <v>0</v>
      </c>
      <c r="L58" s="11">
        <v>10</v>
      </c>
      <c r="M58" s="11">
        <v>0</v>
      </c>
      <c r="N58" s="11">
        <v>1</v>
      </c>
      <c r="O58" s="11">
        <v>0</v>
      </c>
      <c r="P58" s="13">
        <v>1200</v>
      </c>
      <c r="Q58" s="13">
        <v>495</v>
      </c>
      <c r="R58" s="13">
        <v>480</v>
      </c>
      <c r="S58" s="17">
        <v>93</v>
      </c>
    </row>
    <row r="59" spans="1:32" ht="15.6" x14ac:dyDescent="0.3">
      <c r="A59" s="11">
        <v>103</v>
      </c>
      <c r="B59" s="11" t="s">
        <v>52</v>
      </c>
      <c r="C59" s="11" t="s">
        <v>50</v>
      </c>
      <c r="D59" s="11" t="s">
        <v>53</v>
      </c>
      <c r="E59" s="11">
        <v>0</v>
      </c>
      <c r="F59" s="11">
        <v>1</v>
      </c>
      <c r="G59" s="11">
        <v>38</v>
      </c>
      <c r="H59" s="11">
        <v>19</v>
      </c>
      <c r="I59" s="11">
        <v>0</v>
      </c>
      <c r="J59" s="11">
        <v>0</v>
      </c>
      <c r="K59" s="11">
        <v>0</v>
      </c>
      <c r="L59" s="11">
        <v>7</v>
      </c>
      <c r="M59" s="11">
        <v>0</v>
      </c>
      <c r="N59" s="11">
        <v>1</v>
      </c>
      <c r="O59" s="11">
        <v>0</v>
      </c>
      <c r="P59" s="13">
        <v>840</v>
      </c>
      <c r="Q59" s="13">
        <v>436</v>
      </c>
      <c r="R59" s="13">
        <v>504</v>
      </c>
      <c r="S59" s="17">
        <v>73</v>
      </c>
      <c r="X59" s="21"/>
      <c r="Y59" s="21" t="s">
        <v>96</v>
      </c>
      <c r="Z59" s="21" t="s">
        <v>84</v>
      </c>
      <c r="AA59" s="21" t="s">
        <v>97</v>
      </c>
      <c r="AB59" s="21" t="s">
        <v>98</v>
      </c>
      <c r="AC59" s="21" t="s">
        <v>99</v>
      </c>
      <c r="AD59" s="21" t="s">
        <v>100</v>
      </c>
      <c r="AE59" s="21" t="s">
        <v>101</v>
      </c>
      <c r="AF59" s="21" t="s">
        <v>102</v>
      </c>
    </row>
    <row r="60" spans="1:32" ht="15.6" x14ac:dyDescent="0.3">
      <c r="A60" s="11">
        <v>124</v>
      </c>
      <c r="B60" s="11" t="s">
        <v>52</v>
      </c>
      <c r="C60" s="11" t="s">
        <v>50</v>
      </c>
      <c r="D60" s="11" t="s">
        <v>53</v>
      </c>
      <c r="E60" s="11">
        <v>0</v>
      </c>
      <c r="F60" s="11">
        <v>1</v>
      </c>
      <c r="G60" s="11">
        <v>20</v>
      </c>
      <c r="H60" s="11">
        <v>1</v>
      </c>
      <c r="I60" s="11">
        <v>0</v>
      </c>
      <c r="J60" s="11">
        <v>0</v>
      </c>
      <c r="K60" s="11">
        <v>0</v>
      </c>
      <c r="L60" s="11">
        <v>7</v>
      </c>
      <c r="M60" s="11">
        <v>0</v>
      </c>
      <c r="N60" s="11">
        <v>1</v>
      </c>
      <c r="O60" s="11">
        <v>0</v>
      </c>
      <c r="P60" s="13">
        <v>840</v>
      </c>
      <c r="Q60" s="13">
        <v>426</v>
      </c>
      <c r="R60" s="13">
        <v>336</v>
      </c>
      <c r="S60" s="17">
        <v>81</v>
      </c>
      <c r="X60" s="19" t="s">
        <v>90</v>
      </c>
      <c r="Y60" s="24">
        <v>44.038073261916779</v>
      </c>
      <c r="Z60" s="24">
        <v>2.2507862463799917</v>
      </c>
      <c r="AA60" s="24">
        <v>19.565639932598913</v>
      </c>
      <c r="AB60" s="24">
        <v>6.3323263688354074E-47</v>
      </c>
      <c r="AC60" s="24">
        <v>39.597564721088865</v>
      </c>
      <c r="AD60" s="24">
        <v>48.478581802744692</v>
      </c>
      <c r="AE60" s="24">
        <v>39.597564721088865</v>
      </c>
      <c r="AF60" s="24">
        <v>48.478581802744692</v>
      </c>
    </row>
    <row r="61" spans="1:32" ht="15.6" x14ac:dyDescent="0.3">
      <c r="A61" s="11">
        <v>128</v>
      </c>
      <c r="B61" s="11" t="s">
        <v>52</v>
      </c>
      <c r="C61" s="11" t="s">
        <v>50</v>
      </c>
      <c r="D61" s="11" t="s">
        <v>53</v>
      </c>
      <c r="E61" s="11">
        <v>0</v>
      </c>
      <c r="F61" s="11">
        <v>1</v>
      </c>
      <c r="G61" s="11">
        <v>44</v>
      </c>
      <c r="H61" s="11">
        <v>5</v>
      </c>
      <c r="I61" s="11">
        <v>0</v>
      </c>
      <c r="J61" s="11">
        <v>0</v>
      </c>
      <c r="K61" s="11">
        <v>0</v>
      </c>
      <c r="L61" s="11">
        <v>8</v>
      </c>
      <c r="M61" s="11">
        <v>0</v>
      </c>
      <c r="N61" s="11">
        <v>1</v>
      </c>
      <c r="O61" s="11">
        <v>0</v>
      </c>
      <c r="P61" s="13">
        <v>960</v>
      </c>
      <c r="Q61" s="13">
        <v>366</v>
      </c>
      <c r="R61" s="13">
        <v>960</v>
      </c>
      <c r="S61" s="17">
        <v>83</v>
      </c>
      <c r="X61" s="19" t="s">
        <v>49</v>
      </c>
      <c r="Y61" s="24">
        <v>-10.549265852292528</v>
      </c>
      <c r="Z61" s="24">
        <v>1.5076860171156581</v>
      </c>
      <c r="AA61" s="24">
        <v>-6.9969912385831128</v>
      </c>
      <c r="AB61" s="24">
        <v>4.6472679773914308E-11</v>
      </c>
      <c r="AC61" s="24">
        <v>-13.523734283782415</v>
      </c>
      <c r="AD61" s="24">
        <v>-7.574797420802641</v>
      </c>
      <c r="AE61" s="24">
        <v>-13.523734283782415</v>
      </c>
      <c r="AF61" s="24">
        <v>-7.574797420802641</v>
      </c>
    </row>
    <row r="62" spans="1:32" ht="15.6" x14ac:dyDescent="0.3">
      <c r="A62" s="11">
        <v>149</v>
      </c>
      <c r="B62" s="11" t="s">
        <v>52</v>
      </c>
      <c r="C62" s="11" t="s">
        <v>50</v>
      </c>
      <c r="D62" s="11" t="s">
        <v>53</v>
      </c>
      <c r="E62" s="11">
        <v>0</v>
      </c>
      <c r="F62" s="11">
        <v>1</v>
      </c>
      <c r="G62" s="11">
        <v>36</v>
      </c>
      <c r="H62" s="11">
        <v>17</v>
      </c>
      <c r="I62" s="11">
        <v>0</v>
      </c>
      <c r="J62" s="11">
        <v>0</v>
      </c>
      <c r="K62" s="11">
        <v>0</v>
      </c>
      <c r="L62" s="11">
        <v>8</v>
      </c>
      <c r="M62" s="11">
        <v>0</v>
      </c>
      <c r="N62" s="11">
        <v>1</v>
      </c>
      <c r="O62" s="11">
        <v>0</v>
      </c>
      <c r="P62" s="13">
        <v>960</v>
      </c>
      <c r="Q62" s="13">
        <v>453</v>
      </c>
      <c r="R62" s="13">
        <v>640</v>
      </c>
      <c r="S62" s="17">
        <v>71</v>
      </c>
      <c r="X62" s="19" t="s">
        <v>73</v>
      </c>
      <c r="Y62" s="24">
        <v>-0.86607094376890714</v>
      </c>
      <c r="Z62" s="24">
        <v>2.2534311506799596</v>
      </c>
      <c r="AA62" s="24">
        <v>-0.38433432657020622</v>
      </c>
      <c r="AB62" s="24">
        <v>0.70117207959113892</v>
      </c>
      <c r="AC62" s="24">
        <v>-5.3117975368008343</v>
      </c>
      <c r="AD62" s="24">
        <v>3.57965564926302</v>
      </c>
      <c r="AE62" s="24">
        <v>-5.3117975368008343</v>
      </c>
      <c r="AF62" s="24">
        <v>3.57965564926302</v>
      </c>
    </row>
    <row r="63" spans="1:32" ht="15.6" x14ac:dyDescent="0.3">
      <c r="A63" s="11">
        <v>153</v>
      </c>
      <c r="B63" s="11" t="s">
        <v>52</v>
      </c>
      <c r="C63" s="11" t="s">
        <v>50</v>
      </c>
      <c r="D63" s="11" t="s">
        <v>53</v>
      </c>
      <c r="E63" s="11">
        <v>0</v>
      </c>
      <c r="F63" s="11">
        <v>1</v>
      </c>
      <c r="G63" s="11">
        <v>21</v>
      </c>
      <c r="H63" s="11">
        <v>2</v>
      </c>
      <c r="I63" s="11">
        <v>0</v>
      </c>
      <c r="J63" s="11">
        <v>0</v>
      </c>
      <c r="K63" s="11">
        <v>0</v>
      </c>
      <c r="L63" s="11">
        <v>10</v>
      </c>
      <c r="M63" s="11">
        <v>0</v>
      </c>
      <c r="N63" s="11">
        <v>1</v>
      </c>
      <c r="O63" s="11">
        <v>0</v>
      </c>
      <c r="P63" s="13">
        <v>1200</v>
      </c>
      <c r="Q63" s="13">
        <v>487</v>
      </c>
      <c r="R63" s="13">
        <v>640</v>
      </c>
      <c r="S63" s="17">
        <v>89</v>
      </c>
      <c r="X63" s="19" t="s">
        <v>36</v>
      </c>
      <c r="Y63" s="24">
        <v>0.14438351555874107</v>
      </c>
      <c r="Z63" s="24">
        <v>3.0973240203053441E-2</v>
      </c>
      <c r="AA63" s="24">
        <v>4.6615567054720763</v>
      </c>
      <c r="AB63" s="24">
        <v>5.9917107397991814E-6</v>
      </c>
      <c r="AC63" s="24">
        <v>8.3277340825365892E-2</v>
      </c>
      <c r="AD63" s="24">
        <v>0.20548969029211625</v>
      </c>
      <c r="AE63" s="24">
        <v>8.3277340825365892E-2</v>
      </c>
      <c r="AF63" s="24">
        <v>0.20548969029211625</v>
      </c>
    </row>
    <row r="64" spans="1:32" ht="15.6" x14ac:dyDescent="0.3">
      <c r="A64" s="11">
        <v>174</v>
      </c>
      <c r="B64" s="11" t="s">
        <v>52</v>
      </c>
      <c r="C64" s="11" t="s">
        <v>50</v>
      </c>
      <c r="D64" s="11" t="s">
        <v>53</v>
      </c>
      <c r="E64" s="11">
        <v>0</v>
      </c>
      <c r="F64" s="11">
        <v>1</v>
      </c>
      <c r="G64" s="11">
        <v>25</v>
      </c>
      <c r="H64" s="11">
        <v>6</v>
      </c>
      <c r="I64" s="11">
        <v>0</v>
      </c>
      <c r="J64" s="11">
        <v>0</v>
      </c>
      <c r="K64" s="11">
        <v>0</v>
      </c>
      <c r="L64" s="11">
        <v>10</v>
      </c>
      <c r="M64" s="11">
        <v>0</v>
      </c>
      <c r="N64" s="11">
        <v>1</v>
      </c>
      <c r="O64" s="11">
        <v>0</v>
      </c>
      <c r="P64" s="13">
        <v>1200</v>
      </c>
      <c r="Q64" s="13">
        <v>453</v>
      </c>
      <c r="R64" s="13">
        <v>960</v>
      </c>
      <c r="S64" s="17">
        <v>84</v>
      </c>
      <c r="X64" s="19" t="s">
        <v>37</v>
      </c>
      <c r="Y64" s="24">
        <v>-0.6025302753596169</v>
      </c>
      <c r="Z64" s="24">
        <v>6.9182797658551023E-2</v>
      </c>
      <c r="AA64" s="24">
        <v>-8.7092499255867235</v>
      </c>
      <c r="AB64" s="24">
        <v>1.6887411012428487E-15</v>
      </c>
      <c r="AC64" s="24">
        <v>-0.73901893765496163</v>
      </c>
      <c r="AD64" s="24">
        <v>-0.46604161306427211</v>
      </c>
      <c r="AE64" s="24">
        <v>-0.73901893765496163</v>
      </c>
      <c r="AF64" s="24">
        <v>-0.46604161306427211</v>
      </c>
    </row>
    <row r="65" spans="1:32" ht="15.6" x14ac:dyDescent="0.3">
      <c r="A65" s="11">
        <v>178</v>
      </c>
      <c r="B65" s="11" t="s">
        <v>52</v>
      </c>
      <c r="C65" s="11" t="s">
        <v>50</v>
      </c>
      <c r="D65" s="11" t="s">
        <v>53</v>
      </c>
      <c r="E65" s="11">
        <v>0</v>
      </c>
      <c r="F65" s="11">
        <v>1</v>
      </c>
      <c r="G65" s="11">
        <v>20</v>
      </c>
      <c r="H65" s="11">
        <v>1</v>
      </c>
      <c r="I65" s="11">
        <v>0</v>
      </c>
      <c r="J65" s="11">
        <v>0</v>
      </c>
      <c r="K65" s="11">
        <v>0</v>
      </c>
      <c r="L65" s="11">
        <v>8</v>
      </c>
      <c r="M65" s="11">
        <v>0</v>
      </c>
      <c r="N65" s="11">
        <v>1</v>
      </c>
      <c r="O65" s="11">
        <v>0</v>
      </c>
      <c r="P65" s="13">
        <v>960</v>
      </c>
      <c r="Q65" s="13">
        <v>427</v>
      </c>
      <c r="R65" s="13">
        <v>648</v>
      </c>
      <c r="S65" s="17">
        <v>84</v>
      </c>
      <c r="X65" s="19" t="s">
        <v>47</v>
      </c>
      <c r="Y65" s="24">
        <v>5.5976433684036575</v>
      </c>
      <c r="Z65" s="24">
        <v>1.1044619701022291</v>
      </c>
      <c r="AA65" s="24">
        <v>5.0682083402885647</v>
      </c>
      <c r="AB65" s="24">
        <v>9.6895509787397369E-7</v>
      </c>
      <c r="AC65" s="24">
        <v>3.4186835408560938</v>
      </c>
      <c r="AD65" s="24">
        <v>7.7766031959512212</v>
      </c>
      <c r="AE65" s="24">
        <v>3.4186835408560938</v>
      </c>
      <c r="AF65" s="24">
        <v>7.7766031959512212</v>
      </c>
    </row>
    <row r="66" spans="1:32" ht="15.6" x14ac:dyDescent="0.3">
      <c r="A66" s="11">
        <v>199</v>
      </c>
      <c r="B66" s="11" t="s">
        <v>52</v>
      </c>
      <c r="C66" s="11" t="s">
        <v>50</v>
      </c>
      <c r="D66" s="11" t="s">
        <v>53</v>
      </c>
      <c r="E66" s="11">
        <v>0</v>
      </c>
      <c r="F66" s="11">
        <v>1</v>
      </c>
      <c r="G66" s="11">
        <v>49</v>
      </c>
      <c r="H66" s="11">
        <v>10</v>
      </c>
      <c r="I66" s="11">
        <v>0</v>
      </c>
      <c r="J66" s="11">
        <v>0</v>
      </c>
      <c r="K66" s="11">
        <v>0</v>
      </c>
      <c r="L66" s="11">
        <v>7</v>
      </c>
      <c r="M66" s="11">
        <v>0</v>
      </c>
      <c r="N66" s="11">
        <v>1</v>
      </c>
      <c r="O66" s="11">
        <v>0</v>
      </c>
      <c r="P66" s="13">
        <v>840</v>
      </c>
      <c r="Q66" s="13">
        <v>418</v>
      </c>
      <c r="R66" s="13">
        <v>336</v>
      </c>
      <c r="S66" s="17">
        <v>72</v>
      </c>
      <c r="X66" s="19" t="s">
        <v>56</v>
      </c>
      <c r="Y66" s="24">
        <v>13.074491305059308</v>
      </c>
      <c r="Z66" s="24">
        <v>1.6960133901414329</v>
      </c>
      <c r="AA66" s="24">
        <v>7.7089552364731082</v>
      </c>
      <c r="AB66" s="24">
        <v>7.5390436785568422E-13</v>
      </c>
      <c r="AC66" s="24">
        <v>9.7284774592780217</v>
      </c>
      <c r="AD66" s="24">
        <v>16.420505150840594</v>
      </c>
      <c r="AE66" s="24">
        <v>9.7284774592780217</v>
      </c>
      <c r="AF66" s="24">
        <v>16.420505150840594</v>
      </c>
    </row>
    <row r="67" spans="1:32" ht="15.6" x14ac:dyDescent="0.3">
      <c r="A67" s="11">
        <v>50</v>
      </c>
      <c r="B67" s="11" t="s">
        <v>49</v>
      </c>
      <c r="C67" s="11" t="s">
        <v>47</v>
      </c>
      <c r="D67" s="11" t="s">
        <v>53</v>
      </c>
      <c r="E67" s="11">
        <v>1</v>
      </c>
      <c r="F67" s="11">
        <v>0</v>
      </c>
      <c r="G67" s="11">
        <v>43</v>
      </c>
      <c r="H67" s="11">
        <v>4</v>
      </c>
      <c r="I67" s="11">
        <v>1</v>
      </c>
      <c r="J67" s="11">
        <v>0</v>
      </c>
      <c r="K67" s="11">
        <v>0</v>
      </c>
      <c r="L67" s="11">
        <v>3</v>
      </c>
      <c r="M67" s="11">
        <v>0</v>
      </c>
      <c r="N67" s="11">
        <v>1</v>
      </c>
      <c r="O67" s="11">
        <v>0</v>
      </c>
      <c r="P67" s="13">
        <v>540</v>
      </c>
      <c r="Q67" s="13">
        <v>273</v>
      </c>
      <c r="R67" s="13">
        <v>135</v>
      </c>
      <c r="S67" s="17">
        <v>50</v>
      </c>
      <c r="X67" s="19" t="s">
        <v>55</v>
      </c>
      <c r="Y67" s="24">
        <v>-12.109283230253581</v>
      </c>
      <c r="Z67" s="24">
        <v>1.2895668301761762</v>
      </c>
      <c r="AA67" s="24">
        <v>-9.3901944024097244</v>
      </c>
      <c r="AB67" s="24">
        <v>2.2441698652820388E-17</v>
      </c>
      <c r="AC67" s="24">
        <v>-14.653430873138609</v>
      </c>
      <c r="AD67" s="24">
        <v>-9.5651355873685535</v>
      </c>
      <c r="AE67" s="24">
        <v>-14.653430873138609</v>
      </c>
      <c r="AF67" s="24">
        <v>-9.5651355873685535</v>
      </c>
    </row>
    <row r="68" spans="1:32" ht="15.6" x14ac:dyDescent="0.3">
      <c r="A68" s="11">
        <v>75</v>
      </c>
      <c r="B68" s="11" t="s">
        <v>49</v>
      </c>
      <c r="C68" s="11" t="s">
        <v>47</v>
      </c>
      <c r="D68" s="11" t="s">
        <v>53</v>
      </c>
      <c r="E68" s="11">
        <v>1</v>
      </c>
      <c r="F68" s="11">
        <v>0</v>
      </c>
      <c r="G68" s="11">
        <v>53</v>
      </c>
      <c r="H68" s="11">
        <v>14</v>
      </c>
      <c r="I68" s="11">
        <v>1</v>
      </c>
      <c r="J68" s="11">
        <v>0</v>
      </c>
      <c r="K68" s="11">
        <v>0</v>
      </c>
      <c r="L68" s="11">
        <v>2</v>
      </c>
      <c r="M68" s="11">
        <v>0</v>
      </c>
      <c r="N68" s="11">
        <v>1</v>
      </c>
      <c r="O68" s="11">
        <v>0</v>
      </c>
      <c r="P68" s="13">
        <v>480</v>
      </c>
      <c r="Q68" s="13">
        <v>498</v>
      </c>
      <c r="R68" s="13">
        <v>60</v>
      </c>
      <c r="S68" s="17">
        <v>62</v>
      </c>
      <c r="X68" s="19" t="s">
        <v>39</v>
      </c>
      <c r="Y68" s="24">
        <v>2.9845574221104534</v>
      </c>
      <c r="Z68" s="24">
        <v>0.21013784509364458</v>
      </c>
      <c r="AA68" s="24">
        <v>14.20285537229352</v>
      </c>
      <c r="AB68" s="24">
        <v>1.9322701113132124E-31</v>
      </c>
      <c r="AC68" s="24">
        <v>2.5699827829636814</v>
      </c>
      <c r="AD68" s="24">
        <v>3.3991320612572253</v>
      </c>
      <c r="AE68" s="24">
        <v>2.5699827829636814</v>
      </c>
      <c r="AF68" s="24">
        <v>3.3991320612572253</v>
      </c>
    </row>
    <row r="69" spans="1:32" ht="15.6" x14ac:dyDescent="0.3">
      <c r="A69" s="11">
        <v>100</v>
      </c>
      <c r="B69" s="11" t="s">
        <v>49</v>
      </c>
      <c r="C69" s="11" t="s">
        <v>47</v>
      </c>
      <c r="D69" s="11" t="s">
        <v>53</v>
      </c>
      <c r="E69" s="11">
        <v>1</v>
      </c>
      <c r="F69" s="11">
        <v>0</v>
      </c>
      <c r="G69" s="11">
        <v>29</v>
      </c>
      <c r="H69" s="11">
        <v>10</v>
      </c>
      <c r="I69" s="11">
        <v>1</v>
      </c>
      <c r="J69" s="11">
        <v>0</v>
      </c>
      <c r="K69" s="11">
        <v>0</v>
      </c>
      <c r="L69" s="11">
        <v>8</v>
      </c>
      <c r="M69" s="11">
        <v>0</v>
      </c>
      <c r="N69" s="11">
        <v>1</v>
      </c>
      <c r="O69" s="11">
        <v>0</v>
      </c>
      <c r="P69" s="13">
        <v>2400</v>
      </c>
      <c r="Q69" s="13">
        <v>400</v>
      </c>
      <c r="R69" s="13">
        <v>320</v>
      </c>
      <c r="S69" s="17">
        <v>68</v>
      </c>
      <c r="X69" s="19" t="s">
        <v>51</v>
      </c>
      <c r="Y69" s="24">
        <v>2.2663465137016989</v>
      </c>
      <c r="Z69" s="24">
        <v>1.1091706172570504</v>
      </c>
      <c r="AA69" s="24">
        <v>2.0432803379756974</v>
      </c>
      <c r="AB69" s="24">
        <v>4.2442771959643376E-2</v>
      </c>
      <c r="AC69" s="24">
        <v>7.8097137695076757E-2</v>
      </c>
      <c r="AD69" s="24">
        <v>4.4545958897083207</v>
      </c>
      <c r="AE69" s="24">
        <v>7.8097137695076757E-2</v>
      </c>
      <c r="AF69" s="24">
        <v>4.4545958897083207</v>
      </c>
    </row>
    <row r="70" spans="1:32" ht="15.6" x14ac:dyDescent="0.3">
      <c r="A70" s="11">
        <v>125</v>
      </c>
      <c r="B70" s="11" t="s">
        <v>49</v>
      </c>
      <c r="C70" s="11" t="s">
        <v>47</v>
      </c>
      <c r="D70" s="11" t="s">
        <v>53</v>
      </c>
      <c r="E70" s="11">
        <v>1</v>
      </c>
      <c r="F70" s="11">
        <v>0</v>
      </c>
      <c r="G70" s="11">
        <v>40</v>
      </c>
      <c r="H70" s="11">
        <v>1</v>
      </c>
      <c r="I70" s="11">
        <v>1</v>
      </c>
      <c r="J70" s="11">
        <v>0</v>
      </c>
      <c r="K70" s="11">
        <v>0</v>
      </c>
      <c r="L70" s="11">
        <v>2</v>
      </c>
      <c r="M70" s="11">
        <v>0</v>
      </c>
      <c r="N70" s="11">
        <v>1</v>
      </c>
      <c r="O70" s="11">
        <v>0</v>
      </c>
      <c r="P70" s="13">
        <v>600</v>
      </c>
      <c r="Q70" s="13">
        <v>413</v>
      </c>
      <c r="R70" s="13">
        <v>48</v>
      </c>
      <c r="S70" s="17">
        <v>71</v>
      </c>
      <c r="X70" s="19" t="s">
        <v>53</v>
      </c>
      <c r="Y70" s="24">
        <v>8.1381829122234066</v>
      </c>
      <c r="Z70" s="24">
        <v>1.3481967043349732</v>
      </c>
      <c r="AA70" s="24">
        <v>6.0363468372649223</v>
      </c>
      <c r="AB70" s="24">
        <v>8.4369330471161463E-9</v>
      </c>
      <c r="AC70" s="24">
        <v>5.478366152660362</v>
      </c>
      <c r="AD70" s="24">
        <v>10.797999671786451</v>
      </c>
      <c r="AE70" s="24">
        <v>5.478366152660362</v>
      </c>
      <c r="AF70" s="24">
        <v>10.797999671786451</v>
      </c>
    </row>
    <row r="71" spans="1:32" ht="15.6" x14ac:dyDescent="0.3">
      <c r="A71" s="11">
        <v>150</v>
      </c>
      <c r="B71" s="11" t="s">
        <v>49</v>
      </c>
      <c r="C71" s="11" t="s">
        <v>47</v>
      </c>
      <c r="D71" s="11" t="s">
        <v>53</v>
      </c>
      <c r="E71" s="11">
        <v>1</v>
      </c>
      <c r="F71" s="11">
        <v>0</v>
      </c>
      <c r="G71" s="11">
        <v>21</v>
      </c>
      <c r="H71" s="11">
        <v>2</v>
      </c>
      <c r="I71" s="11">
        <v>1</v>
      </c>
      <c r="J71" s="11">
        <v>0</v>
      </c>
      <c r="K71" s="11">
        <v>0</v>
      </c>
      <c r="L71" s="11">
        <v>3</v>
      </c>
      <c r="M71" s="11">
        <v>0</v>
      </c>
      <c r="N71" s="11">
        <v>1</v>
      </c>
      <c r="O71" s="11">
        <v>0</v>
      </c>
      <c r="P71" s="13">
        <v>720</v>
      </c>
      <c r="Q71" s="13">
        <v>226</v>
      </c>
      <c r="R71" s="13">
        <v>144</v>
      </c>
      <c r="S71" s="17">
        <v>62</v>
      </c>
      <c r="X71" s="19" t="s">
        <v>54</v>
      </c>
      <c r="Y71" s="24">
        <v>11.768827411081626</v>
      </c>
      <c r="Z71" s="24">
        <v>1.7972663838495813</v>
      </c>
      <c r="AA71" s="24">
        <v>6.5481820151077805</v>
      </c>
      <c r="AB71" s="24">
        <v>5.5819464352616011E-10</v>
      </c>
      <c r="AC71" s="24">
        <v>8.2230545770496519</v>
      </c>
      <c r="AD71" s="24">
        <v>15.314600245113599</v>
      </c>
      <c r="AE71" s="24">
        <v>8.2230545770496519</v>
      </c>
      <c r="AF71" s="24">
        <v>15.314600245113599</v>
      </c>
    </row>
    <row r="72" spans="1:32" ht="15.6" x14ac:dyDescent="0.3">
      <c r="A72" s="11">
        <v>175</v>
      </c>
      <c r="B72" s="11" t="s">
        <v>49</v>
      </c>
      <c r="C72" s="11" t="s">
        <v>47</v>
      </c>
      <c r="D72" s="11" t="s">
        <v>53</v>
      </c>
      <c r="E72" s="11">
        <v>1</v>
      </c>
      <c r="F72" s="11">
        <v>0</v>
      </c>
      <c r="G72" s="11">
        <v>49</v>
      </c>
      <c r="H72" s="11">
        <v>10</v>
      </c>
      <c r="I72" s="11">
        <v>1</v>
      </c>
      <c r="J72" s="11">
        <v>0</v>
      </c>
      <c r="K72" s="11">
        <v>0</v>
      </c>
      <c r="L72" s="11">
        <v>8</v>
      </c>
      <c r="M72" s="11">
        <v>0</v>
      </c>
      <c r="N72" s="11">
        <v>1</v>
      </c>
      <c r="O72" s="11">
        <v>0</v>
      </c>
      <c r="P72" s="13">
        <v>2400</v>
      </c>
      <c r="Q72" s="13">
        <v>179</v>
      </c>
      <c r="R72" s="13">
        <v>384</v>
      </c>
      <c r="S72" s="17">
        <v>78</v>
      </c>
      <c r="X72" s="19" t="s">
        <v>41</v>
      </c>
      <c r="Y72" s="24">
        <v>-9.9449163140129357E-4</v>
      </c>
      <c r="Z72" s="24">
        <v>6.5531443182929785E-4</v>
      </c>
      <c r="AA72" s="24">
        <v>-1.5175793223799283</v>
      </c>
      <c r="AB72" s="24">
        <v>0.13082745844758159</v>
      </c>
      <c r="AC72" s="24">
        <v>-2.2873417792755833E-3</v>
      </c>
      <c r="AD72" s="24">
        <v>2.983585164729964E-4</v>
      </c>
      <c r="AE72" s="24">
        <v>-2.2873417792755833E-3</v>
      </c>
      <c r="AF72" s="24">
        <v>2.983585164729964E-4</v>
      </c>
    </row>
    <row r="73" spans="1:32" ht="15.6" x14ac:dyDescent="0.3">
      <c r="A73" s="11">
        <v>200</v>
      </c>
      <c r="B73" s="11" t="s">
        <v>49</v>
      </c>
      <c r="C73" s="11" t="s">
        <v>47</v>
      </c>
      <c r="D73" s="11" t="s">
        <v>53</v>
      </c>
      <c r="E73" s="11">
        <v>1</v>
      </c>
      <c r="F73" s="11">
        <v>0</v>
      </c>
      <c r="G73" s="11">
        <v>33</v>
      </c>
      <c r="H73" s="11">
        <v>14</v>
      </c>
      <c r="I73" s="11">
        <v>1</v>
      </c>
      <c r="J73" s="11">
        <v>0</v>
      </c>
      <c r="K73" s="11">
        <v>0</v>
      </c>
      <c r="L73" s="11">
        <v>3</v>
      </c>
      <c r="M73" s="11">
        <v>0</v>
      </c>
      <c r="N73" s="11">
        <v>1</v>
      </c>
      <c r="O73" s="11">
        <v>0</v>
      </c>
      <c r="P73" s="13">
        <v>540</v>
      </c>
      <c r="Q73" s="13">
        <v>349</v>
      </c>
      <c r="R73" s="13">
        <v>180</v>
      </c>
      <c r="S73" s="17">
        <v>54</v>
      </c>
      <c r="X73" s="19" t="s">
        <v>42</v>
      </c>
      <c r="Y73" s="24">
        <v>1.7140994921618278E-2</v>
      </c>
      <c r="Z73" s="24">
        <v>4.7184871272087535E-3</v>
      </c>
      <c r="AA73" s="24">
        <v>3.6327310978080649</v>
      </c>
      <c r="AB73" s="24">
        <v>3.6310449447994456E-4</v>
      </c>
      <c r="AC73" s="24">
        <v>7.8320334767651434E-3</v>
      </c>
      <c r="AD73" s="24">
        <v>2.6449956366471412E-2</v>
      </c>
      <c r="AE73" s="24">
        <v>7.8320334767651434E-3</v>
      </c>
      <c r="AF73" s="24">
        <v>2.6449956366471412E-2</v>
      </c>
    </row>
    <row r="74" spans="1:32" ht="16.2" thickBot="1" x14ac:dyDescent="0.35">
      <c r="A74" s="11">
        <v>23</v>
      </c>
      <c r="B74" s="11" t="s">
        <v>46</v>
      </c>
      <c r="C74" s="11" t="s">
        <v>47</v>
      </c>
      <c r="D74" s="11" t="s">
        <v>53</v>
      </c>
      <c r="E74" s="11">
        <v>0</v>
      </c>
      <c r="F74" s="11">
        <v>0</v>
      </c>
      <c r="G74" s="11">
        <v>34</v>
      </c>
      <c r="H74" s="11">
        <v>15</v>
      </c>
      <c r="I74" s="11">
        <v>1</v>
      </c>
      <c r="J74" s="11">
        <v>0</v>
      </c>
      <c r="K74" s="11">
        <v>0</v>
      </c>
      <c r="L74" s="11">
        <v>7</v>
      </c>
      <c r="M74" s="11">
        <v>0</v>
      </c>
      <c r="N74" s="11">
        <v>1</v>
      </c>
      <c r="O74" s="11">
        <v>0</v>
      </c>
      <c r="P74" s="13">
        <v>1680</v>
      </c>
      <c r="Q74" s="13">
        <v>57</v>
      </c>
      <c r="R74" s="13">
        <v>420</v>
      </c>
      <c r="S74" s="17">
        <v>69</v>
      </c>
      <c r="X74" s="20" t="s">
        <v>43</v>
      </c>
      <c r="Y74" s="25">
        <v>-3.5114105726078287E-3</v>
      </c>
      <c r="Z74" s="25">
        <v>1.5541554762548576E-3</v>
      </c>
      <c r="AA74" s="25">
        <v>-2.2593689153092247</v>
      </c>
      <c r="AB74" s="25">
        <v>2.5026832477711446E-2</v>
      </c>
      <c r="AC74" s="25">
        <v>-6.5775572034501174E-3</v>
      </c>
      <c r="AD74" s="25">
        <v>-4.4526394176554011E-4</v>
      </c>
      <c r="AE74" s="25">
        <v>-6.5775572034501174E-3</v>
      </c>
      <c r="AF74" s="25">
        <v>-4.4526394176554011E-4</v>
      </c>
    </row>
    <row r="75" spans="1:32" ht="15.6" x14ac:dyDescent="0.3">
      <c r="A75" s="11">
        <v>47</v>
      </c>
      <c r="B75" s="11" t="s">
        <v>46</v>
      </c>
      <c r="C75" s="11" t="s">
        <v>47</v>
      </c>
      <c r="D75" s="11" t="s">
        <v>53</v>
      </c>
      <c r="E75" s="11">
        <v>0</v>
      </c>
      <c r="F75" s="11">
        <v>0</v>
      </c>
      <c r="G75" s="11">
        <v>32</v>
      </c>
      <c r="H75" s="11">
        <v>13</v>
      </c>
      <c r="I75" s="11">
        <v>1</v>
      </c>
      <c r="J75" s="11">
        <v>0</v>
      </c>
      <c r="K75" s="11">
        <v>0</v>
      </c>
      <c r="L75" s="11">
        <v>8</v>
      </c>
      <c r="M75" s="11">
        <v>0</v>
      </c>
      <c r="N75" s="11">
        <v>1</v>
      </c>
      <c r="O75" s="11">
        <v>0</v>
      </c>
      <c r="P75" s="13">
        <v>1440</v>
      </c>
      <c r="Q75" s="13">
        <v>98</v>
      </c>
      <c r="R75" s="13">
        <v>480</v>
      </c>
      <c r="S75" s="17">
        <v>72</v>
      </c>
    </row>
    <row r="76" spans="1:32" ht="15.6" x14ac:dyDescent="0.3">
      <c r="A76" s="11">
        <v>48</v>
      </c>
      <c r="B76" s="11" t="s">
        <v>46</v>
      </c>
      <c r="C76" s="11" t="s">
        <v>47</v>
      </c>
      <c r="D76" s="11" t="s">
        <v>53</v>
      </c>
      <c r="E76" s="11">
        <v>0</v>
      </c>
      <c r="F76" s="11">
        <v>0</v>
      </c>
      <c r="G76" s="11">
        <v>38</v>
      </c>
      <c r="H76" s="11">
        <v>19</v>
      </c>
      <c r="I76" s="11">
        <v>1</v>
      </c>
      <c r="J76" s="11">
        <v>0</v>
      </c>
      <c r="K76" s="11">
        <v>0</v>
      </c>
      <c r="L76" s="11">
        <v>7</v>
      </c>
      <c r="M76" s="11">
        <v>0</v>
      </c>
      <c r="N76" s="11">
        <v>1</v>
      </c>
      <c r="O76" s="11">
        <v>0</v>
      </c>
      <c r="P76" s="13">
        <v>2100</v>
      </c>
      <c r="Q76" s="13">
        <v>85</v>
      </c>
      <c r="R76" s="13">
        <v>700</v>
      </c>
      <c r="S76" s="17">
        <v>70</v>
      </c>
    </row>
    <row r="77" spans="1:32" ht="15.6" x14ac:dyDescent="0.3">
      <c r="A77" s="11">
        <v>72</v>
      </c>
      <c r="B77" s="11" t="s">
        <v>46</v>
      </c>
      <c r="C77" s="11" t="s">
        <v>47</v>
      </c>
      <c r="D77" s="11" t="s">
        <v>53</v>
      </c>
      <c r="E77" s="11">
        <v>0</v>
      </c>
      <c r="F77" s="11">
        <v>0</v>
      </c>
      <c r="G77" s="11">
        <v>37</v>
      </c>
      <c r="H77" s="11">
        <v>18</v>
      </c>
      <c r="I77" s="11">
        <v>1</v>
      </c>
      <c r="J77" s="11">
        <v>0</v>
      </c>
      <c r="K77" s="11">
        <v>0</v>
      </c>
      <c r="L77" s="11">
        <v>8</v>
      </c>
      <c r="M77" s="11">
        <v>0</v>
      </c>
      <c r="N77" s="11">
        <v>1</v>
      </c>
      <c r="O77" s="11">
        <v>0</v>
      </c>
      <c r="P77" s="13">
        <v>1440</v>
      </c>
      <c r="Q77" s="13">
        <v>83</v>
      </c>
      <c r="R77" s="13">
        <v>512</v>
      </c>
      <c r="S77" s="17">
        <v>79</v>
      </c>
    </row>
    <row r="78" spans="1:32" ht="15.6" x14ac:dyDescent="0.3">
      <c r="A78" s="11">
        <v>73</v>
      </c>
      <c r="B78" s="11" t="s">
        <v>46</v>
      </c>
      <c r="C78" s="11" t="s">
        <v>47</v>
      </c>
      <c r="D78" s="11" t="s">
        <v>53</v>
      </c>
      <c r="E78" s="11">
        <v>0</v>
      </c>
      <c r="F78" s="11">
        <v>0</v>
      </c>
      <c r="G78" s="11">
        <v>39</v>
      </c>
      <c r="H78" s="11">
        <v>20</v>
      </c>
      <c r="I78" s="11">
        <v>1</v>
      </c>
      <c r="J78" s="11">
        <v>0</v>
      </c>
      <c r="K78" s="11">
        <v>0</v>
      </c>
      <c r="L78" s="11">
        <v>6</v>
      </c>
      <c r="M78" s="11">
        <v>0</v>
      </c>
      <c r="N78" s="11">
        <v>1</v>
      </c>
      <c r="O78" s="11">
        <v>0</v>
      </c>
      <c r="P78" s="13">
        <v>1080</v>
      </c>
      <c r="Q78" s="13">
        <v>89</v>
      </c>
      <c r="R78" s="13">
        <v>480</v>
      </c>
      <c r="S78" s="17">
        <v>75</v>
      </c>
    </row>
    <row r="79" spans="1:32" ht="15.6" x14ac:dyDescent="0.3">
      <c r="A79" s="11">
        <v>97</v>
      </c>
      <c r="B79" s="11" t="s">
        <v>46</v>
      </c>
      <c r="C79" s="11" t="s">
        <v>47</v>
      </c>
      <c r="D79" s="11" t="s">
        <v>53</v>
      </c>
      <c r="E79" s="11">
        <v>0</v>
      </c>
      <c r="F79" s="11">
        <v>0</v>
      </c>
      <c r="G79" s="11">
        <v>32</v>
      </c>
      <c r="H79" s="11">
        <v>13</v>
      </c>
      <c r="I79" s="11">
        <v>1</v>
      </c>
      <c r="J79" s="11">
        <v>0</v>
      </c>
      <c r="K79" s="11">
        <v>0</v>
      </c>
      <c r="L79" s="11">
        <v>7</v>
      </c>
      <c r="M79" s="11">
        <v>0</v>
      </c>
      <c r="N79" s="11">
        <v>1</v>
      </c>
      <c r="O79" s="11">
        <v>0</v>
      </c>
      <c r="P79" s="13">
        <v>1680</v>
      </c>
      <c r="Q79" s="13">
        <v>93</v>
      </c>
      <c r="R79" s="13">
        <v>448</v>
      </c>
      <c r="S79" s="17">
        <v>76</v>
      </c>
    </row>
    <row r="80" spans="1:32" ht="15.6" x14ac:dyDescent="0.3">
      <c r="A80" s="11">
        <v>98</v>
      </c>
      <c r="B80" s="11" t="s">
        <v>46</v>
      </c>
      <c r="C80" s="11" t="s">
        <v>47</v>
      </c>
      <c r="D80" s="11" t="s">
        <v>53</v>
      </c>
      <c r="E80" s="11">
        <v>0</v>
      </c>
      <c r="F80" s="11">
        <v>0</v>
      </c>
      <c r="G80" s="11">
        <v>33</v>
      </c>
      <c r="H80" s="11">
        <v>14</v>
      </c>
      <c r="I80" s="11">
        <v>1</v>
      </c>
      <c r="J80" s="11">
        <v>0</v>
      </c>
      <c r="K80" s="11">
        <v>0</v>
      </c>
      <c r="L80" s="11">
        <v>7</v>
      </c>
      <c r="M80" s="11">
        <v>0</v>
      </c>
      <c r="N80" s="11">
        <v>1</v>
      </c>
      <c r="O80" s="11">
        <v>0</v>
      </c>
      <c r="P80" s="13">
        <v>1260</v>
      </c>
      <c r="Q80" s="13">
        <v>94</v>
      </c>
      <c r="R80" s="13">
        <v>336</v>
      </c>
      <c r="S80" s="17">
        <v>71</v>
      </c>
    </row>
    <row r="81" spans="1:19" ht="15.6" x14ac:dyDescent="0.3">
      <c r="A81" s="11">
        <v>122</v>
      </c>
      <c r="B81" s="11" t="s">
        <v>46</v>
      </c>
      <c r="C81" s="11" t="s">
        <v>47</v>
      </c>
      <c r="D81" s="11" t="s">
        <v>53</v>
      </c>
      <c r="E81" s="11">
        <v>0</v>
      </c>
      <c r="F81" s="11">
        <v>0</v>
      </c>
      <c r="G81" s="11">
        <v>40</v>
      </c>
      <c r="H81" s="11">
        <v>1</v>
      </c>
      <c r="I81" s="11">
        <v>1</v>
      </c>
      <c r="J81" s="11">
        <v>0</v>
      </c>
      <c r="K81" s="11">
        <v>0</v>
      </c>
      <c r="L81" s="11">
        <v>6</v>
      </c>
      <c r="M81" s="11">
        <v>0</v>
      </c>
      <c r="N81" s="11">
        <v>1</v>
      </c>
      <c r="O81" s="11">
        <v>0</v>
      </c>
      <c r="P81" s="13">
        <v>1080</v>
      </c>
      <c r="Q81" s="13">
        <v>65</v>
      </c>
      <c r="R81" s="13">
        <v>360</v>
      </c>
      <c r="S81" s="17">
        <v>84</v>
      </c>
    </row>
    <row r="82" spans="1:19" ht="15.6" x14ac:dyDescent="0.3">
      <c r="A82" s="11">
        <v>123</v>
      </c>
      <c r="B82" s="11" t="s">
        <v>46</v>
      </c>
      <c r="C82" s="11" t="s">
        <v>47</v>
      </c>
      <c r="D82" s="11" t="s">
        <v>53</v>
      </c>
      <c r="E82" s="11">
        <v>0</v>
      </c>
      <c r="F82" s="11">
        <v>0</v>
      </c>
      <c r="G82" s="11">
        <v>32</v>
      </c>
      <c r="H82" s="11">
        <v>13</v>
      </c>
      <c r="I82" s="11">
        <v>1</v>
      </c>
      <c r="J82" s="11">
        <v>0</v>
      </c>
      <c r="K82" s="11">
        <v>0</v>
      </c>
      <c r="L82" s="11">
        <v>7</v>
      </c>
      <c r="M82" s="11">
        <v>0</v>
      </c>
      <c r="N82" s="11">
        <v>1</v>
      </c>
      <c r="O82" s="11">
        <v>0</v>
      </c>
      <c r="P82" s="13">
        <v>2100</v>
      </c>
      <c r="Q82" s="13">
        <v>85</v>
      </c>
      <c r="R82" s="13">
        <v>420</v>
      </c>
      <c r="S82" s="17">
        <v>71</v>
      </c>
    </row>
    <row r="83" spans="1:19" ht="15.6" x14ac:dyDescent="0.3">
      <c r="A83" s="11">
        <v>147</v>
      </c>
      <c r="B83" s="11" t="s">
        <v>46</v>
      </c>
      <c r="C83" s="11" t="s">
        <v>47</v>
      </c>
      <c r="D83" s="11" t="s">
        <v>53</v>
      </c>
      <c r="E83" s="11">
        <v>0</v>
      </c>
      <c r="F83" s="11">
        <v>0</v>
      </c>
      <c r="G83" s="11">
        <v>36</v>
      </c>
      <c r="H83" s="11">
        <v>17</v>
      </c>
      <c r="I83" s="11">
        <v>1</v>
      </c>
      <c r="J83" s="11">
        <v>0</v>
      </c>
      <c r="K83" s="11">
        <v>0</v>
      </c>
      <c r="L83" s="11">
        <v>8</v>
      </c>
      <c r="M83" s="11">
        <v>0</v>
      </c>
      <c r="N83" s="11">
        <v>1</v>
      </c>
      <c r="O83" s="11">
        <v>0</v>
      </c>
      <c r="P83" s="13">
        <v>1920</v>
      </c>
      <c r="Q83" s="13">
        <v>61</v>
      </c>
      <c r="R83" s="13">
        <v>480</v>
      </c>
      <c r="S83" s="17">
        <v>72</v>
      </c>
    </row>
    <row r="84" spans="1:19" ht="15.6" x14ac:dyDescent="0.3">
      <c r="A84" s="11">
        <v>148</v>
      </c>
      <c r="B84" s="11" t="s">
        <v>46</v>
      </c>
      <c r="C84" s="11" t="s">
        <v>47</v>
      </c>
      <c r="D84" s="11" t="s">
        <v>53</v>
      </c>
      <c r="E84" s="11">
        <v>0</v>
      </c>
      <c r="F84" s="11">
        <v>0</v>
      </c>
      <c r="G84" s="11">
        <v>35</v>
      </c>
      <c r="H84" s="11">
        <v>16</v>
      </c>
      <c r="I84" s="11">
        <v>1</v>
      </c>
      <c r="J84" s="11">
        <v>0</v>
      </c>
      <c r="K84" s="11">
        <v>0</v>
      </c>
      <c r="L84" s="11">
        <v>7</v>
      </c>
      <c r="M84" s="11">
        <v>0</v>
      </c>
      <c r="N84" s="11">
        <v>1</v>
      </c>
      <c r="O84" s="11">
        <v>0</v>
      </c>
      <c r="P84" s="13">
        <v>2100</v>
      </c>
      <c r="Q84" s="13">
        <v>95</v>
      </c>
      <c r="R84" s="13">
        <v>420</v>
      </c>
      <c r="S84" s="17">
        <v>72</v>
      </c>
    </row>
    <row r="85" spans="1:19" ht="15.6" x14ac:dyDescent="0.3">
      <c r="A85" s="11">
        <v>172</v>
      </c>
      <c r="B85" s="11" t="s">
        <v>46</v>
      </c>
      <c r="C85" s="11" t="s">
        <v>47</v>
      </c>
      <c r="D85" s="11" t="s">
        <v>53</v>
      </c>
      <c r="E85" s="11">
        <v>0</v>
      </c>
      <c r="F85" s="11">
        <v>0</v>
      </c>
      <c r="G85" s="11">
        <v>33</v>
      </c>
      <c r="H85" s="11">
        <v>14</v>
      </c>
      <c r="I85" s="11">
        <v>1</v>
      </c>
      <c r="J85" s="11">
        <v>0</v>
      </c>
      <c r="K85" s="11">
        <v>0</v>
      </c>
      <c r="L85" s="11">
        <v>7</v>
      </c>
      <c r="M85" s="11">
        <v>0</v>
      </c>
      <c r="N85" s="11">
        <v>1</v>
      </c>
      <c r="O85" s="11">
        <v>0</v>
      </c>
      <c r="P85" s="13">
        <v>1260</v>
      </c>
      <c r="Q85" s="13">
        <v>70</v>
      </c>
      <c r="R85" s="13">
        <v>560</v>
      </c>
      <c r="S85" s="17">
        <v>74</v>
      </c>
    </row>
    <row r="86" spans="1:19" ht="15.6" x14ac:dyDescent="0.3">
      <c r="A86" s="11">
        <v>173</v>
      </c>
      <c r="B86" s="11" t="s">
        <v>46</v>
      </c>
      <c r="C86" s="11" t="s">
        <v>47</v>
      </c>
      <c r="D86" s="11" t="s">
        <v>53</v>
      </c>
      <c r="E86" s="11">
        <v>0</v>
      </c>
      <c r="F86" s="11">
        <v>0</v>
      </c>
      <c r="G86" s="11">
        <v>34</v>
      </c>
      <c r="H86" s="11">
        <v>15</v>
      </c>
      <c r="I86" s="11">
        <v>1</v>
      </c>
      <c r="J86" s="11">
        <v>0</v>
      </c>
      <c r="K86" s="11">
        <v>0</v>
      </c>
      <c r="L86" s="11">
        <v>7</v>
      </c>
      <c r="M86" s="11">
        <v>0</v>
      </c>
      <c r="N86" s="11">
        <v>1</v>
      </c>
      <c r="O86" s="11">
        <v>0</v>
      </c>
      <c r="P86" s="13">
        <v>2100</v>
      </c>
      <c r="Q86" s="13">
        <v>71</v>
      </c>
      <c r="R86" s="13">
        <v>420</v>
      </c>
      <c r="S86" s="17">
        <v>73</v>
      </c>
    </row>
    <row r="87" spans="1:19" ht="15.6" x14ac:dyDescent="0.3">
      <c r="A87" s="11">
        <v>184</v>
      </c>
      <c r="B87" s="11" t="s">
        <v>46</v>
      </c>
      <c r="C87" s="11" t="s">
        <v>47</v>
      </c>
      <c r="D87" s="11" t="s">
        <v>53</v>
      </c>
      <c r="E87" s="11">
        <v>0</v>
      </c>
      <c r="F87" s="11">
        <v>0</v>
      </c>
      <c r="G87" s="11">
        <v>35</v>
      </c>
      <c r="H87" s="11">
        <v>16</v>
      </c>
      <c r="I87" s="11">
        <v>1</v>
      </c>
      <c r="J87" s="11">
        <v>0</v>
      </c>
      <c r="K87" s="11">
        <v>0</v>
      </c>
      <c r="L87" s="11">
        <v>6</v>
      </c>
      <c r="M87" s="11">
        <v>0</v>
      </c>
      <c r="N87" s="11">
        <v>1</v>
      </c>
      <c r="O87" s="11">
        <v>0</v>
      </c>
      <c r="P87" s="13">
        <v>1800</v>
      </c>
      <c r="Q87" s="13">
        <v>66</v>
      </c>
      <c r="R87" s="13">
        <v>450</v>
      </c>
      <c r="S87" s="17">
        <v>70</v>
      </c>
    </row>
    <row r="88" spans="1:19" ht="15.6" x14ac:dyDescent="0.3">
      <c r="A88" s="11">
        <v>197</v>
      </c>
      <c r="B88" s="11" t="s">
        <v>46</v>
      </c>
      <c r="C88" s="11" t="s">
        <v>47</v>
      </c>
      <c r="D88" s="11" t="s">
        <v>53</v>
      </c>
      <c r="E88" s="11">
        <v>0</v>
      </c>
      <c r="F88" s="11">
        <v>0</v>
      </c>
      <c r="G88" s="11">
        <v>35</v>
      </c>
      <c r="H88" s="11">
        <v>16</v>
      </c>
      <c r="I88" s="11">
        <v>1</v>
      </c>
      <c r="J88" s="11">
        <v>0</v>
      </c>
      <c r="K88" s="11">
        <v>0</v>
      </c>
      <c r="L88" s="11">
        <v>7</v>
      </c>
      <c r="M88" s="11">
        <v>0</v>
      </c>
      <c r="N88" s="11">
        <v>1</v>
      </c>
      <c r="O88" s="11">
        <v>0</v>
      </c>
      <c r="P88" s="13">
        <v>1260</v>
      </c>
      <c r="Q88" s="13">
        <v>51</v>
      </c>
      <c r="R88" s="13">
        <v>700</v>
      </c>
      <c r="S88" s="17">
        <v>74</v>
      </c>
    </row>
    <row r="89" spans="1:19" ht="15.6" x14ac:dyDescent="0.3">
      <c r="A89" s="11">
        <v>198</v>
      </c>
      <c r="B89" s="11" t="s">
        <v>46</v>
      </c>
      <c r="C89" s="11" t="s">
        <v>47</v>
      </c>
      <c r="D89" s="11" t="s">
        <v>53</v>
      </c>
      <c r="E89" s="11">
        <v>0</v>
      </c>
      <c r="F89" s="11">
        <v>0</v>
      </c>
      <c r="G89" s="11">
        <v>32</v>
      </c>
      <c r="H89" s="11">
        <v>13</v>
      </c>
      <c r="I89" s="11">
        <v>1</v>
      </c>
      <c r="J89" s="11">
        <v>0</v>
      </c>
      <c r="K89" s="11">
        <v>0</v>
      </c>
      <c r="L89" s="11">
        <v>6</v>
      </c>
      <c r="M89" s="11">
        <v>0</v>
      </c>
      <c r="N89" s="11">
        <v>1</v>
      </c>
      <c r="O89" s="11">
        <v>0</v>
      </c>
      <c r="P89" s="13">
        <v>1800</v>
      </c>
      <c r="Q89" s="13">
        <v>67</v>
      </c>
      <c r="R89" s="13">
        <v>600</v>
      </c>
      <c r="S89" s="17">
        <v>68</v>
      </c>
    </row>
    <row r="90" spans="1:19" ht="15.6" x14ac:dyDescent="0.3">
      <c r="A90" s="11">
        <v>74</v>
      </c>
      <c r="B90" s="11" t="s">
        <v>52</v>
      </c>
      <c r="C90" s="11" t="s">
        <v>47</v>
      </c>
      <c r="D90" s="11" t="s">
        <v>53</v>
      </c>
      <c r="E90" s="11">
        <v>0</v>
      </c>
      <c r="F90" s="11">
        <v>1</v>
      </c>
      <c r="G90" s="11">
        <v>50</v>
      </c>
      <c r="H90" s="11">
        <v>11</v>
      </c>
      <c r="I90" s="11">
        <v>1</v>
      </c>
      <c r="J90" s="11">
        <v>0</v>
      </c>
      <c r="K90" s="11">
        <v>0</v>
      </c>
      <c r="L90" s="11">
        <v>8</v>
      </c>
      <c r="M90" s="11">
        <v>0</v>
      </c>
      <c r="N90" s="11">
        <v>1</v>
      </c>
      <c r="O90" s="11">
        <v>0</v>
      </c>
      <c r="P90" s="13">
        <v>2400</v>
      </c>
      <c r="Q90" s="13">
        <v>430</v>
      </c>
      <c r="R90" s="13">
        <v>768</v>
      </c>
      <c r="S90" s="17">
        <v>75</v>
      </c>
    </row>
    <row r="91" spans="1:19" ht="15.6" x14ac:dyDescent="0.3">
      <c r="A91" s="11">
        <v>99</v>
      </c>
      <c r="B91" s="11" t="s">
        <v>52</v>
      </c>
      <c r="C91" s="11" t="s">
        <v>47</v>
      </c>
      <c r="D91" s="11" t="s">
        <v>53</v>
      </c>
      <c r="E91" s="11">
        <v>0</v>
      </c>
      <c r="F91" s="11">
        <v>1</v>
      </c>
      <c r="G91" s="11">
        <v>44</v>
      </c>
      <c r="H91" s="11">
        <v>5</v>
      </c>
      <c r="I91" s="11">
        <v>1</v>
      </c>
      <c r="J91" s="11">
        <v>0</v>
      </c>
      <c r="K91" s="11">
        <v>0</v>
      </c>
      <c r="L91" s="11">
        <v>9</v>
      </c>
      <c r="M91" s="11">
        <v>0</v>
      </c>
      <c r="N91" s="11">
        <v>1</v>
      </c>
      <c r="O91" s="11">
        <v>0</v>
      </c>
      <c r="P91" s="13">
        <v>2700</v>
      </c>
      <c r="Q91" s="13">
        <v>418</v>
      </c>
      <c r="R91" s="13">
        <v>1296</v>
      </c>
      <c r="S91" s="17">
        <v>86</v>
      </c>
    </row>
    <row r="92" spans="1:19" ht="15.6" x14ac:dyDescent="0.3">
      <c r="A92" s="11">
        <v>21</v>
      </c>
      <c r="B92" s="11" t="s">
        <v>49</v>
      </c>
      <c r="C92" s="11" t="s">
        <v>56</v>
      </c>
      <c r="D92" s="11" t="s">
        <v>53</v>
      </c>
      <c r="E92" s="11">
        <v>1</v>
      </c>
      <c r="F92" s="11">
        <v>0</v>
      </c>
      <c r="G92" s="11">
        <v>63</v>
      </c>
      <c r="H92" s="11">
        <v>24</v>
      </c>
      <c r="I92" s="11">
        <v>0</v>
      </c>
      <c r="J92" s="11">
        <v>1</v>
      </c>
      <c r="K92" s="11">
        <v>0</v>
      </c>
      <c r="L92" s="11">
        <v>1</v>
      </c>
      <c r="M92" s="11">
        <v>0</v>
      </c>
      <c r="N92" s="11">
        <v>1</v>
      </c>
      <c r="O92" s="11">
        <v>0</v>
      </c>
      <c r="P92" s="13">
        <v>600</v>
      </c>
      <c r="Q92" s="13">
        <v>369</v>
      </c>
      <c r="R92" s="13">
        <v>96</v>
      </c>
      <c r="S92" s="17">
        <v>59</v>
      </c>
    </row>
    <row r="93" spans="1:19" ht="15.6" x14ac:dyDescent="0.3">
      <c r="A93" s="11">
        <v>46</v>
      </c>
      <c r="B93" s="11" t="s">
        <v>49</v>
      </c>
      <c r="C93" s="11" t="s">
        <v>56</v>
      </c>
      <c r="D93" s="11" t="s">
        <v>53</v>
      </c>
      <c r="E93" s="11">
        <v>1</v>
      </c>
      <c r="F93" s="11">
        <v>0</v>
      </c>
      <c r="G93" s="11">
        <v>15</v>
      </c>
      <c r="H93" s="11">
        <v>10</v>
      </c>
      <c r="I93" s="11">
        <v>0</v>
      </c>
      <c r="J93" s="11">
        <v>1</v>
      </c>
      <c r="K93" s="11">
        <v>0</v>
      </c>
      <c r="L93" s="11">
        <v>8</v>
      </c>
      <c r="M93" s="11">
        <v>0</v>
      </c>
      <c r="N93" s="11">
        <v>1</v>
      </c>
      <c r="O93" s="11">
        <v>0</v>
      </c>
      <c r="P93" s="13">
        <v>5760</v>
      </c>
      <c r="Q93" s="13">
        <v>141</v>
      </c>
      <c r="R93" s="13">
        <v>480</v>
      </c>
      <c r="S93" s="17">
        <v>78</v>
      </c>
    </row>
    <row r="94" spans="1:19" ht="15.6" x14ac:dyDescent="0.3">
      <c r="A94" s="11">
        <v>71</v>
      </c>
      <c r="B94" s="11" t="s">
        <v>49</v>
      </c>
      <c r="C94" s="11" t="s">
        <v>56</v>
      </c>
      <c r="D94" s="11" t="s">
        <v>53</v>
      </c>
      <c r="E94" s="11">
        <v>1</v>
      </c>
      <c r="F94" s="11">
        <v>0</v>
      </c>
      <c r="G94" s="11">
        <v>62</v>
      </c>
      <c r="H94" s="11">
        <v>26</v>
      </c>
      <c r="I94" s="11">
        <v>0</v>
      </c>
      <c r="J94" s="11">
        <v>1</v>
      </c>
      <c r="K94" s="11">
        <v>0</v>
      </c>
      <c r="L94" s="11">
        <v>7</v>
      </c>
      <c r="M94" s="11">
        <v>0</v>
      </c>
      <c r="N94" s="11">
        <v>1</v>
      </c>
      <c r="O94" s="11">
        <v>0</v>
      </c>
      <c r="P94" s="13">
        <v>3360</v>
      </c>
      <c r="Q94" s="13">
        <v>229</v>
      </c>
      <c r="R94" s="13">
        <v>448</v>
      </c>
      <c r="S94" s="17">
        <v>73</v>
      </c>
    </row>
    <row r="95" spans="1:19" ht="15.6" x14ac:dyDescent="0.3">
      <c r="A95" s="11">
        <v>96</v>
      </c>
      <c r="B95" s="11" t="s">
        <v>49</v>
      </c>
      <c r="C95" s="11" t="s">
        <v>56</v>
      </c>
      <c r="D95" s="11" t="s">
        <v>53</v>
      </c>
      <c r="E95" s="11">
        <v>1</v>
      </c>
      <c r="F95" s="11">
        <v>0</v>
      </c>
      <c r="G95" s="11">
        <v>34</v>
      </c>
      <c r="H95" s="11">
        <v>15</v>
      </c>
      <c r="I95" s="11">
        <v>0</v>
      </c>
      <c r="J95" s="11">
        <v>1</v>
      </c>
      <c r="K95" s="11">
        <v>0</v>
      </c>
      <c r="L95" s="11">
        <v>9</v>
      </c>
      <c r="M95" s="11">
        <v>0</v>
      </c>
      <c r="N95" s="11">
        <v>1</v>
      </c>
      <c r="O95" s="11">
        <v>0</v>
      </c>
      <c r="P95" s="13">
        <v>5940</v>
      </c>
      <c r="Q95" s="13">
        <v>482</v>
      </c>
      <c r="R95" s="13">
        <v>576</v>
      </c>
      <c r="S95" s="17">
        <v>71</v>
      </c>
    </row>
    <row r="96" spans="1:19" ht="15.6" x14ac:dyDescent="0.3">
      <c r="A96" s="11">
        <v>121</v>
      </c>
      <c r="B96" s="11" t="s">
        <v>49</v>
      </c>
      <c r="C96" s="11" t="s">
        <v>56</v>
      </c>
      <c r="D96" s="11" t="s">
        <v>53</v>
      </c>
      <c r="E96" s="11">
        <v>1</v>
      </c>
      <c r="F96" s="11">
        <v>0</v>
      </c>
      <c r="G96" s="11">
        <v>32</v>
      </c>
      <c r="H96" s="11">
        <v>13</v>
      </c>
      <c r="I96" s="11">
        <v>0</v>
      </c>
      <c r="J96" s="11">
        <v>1</v>
      </c>
      <c r="K96" s="11">
        <v>0</v>
      </c>
      <c r="L96" s="11">
        <v>4</v>
      </c>
      <c r="M96" s="11">
        <v>0</v>
      </c>
      <c r="N96" s="11">
        <v>1</v>
      </c>
      <c r="O96" s="11">
        <v>0</v>
      </c>
      <c r="P96" s="13">
        <v>2640</v>
      </c>
      <c r="Q96" s="13">
        <v>467</v>
      </c>
      <c r="R96" s="13">
        <v>288</v>
      </c>
      <c r="S96" s="17">
        <v>60</v>
      </c>
    </row>
    <row r="97" spans="1:19" ht="15.6" x14ac:dyDescent="0.3">
      <c r="A97" s="11">
        <v>146</v>
      </c>
      <c r="B97" s="11" t="s">
        <v>49</v>
      </c>
      <c r="C97" s="11" t="s">
        <v>56</v>
      </c>
      <c r="D97" s="11" t="s">
        <v>53</v>
      </c>
      <c r="E97" s="11">
        <v>1</v>
      </c>
      <c r="F97" s="11">
        <v>0</v>
      </c>
      <c r="G97" s="11">
        <v>72</v>
      </c>
      <c r="H97" s="11">
        <v>6</v>
      </c>
      <c r="I97" s="11">
        <v>0</v>
      </c>
      <c r="J97" s="11">
        <v>1</v>
      </c>
      <c r="K97" s="11">
        <v>0</v>
      </c>
      <c r="L97" s="11">
        <v>6</v>
      </c>
      <c r="M97" s="11">
        <v>0</v>
      </c>
      <c r="N97" s="11">
        <v>1</v>
      </c>
      <c r="O97" s="11">
        <v>0</v>
      </c>
      <c r="P97" s="13">
        <v>1800</v>
      </c>
      <c r="Q97" s="13">
        <v>365</v>
      </c>
      <c r="R97" s="13">
        <v>432</v>
      </c>
      <c r="S97" s="17">
        <v>77</v>
      </c>
    </row>
    <row r="98" spans="1:19" ht="15.6" x14ac:dyDescent="0.3">
      <c r="A98" s="11">
        <v>171</v>
      </c>
      <c r="B98" s="11" t="s">
        <v>49</v>
      </c>
      <c r="C98" s="11" t="s">
        <v>56</v>
      </c>
      <c r="D98" s="11" t="s">
        <v>53</v>
      </c>
      <c r="E98" s="11">
        <v>1</v>
      </c>
      <c r="F98" s="11">
        <v>0</v>
      </c>
      <c r="G98" s="11">
        <v>66</v>
      </c>
      <c r="H98" s="11">
        <v>19</v>
      </c>
      <c r="I98" s="11">
        <v>0</v>
      </c>
      <c r="J98" s="11">
        <v>1</v>
      </c>
      <c r="K98" s="11">
        <v>0</v>
      </c>
      <c r="L98" s="11">
        <v>10</v>
      </c>
      <c r="M98" s="11">
        <v>0</v>
      </c>
      <c r="N98" s="11">
        <v>1</v>
      </c>
      <c r="O98" s="11">
        <v>0</v>
      </c>
      <c r="P98" s="13">
        <v>3000</v>
      </c>
      <c r="Q98" s="13">
        <v>141</v>
      </c>
      <c r="R98" s="13">
        <v>480</v>
      </c>
      <c r="S98" s="17">
        <v>79</v>
      </c>
    </row>
    <row r="99" spans="1:19" ht="15.6" x14ac:dyDescent="0.3">
      <c r="A99" s="11">
        <v>196</v>
      </c>
      <c r="B99" s="11" t="s">
        <v>49</v>
      </c>
      <c r="C99" s="11" t="s">
        <v>56</v>
      </c>
      <c r="D99" s="11" t="s">
        <v>53</v>
      </c>
      <c r="E99" s="11">
        <v>1</v>
      </c>
      <c r="F99" s="11">
        <v>0</v>
      </c>
      <c r="G99" s="11">
        <v>38</v>
      </c>
      <c r="H99" s="11">
        <v>19</v>
      </c>
      <c r="I99" s="11">
        <v>0</v>
      </c>
      <c r="J99" s="11">
        <v>1</v>
      </c>
      <c r="K99" s="11">
        <v>0</v>
      </c>
      <c r="L99" s="11">
        <v>9</v>
      </c>
      <c r="M99" s="11">
        <v>0</v>
      </c>
      <c r="N99" s="11">
        <v>1</v>
      </c>
      <c r="O99" s="11">
        <v>0</v>
      </c>
      <c r="P99" s="13">
        <v>2160</v>
      </c>
      <c r="Q99" s="13">
        <v>123</v>
      </c>
      <c r="R99" s="13">
        <v>1080</v>
      </c>
      <c r="S99" s="17">
        <v>76</v>
      </c>
    </row>
    <row r="100" spans="1:19" ht="15.6" x14ac:dyDescent="0.3">
      <c r="A100" s="11">
        <v>4</v>
      </c>
      <c r="B100" s="11" t="s">
        <v>49</v>
      </c>
      <c r="C100" s="11" t="s">
        <v>50</v>
      </c>
      <c r="D100" s="11" t="s">
        <v>54</v>
      </c>
      <c r="E100" s="11">
        <v>1</v>
      </c>
      <c r="F100" s="11">
        <v>0</v>
      </c>
      <c r="G100" s="11">
        <v>39</v>
      </c>
      <c r="H100" s="11">
        <v>20</v>
      </c>
      <c r="I100" s="11">
        <v>0</v>
      </c>
      <c r="J100" s="11">
        <v>0</v>
      </c>
      <c r="K100" s="11">
        <v>0</v>
      </c>
      <c r="L100" s="11">
        <v>3</v>
      </c>
      <c r="M100" s="11">
        <v>0</v>
      </c>
      <c r="N100" s="11">
        <v>0</v>
      </c>
      <c r="O100" s="11">
        <v>1</v>
      </c>
      <c r="P100" s="13">
        <v>600</v>
      </c>
      <c r="Q100" s="13">
        <v>277</v>
      </c>
      <c r="R100" s="13">
        <v>84</v>
      </c>
      <c r="S100" s="17">
        <v>44</v>
      </c>
    </row>
    <row r="101" spans="1:19" ht="15.6" x14ac:dyDescent="0.3">
      <c r="A101" s="11">
        <v>29</v>
      </c>
      <c r="B101" s="11" t="s">
        <v>49</v>
      </c>
      <c r="C101" s="11" t="s">
        <v>50</v>
      </c>
      <c r="D101" s="11" t="s">
        <v>54</v>
      </c>
      <c r="E101" s="11">
        <v>1</v>
      </c>
      <c r="F101" s="11">
        <v>0</v>
      </c>
      <c r="G101" s="11">
        <v>69</v>
      </c>
      <c r="H101" s="11">
        <v>5</v>
      </c>
      <c r="I101" s="11">
        <v>0</v>
      </c>
      <c r="J101" s="11">
        <v>0</v>
      </c>
      <c r="K101" s="11">
        <v>0</v>
      </c>
      <c r="L101" s="11">
        <v>9</v>
      </c>
      <c r="M101" s="11">
        <v>0</v>
      </c>
      <c r="N101" s="11">
        <v>0</v>
      </c>
      <c r="O101" s="11">
        <v>1</v>
      </c>
      <c r="P101" s="13">
        <v>1800</v>
      </c>
      <c r="Q101" s="13">
        <v>412</v>
      </c>
      <c r="R101" s="13">
        <v>324</v>
      </c>
      <c r="S101" s="17">
        <v>82</v>
      </c>
    </row>
    <row r="102" spans="1:19" ht="15.6" x14ac:dyDescent="0.3">
      <c r="A102" s="11">
        <v>54</v>
      </c>
      <c r="B102" s="11" t="s">
        <v>49</v>
      </c>
      <c r="C102" s="11" t="s">
        <v>50</v>
      </c>
      <c r="D102" s="11" t="s">
        <v>54</v>
      </c>
      <c r="E102" s="11">
        <v>1</v>
      </c>
      <c r="F102" s="11">
        <v>0</v>
      </c>
      <c r="G102" s="11">
        <v>59</v>
      </c>
      <c r="H102" s="11">
        <v>20</v>
      </c>
      <c r="I102" s="11">
        <v>0</v>
      </c>
      <c r="J102" s="11">
        <v>0</v>
      </c>
      <c r="K102" s="11">
        <v>0</v>
      </c>
      <c r="L102" s="11">
        <v>2</v>
      </c>
      <c r="M102" s="11">
        <v>0</v>
      </c>
      <c r="N102" s="11">
        <v>0</v>
      </c>
      <c r="O102" s="11">
        <v>1</v>
      </c>
      <c r="P102" s="13">
        <v>400</v>
      </c>
      <c r="Q102" s="13">
        <v>426</v>
      </c>
      <c r="R102" s="13">
        <v>48</v>
      </c>
      <c r="S102" s="17">
        <v>43</v>
      </c>
    </row>
    <row r="103" spans="1:19" ht="15.6" x14ac:dyDescent="0.3">
      <c r="A103" s="11">
        <v>7</v>
      </c>
      <c r="B103" s="11" t="s">
        <v>46</v>
      </c>
      <c r="C103" s="11" t="s">
        <v>50</v>
      </c>
      <c r="D103" s="11" t="s">
        <v>54</v>
      </c>
      <c r="E103" s="11">
        <v>0</v>
      </c>
      <c r="F103" s="11">
        <v>0</v>
      </c>
      <c r="G103" s="11">
        <v>38</v>
      </c>
      <c r="H103" s="11">
        <v>19</v>
      </c>
      <c r="I103" s="11">
        <v>0</v>
      </c>
      <c r="J103" s="11">
        <v>0</v>
      </c>
      <c r="K103" s="11">
        <v>0</v>
      </c>
      <c r="L103" s="11">
        <v>6</v>
      </c>
      <c r="M103" s="11">
        <v>0</v>
      </c>
      <c r="N103" s="11">
        <v>0</v>
      </c>
      <c r="O103" s="11">
        <v>1</v>
      </c>
      <c r="P103" s="13">
        <v>1200</v>
      </c>
      <c r="Q103" s="13">
        <v>81</v>
      </c>
      <c r="R103" s="13">
        <v>420</v>
      </c>
      <c r="S103" s="17">
        <v>72</v>
      </c>
    </row>
    <row r="104" spans="1:19" ht="15.6" x14ac:dyDescent="0.3">
      <c r="A104" s="11">
        <v>17</v>
      </c>
      <c r="B104" s="11" t="s">
        <v>46</v>
      </c>
      <c r="C104" s="11" t="s">
        <v>50</v>
      </c>
      <c r="D104" s="11" t="s">
        <v>54</v>
      </c>
      <c r="E104" s="11">
        <v>0</v>
      </c>
      <c r="F104" s="11">
        <v>0</v>
      </c>
      <c r="G104" s="11">
        <v>32</v>
      </c>
      <c r="H104" s="11">
        <v>13</v>
      </c>
      <c r="I104" s="11">
        <v>0</v>
      </c>
      <c r="J104" s="11">
        <v>0</v>
      </c>
      <c r="K104" s="11">
        <v>0</v>
      </c>
      <c r="L104" s="11">
        <v>8</v>
      </c>
      <c r="M104" s="11">
        <v>0</v>
      </c>
      <c r="N104" s="11">
        <v>0</v>
      </c>
      <c r="O104" s="11">
        <v>1</v>
      </c>
      <c r="P104" s="13">
        <v>1600</v>
      </c>
      <c r="Q104" s="13">
        <v>99</v>
      </c>
      <c r="R104" s="13">
        <v>320</v>
      </c>
      <c r="S104" s="17">
        <v>75</v>
      </c>
    </row>
    <row r="105" spans="1:19" ht="15.6" x14ac:dyDescent="0.3">
      <c r="A105" s="11">
        <v>42</v>
      </c>
      <c r="B105" s="11" t="s">
        <v>46</v>
      </c>
      <c r="C105" s="11" t="s">
        <v>50</v>
      </c>
      <c r="D105" s="11" t="s">
        <v>54</v>
      </c>
      <c r="E105" s="11">
        <v>0</v>
      </c>
      <c r="F105" s="11">
        <v>0</v>
      </c>
      <c r="G105" s="11">
        <v>39</v>
      </c>
      <c r="H105" s="11">
        <v>20</v>
      </c>
      <c r="I105" s="11">
        <v>0</v>
      </c>
      <c r="J105" s="11">
        <v>0</v>
      </c>
      <c r="K105" s="11">
        <v>0</v>
      </c>
      <c r="L105" s="11">
        <v>6</v>
      </c>
      <c r="M105" s="11">
        <v>0</v>
      </c>
      <c r="N105" s="11">
        <v>0</v>
      </c>
      <c r="O105" s="11">
        <v>1</v>
      </c>
      <c r="P105" s="13">
        <v>1200</v>
      </c>
      <c r="Q105" s="13">
        <v>70</v>
      </c>
      <c r="R105" s="13">
        <v>480</v>
      </c>
      <c r="S105" s="17">
        <v>69</v>
      </c>
    </row>
    <row r="106" spans="1:19" ht="15.6" x14ac:dyDescent="0.3">
      <c r="A106" s="11">
        <v>57</v>
      </c>
      <c r="B106" s="11" t="s">
        <v>46</v>
      </c>
      <c r="C106" s="11" t="s">
        <v>50</v>
      </c>
      <c r="D106" s="11" t="s">
        <v>54</v>
      </c>
      <c r="E106" s="11">
        <v>0</v>
      </c>
      <c r="F106" s="11">
        <v>0</v>
      </c>
      <c r="G106" s="11">
        <v>37</v>
      </c>
      <c r="H106" s="11">
        <v>18</v>
      </c>
      <c r="I106" s="11">
        <v>0</v>
      </c>
      <c r="J106" s="11">
        <v>0</v>
      </c>
      <c r="K106" s="11">
        <v>0</v>
      </c>
      <c r="L106" s="11">
        <v>7</v>
      </c>
      <c r="M106" s="11">
        <v>0</v>
      </c>
      <c r="N106" s="11">
        <v>0</v>
      </c>
      <c r="O106" s="11">
        <v>1</v>
      </c>
      <c r="P106" s="13">
        <v>1400</v>
      </c>
      <c r="Q106" s="13">
        <v>99</v>
      </c>
      <c r="R106" s="13">
        <v>280</v>
      </c>
      <c r="S106" s="17">
        <v>77</v>
      </c>
    </row>
    <row r="107" spans="1:19" ht="15.6" x14ac:dyDescent="0.3">
      <c r="A107" s="11">
        <v>67</v>
      </c>
      <c r="B107" s="11" t="s">
        <v>46</v>
      </c>
      <c r="C107" s="11" t="s">
        <v>50</v>
      </c>
      <c r="D107" s="11" t="s">
        <v>54</v>
      </c>
      <c r="E107" s="11">
        <v>0</v>
      </c>
      <c r="F107" s="11">
        <v>0</v>
      </c>
      <c r="G107" s="11">
        <v>40</v>
      </c>
      <c r="H107" s="11">
        <v>1</v>
      </c>
      <c r="I107" s="11">
        <v>0</v>
      </c>
      <c r="J107" s="11">
        <v>0</v>
      </c>
      <c r="K107" s="11">
        <v>0</v>
      </c>
      <c r="L107" s="11">
        <v>7</v>
      </c>
      <c r="M107" s="11">
        <v>0</v>
      </c>
      <c r="N107" s="11">
        <v>0</v>
      </c>
      <c r="O107" s="11">
        <v>1</v>
      </c>
      <c r="P107" s="13">
        <v>1400</v>
      </c>
      <c r="Q107" s="13">
        <v>62</v>
      </c>
      <c r="R107" s="13">
        <v>630</v>
      </c>
      <c r="S107" s="17">
        <v>87</v>
      </c>
    </row>
    <row r="108" spans="1:19" ht="15.6" x14ac:dyDescent="0.3">
      <c r="A108" s="11">
        <v>167</v>
      </c>
      <c r="B108" s="11" t="s">
        <v>46</v>
      </c>
      <c r="C108" s="11" t="s">
        <v>50</v>
      </c>
      <c r="D108" s="11" t="s">
        <v>54</v>
      </c>
      <c r="E108" s="11">
        <v>0</v>
      </c>
      <c r="F108" s="11">
        <v>0</v>
      </c>
      <c r="G108" s="11">
        <v>40</v>
      </c>
      <c r="H108" s="11">
        <v>1</v>
      </c>
      <c r="I108" s="11">
        <v>0</v>
      </c>
      <c r="J108" s="11">
        <v>0</v>
      </c>
      <c r="K108" s="11">
        <v>0</v>
      </c>
      <c r="L108" s="11">
        <v>7</v>
      </c>
      <c r="M108" s="11">
        <v>0</v>
      </c>
      <c r="N108" s="11">
        <v>0</v>
      </c>
      <c r="O108" s="11">
        <v>1</v>
      </c>
      <c r="P108" s="13">
        <v>1400</v>
      </c>
      <c r="Q108" s="13">
        <v>99</v>
      </c>
      <c r="R108" s="13">
        <v>560</v>
      </c>
      <c r="S108" s="17">
        <v>83</v>
      </c>
    </row>
    <row r="109" spans="1:19" ht="15.6" x14ac:dyDescent="0.3">
      <c r="A109" s="11">
        <v>176</v>
      </c>
      <c r="B109" s="11" t="s">
        <v>46</v>
      </c>
      <c r="C109" s="11" t="s">
        <v>50</v>
      </c>
      <c r="D109" s="11" t="s">
        <v>54</v>
      </c>
      <c r="E109" s="11">
        <v>0</v>
      </c>
      <c r="F109" s="11">
        <v>0</v>
      </c>
      <c r="G109" s="11">
        <v>36</v>
      </c>
      <c r="H109" s="11">
        <v>17</v>
      </c>
      <c r="I109" s="11">
        <v>0</v>
      </c>
      <c r="J109" s="11">
        <v>0</v>
      </c>
      <c r="K109" s="11">
        <v>0</v>
      </c>
      <c r="L109" s="11">
        <v>8</v>
      </c>
      <c r="M109" s="11">
        <v>0</v>
      </c>
      <c r="N109" s="11">
        <v>0</v>
      </c>
      <c r="O109" s="11">
        <v>1</v>
      </c>
      <c r="P109" s="13">
        <v>1600</v>
      </c>
      <c r="Q109" s="13">
        <v>79</v>
      </c>
      <c r="R109" s="13">
        <v>400</v>
      </c>
      <c r="S109" s="17">
        <v>74</v>
      </c>
    </row>
    <row r="110" spans="1:19" ht="15.6" x14ac:dyDescent="0.3">
      <c r="A110" s="11">
        <v>192</v>
      </c>
      <c r="B110" s="11" t="s">
        <v>46</v>
      </c>
      <c r="C110" s="11" t="s">
        <v>50</v>
      </c>
      <c r="D110" s="11" t="s">
        <v>54</v>
      </c>
      <c r="E110" s="11">
        <v>0</v>
      </c>
      <c r="F110" s="11">
        <v>0</v>
      </c>
      <c r="G110" s="11">
        <v>40</v>
      </c>
      <c r="H110" s="11">
        <v>1</v>
      </c>
      <c r="I110" s="11">
        <v>0</v>
      </c>
      <c r="J110" s="11">
        <v>0</v>
      </c>
      <c r="K110" s="11">
        <v>0</v>
      </c>
      <c r="L110" s="11">
        <v>7</v>
      </c>
      <c r="M110" s="11">
        <v>0</v>
      </c>
      <c r="N110" s="11">
        <v>0</v>
      </c>
      <c r="O110" s="11">
        <v>1</v>
      </c>
      <c r="P110" s="13">
        <v>1400</v>
      </c>
      <c r="Q110" s="13">
        <v>50</v>
      </c>
      <c r="R110" s="13">
        <v>840</v>
      </c>
      <c r="S110" s="17">
        <v>87</v>
      </c>
    </row>
    <row r="111" spans="1:19" ht="15.6" x14ac:dyDescent="0.3">
      <c r="A111" s="11">
        <v>11</v>
      </c>
      <c r="B111" s="11" t="s">
        <v>52</v>
      </c>
      <c r="C111" s="11" t="s">
        <v>50</v>
      </c>
      <c r="D111" s="11" t="s">
        <v>54</v>
      </c>
      <c r="E111" s="11">
        <v>0</v>
      </c>
      <c r="F111" s="11">
        <v>1</v>
      </c>
      <c r="G111" s="11">
        <v>22</v>
      </c>
      <c r="H111" s="11">
        <v>3</v>
      </c>
      <c r="I111" s="11">
        <v>0</v>
      </c>
      <c r="J111" s="11">
        <v>0</v>
      </c>
      <c r="K111" s="11">
        <v>0</v>
      </c>
      <c r="L111" s="11">
        <v>10</v>
      </c>
      <c r="M111" s="11">
        <v>0</v>
      </c>
      <c r="N111" s="11">
        <v>0</v>
      </c>
      <c r="O111" s="11">
        <v>1</v>
      </c>
      <c r="P111" s="13">
        <v>2000</v>
      </c>
      <c r="Q111" s="13">
        <v>388</v>
      </c>
      <c r="R111" s="13">
        <v>1350</v>
      </c>
      <c r="S111" s="17">
        <v>83</v>
      </c>
    </row>
    <row r="112" spans="1:19" ht="15.6" x14ac:dyDescent="0.3">
      <c r="A112" s="11">
        <v>60</v>
      </c>
      <c r="B112" s="11" t="s">
        <v>52</v>
      </c>
      <c r="C112" s="11" t="s">
        <v>50</v>
      </c>
      <c r="D112" s="11" t="s">
        <v>54</v>
      </c>
      <c r="E112" s="11">
        <v>0</v>
      </c>
      <c r="F112" s="11">
        <v>1</v>
      </c>
      <c r="G112" s="11">
        <v>21</v>
      </c>
      <c r="H112" s="11">
        <v>2</v>
      </c>
      <c r="I112" s="11">
        <v>0</v>
      </c>
      <c r="J112" s="11">
        <v>0</v>
      </c>
      <c r="K112" s="11">
        <v>0</v>
      </c>
      <c r="L112" s="11">
        <v>8</v>
      </c>
      <c r="M112" s="11">
        <v>0</v>
      </c>
      <c r="N112" s="11">
        <v>0</v>
      </c>
      <c r="O112" s="11">
        <v>1</v>
      </c>
      <c r="P112" s="13">
        <v>1600</v>
      </c>
      <c r="Q112" s="13">
        <v>465</v>
      </c>
      <c r="R112" s="13">
        <v>1536</v>
      </c>
      <c r="S112" s="17">
        <v>78</v>
      </c>
    </row>
    <row r="113" spans="1:19" ht="15.6" x14ac:dyDescent="0.3">
      <c r="A113" s="11">
        <v>85</v>
      </c>
      <c r="B113" s="11" t="s">
        <v>52</v>
      </c>
      <c r="C113" s="11" t="s">
        <v>50</v>
      </c>
      <c r="D113" s="11" t="s">
        <v>54</v>
      </c>
      <c r="E113" s="11">
        <v>0</v>
      </c>
      <c r="F113" s="11">
        <v>1</v>
      </c>
      <c r="G113" s="11">
        <v>30</v>
      </c>
      <c r="H113" s="11">
        <v>11</v>
      </c>
      <c r="I113" s="11">
        <v>0</v>
      </c>
      <c r="J113" s="11">
        <v>0</v>
      </c>
      <c r="K113" s="11">
        <v>0</v>
      </c>
      <c r="L113" s="11">
        <v>8</v>
      </c>
      <c r="M113" s="11">
        <v>0</v>
      </c>
      <c r="N113" s="11">
        <v>0</v>
      </c>
      <c r="O113" s="11">
        <v>1</v>
      </c>
      <c r="P113" s="13">
        <v>1600</v>
      </c>
      <c r="Q113" s="13">
        <v>461</v>
      </c>
      <c r="R113" s="13">
        <v>1280</v>
      </c>
      <c r="S113" s="17">
        <v>76</v>
      </c>
    </row>
    <row r="114" spans="1:19" ht="15.6" x14ac:dyDescent="0.3">
      <c r="A114" s="11">
        <v>79</v>
      </c>
      <c r="B114" s="11" t="s">
        <v>49</v>
      </c>
      <c r="C114" s="11" t="s">
        <v>47</v>
      </c>
      <c r="D114" s="11" t="s">
        <v>54</v>
      </c>
      <c r="E114" s="11">
        <v>1</v>
      </c>
      <c r="F114" s="11">
        <v>0</v>
      </c>
      <c r="G114" s="11">
        <v>73</v>
      </c>
      <c r="H114" s="11">
        <v>13</v>
      </c>
      <c r="I114" s="11">
        <v>1</v>
      </c>
      <c r="J114" s="11">
        <v>0</v>
      </c>
      <c r="K114" s="11">
        <v>0</v>
      </c>
      <c r="L114" s="11">
        <v>3</v>
      </c>
      <c r="M114" s="11">
        <v>0</v>
      </c>
      <c r="N114" s="11">
        <v>0</v>
      </c>
      <c r="O114" s="11">
        <v>1</v>
      </c>
      <c r="P114" s="13">
        <v>900</v>
      </c>
      <c r="Q114" s="13">
        <v>155</v>
      </c>
      <c r="R114" s="13">
        <v>252</v>
      </c>
      <c r="S114" s="17">
        <v>61</v>
      </c>
    </row>
    <row r="115" spans="1:19" ht="15.6" x14ac:dyDescent="0.3">
      <c r="A115" s="11">
        <v>104</v>
      </c>
      <c r="B115" s="11" t="s">
        <v>49</v>
      </c>
      <c r="C115" s="11" t="s">
        <v>47</v>
      </c>
      <c r="D115" s="11" t="s">
        <v>54</v>
      </c>
      <c r="E115" s="11">
        <v>1</v>
      </c>
      <c r="F115" s="11">
        <v>0</v>
      </c>
      <c r="G115" s="11">
        <v>14</v>
      </c>
      <c r="H115" s="11">
        <v>5</v>
      </c>
      <c r="I115" s="11">
        <v>1</v>
      </c>
      <c r="J115" s="11">
        <v>0</v>
      </c>
      <c r="K115" s="11">
        <v>0</v>
      </c>
      <c r="L115" s="11">
        <v>9</v>
      </c>
      <c r="M115" s="11">
        <v>0</v>
      </c>
      <c r="N115" s="11">
        <v>0</v>
      </c>
      <c r="O115" s="11">
        <v>1</v>
      </c>
      <c r="P115" s="13">
        <v>3600</v>
      </c>
      <c r="Q115" s="13">
        <v>430</v>
      </c>
      <c r="R115" s="13">
        <v>540</v>
      </c>
      <c r="S115" s="17">
        <v>79</v>
      </c>
    </row>
    <row r="116" spans="1:19" ht="15.6" x14ac:dyDescent="0.3">
      <c r="A116" s="11">
        <v>129</v>
      </c>
      <c r="B116" s="11" t="s">
        <v>49</v>
      </c>
      <c r="C116" s="11" t="s">
        <v>47</v>
      </c>
      <c r="D116" s="11" t="s">
        <v>54</v>
      </c>
      <c r="E116" s="11">
        <v>1</v>
      </c>
      <c r="F116" s="11">
        <v>0</v>
      </c>
      <c r="G116" s="11">
        <v>58</v>
      </c>
      <c r="H116" s="11">
        <v>19</v>
      </c>
      <c r="I116" s="11">
        <v>1</v>
      </c>
      <c r="J116" s="11">
        <v>0</v>
      </c>
      <c r="K116" s="11">
        <v>0</v>
      </c>
      <c r="L116" s="11">
        <v>8</v>
      </c>
      <c r="M116" s="11">
        <v>0</v>
      </c>
      <c r="N116" s="11">
        <v>0</v>
      </c>
      <c r="O116" s="11">
        <v>1</v>
      </c>
      <c r="P116" s="13">
        <v>2400</v>
      </c>
      <c r="Q116" s="13">
        <v>101</v>
      </c>
      <c r="R116" s="13">
        <v>672</v>
      </c>
      <c r="S116" s="17">
        <v>75</v>
      </c>
    </row>
    <row r="117" spans="1:19" ht="15.6" x14ac:dyDescent="0.3">
      <c r="A117" s="11">
        <v>154</v>
      </c>
      <c r="B117" s="11" t="s">
        <v>49</v>
      </c>
      <c r="C117" s="11" t="s">
        <v>47</v>
      </c>
      <c r="D117" s="11" t="s">
        <v>54</v>
      </c>
      <c r="E117" s="11">
        <v>1</v>
      </c>
      <c r="F117" s="11">
        <v>0</v>
      </c>
      <c r="G117" s="11">
        <v>72</v>
      </c>
      <c r="H117" s="11">
        <v>18</v>
      </c>
      <c r="I117" s="11">
        <v>1</v>
      </c>
      <c r="J117" s="11">
        <v>0</v>
      </c>
      <c r="K117" s="11">
        <v>0</v>
      </c>
      <c r="L117" s="11">
        <v>10</v>
      </c>
      <c r="M117" s="11">
        <v>0</v>
      </c>
      <c r="N117" s="11">
        <v>0</v>
      </c>
      <c r="O117" s="11">
        <v>1</v>
      </c>
      <c r="P117" s="13">
        <v>5000</v>
      </c>
      <c r="Q117" s="13">
        <v>153</v>
      </c>
      <c r="R117" s="13">
        <v>500</v>
      </c>
      <c r="S117" s="17">
        <v>74</v>
      </c>
    </row>
    <row r="118" spans="1:19" ht="15.6" x14ac:dyDescent="0.3">
      <c r="A118" s="11">
        <v>179</v>
      </c>
      <c r="B118" s="11" t="s">
        <v>49</v>
      </c>
      <c r="C118" s="11" t="s">
        <v>47</v>
      </c>
      <c r="D118" s="11" t="s">
        <v>54</v>
      </c>
      <c r="E118" s="11">
        <v>1</v>
      </c>
      <c r="F118" s="11">
        <v>0</v>
      </c>
      <c r="G118" s="11">
        <v>26</v>
      </c>
      <c r="H118" s="11">
        <v>7</v>
      </c>
      <c r="I118" s="11">
        <v>1</v>
      </c>
      <c r="J118" s="11">
        <v>0</v>
      </c>
      <c r="K118" s="11">
        <v>0</v>
      </c>
      <c r="L118" s="11">
        <v>5</v>
      </c>
      <c r="M118" s="11">
        <v>0</v>
      </c>
      <c r="N118" s="11">
        <v>0</v>
      </c>
      <c r="O118" s="11">
        <v>1</v>
      </c>
      <c r="P118" s="13">
        <v>2500</v>
      </c>
      <c r="Q118" s="13">
        <v>246</v>
      </c>
      <c r="R118" s="13">
        <v>450</v>
      </c>
      <c r="S118" s="17">
        <v>66</v>
      </c>
    </row>
    <row r="119" spans="1:19" ht="15.6" x14ac:dyDescent="0.3">
      <c r="A119" s="11">
        <v>18</v>
      </c>
      <c r="B119" s="11" t="s">
        <v>46</v>
      </c>
      <c r="C119" s="11" t="s">
        <v>47</v>
      </c>
      <c r="D119" s="11" t="s">
        <v>54</v>
      </c>
      <c r="E119" s="11">
        <v>0</v>
      </c>
      <c r="F119" s="11">
        <v>0</v>
      </c>
      <c r="G119" s="11">
        <v>40</v>
      </c>
      <c r="H119" s="11">
        <v>1</v>
      </c>
      <c r="I119" s="11">
        <v>1</v>
      </c>
      <c r="J119" s="11">
        <v>0</v>
      </c>
      <c r="K119" s="11">
        <v>0</v>
      </c>
      <c r="L119" s="11">
        <v>6</v>
      </c>
      <c r="M119" s="11">
        <v>0</v>
      </c>
      <c r="N119" s="11">
        <v>0</v>
      </c>
      <c r="O119" s="11">
        <v>1</v>
      </c>
      <c r="P119" s="13">
        <v>1800</v>
      </c>
      <c r="Q119" s="13">
        <v>61</v>
      </c>
      <c r="R119" s="13">
        <v>672</v>
      </c>
      <c r="S119" s="17">
        <v>81</v>
      </c>
    </row>
    <row r="120" spans="1:19" ht="15.6" x14ac:dyDescent="0.3">
      <c r="A120" s="11">
        <v>43</v>
      </c>
      <c r="B120" s="11" t="s">
        <v>46</v>
      </c>
      <c r="C120" s="11" t="s">
        <v>47</v>
      </c>
      <c r="D120" s="11" t="s">
        <v>54</v>
      </c>
      <c r="E120" s="11">
        <v>0</v>
      </c>
      <c r="F120" s="11">
        <v>0</v>
      </c>
      <c r="G120" s="11">
        <v>35</v>
      </c>
      <c r="H120" s="11">
        <v>16</v>
      </c>
      <c r="I120" s="11">
        <v>1</v>
      </c>
      <c r="J120" s="11">
        <v>0</v>
      </c>
      <c r="K120" s="11">
        <v>0</v>
      </c>
      <c r="L120" s="11">
        <v>8</v>
      </c>
      <c r="M120" s="11">
        <v>0</v>
      </c>
      <c r="N120" s="11">
        <v>0</v>
      </c>
      <c r="O120" s="11">
        <v>1</v>
      </c>
      <c r="P120" s="13">
        <v>4000</v>
      </c>
      <c r="Q120" s="13">
        <v>78</v>
      </c>
      <c r="R120" s="13">
        <v>1280</v>
      </c>
      <c r="S120" s="17">
        <v>78</v>
      </c>
    </row>
    <row r="121" spans="1:19" ht="15.6" x14ac:dyDescent="0.3">
      <c r="A121" s="11">
        <v>68</v>
      </c>
      <c r="B121" s="11" t="s">
        <v>46</v>
      </c>
      <c r="C121" s="11" t="s">
        <v>47</v>
      </c>
      <c r="D121" s="11" t="s">
        <v>54</v>
      </c>
      <c r="E121" s="11">
        <v>0</v>
      </c>
      <c r="F121" s="11">
        <v>0</v>
      </c>
      <c r="G121" s="11">
        <v>31</v>
      </c>
      <c r="H121" s="11">
        <v>12</v>
      </c>
      <c r="I121" s="11">
        <v>1</v>
      </c>
      <c r="J121" s="11">
        <v>0</v>
      </c>
      <c r="K121" s="11">
        <v>0</v>
      </c>
      <c r="L121" s="11">
        <v>8</v>
      </c>
      <c r="M121" s="11">
        <v>0</v>
      </c>
      <c r="N121" s="11">
        <v>0</v>
      </c>
      <c r="O121" s="11">
        <v>1</v>
      </c>
      <c r="P121" s="13">
        <v>4000</v>
      </c>
      <c r="Q121" s="13">
        <v>82</v>
      </c>
      <c r="R121" s="13">
        <v>1120</v>
      </c>
      <c r="S121" s="17">
        <v>75</v>
      </c>
    </row>
    <row r="122" spans="1:19" ht="15.6" x14ac:dyDescent="0.3">
      <c r="A122" s="11">
        <v>92</v>
      </c>
      <c r="B122" s="11" t="s">
        <v>46</v>
      </c>
      <c r="C122" s="11" t="s">
        <v>56</v>
      </c>
      <c r="D122" s="11" t="s">
        <v>54</v>
      </c>
      <c r="E122" s="11">
        <v>0</v>
      </c>
      <c r="F122" s="11">
        <v>0</v>
      </c>
      <c r="G122" s="11">
        <v>32</v>
      </c>
      <c r="H122" s="11">
        <v>13</v>
      </c>
      <c r="I122" s="11">
        <v>0</v>
      </c>
      <c r="J122" s="11">
        <v>1</v>
      </c>
      <c r="K122" s="11">
        <v>0</v>
      </c>
      <c r="L122" s="11">
        <v>6</v>
      </c>
      <c r="M122" s="11">
        <v>0</v>
      </c>
      <c r="N122" s="11">
        <v>0</v>
      </c>
      <c r="O122" s="11">
        <v>1</v>
      </c>
      <c r="P122" s="13">
        <v>7200</v>
      </c>
      <c r="Q122" s="13">
        <v>57</v>
      </c>
      <c r="R122" s="13">
        <v>1512</v>
      </c>
      <c r="S122" s="17">
        <v>72</v>
      </c>
    </row>
    <row r="123" spans="1:19" ht="15.6" x14ac:dyDescent="0.3">
      <c r="A123" s="11">
        <v>117</v>
      </c>
      <c r="B123" s="11" t="s">
        <v>46</v>
      </c>
      <c r="C123" s="11" t="s">
        <v>56</v>
      </c>
      <c r="D123" s="11" t="s">
        <v>54</v>
      </c>
      <c r="E123" s="11">
        <v>0</v>
      </c>
      <c r="F123" s="11">
        <v>0</v>
      </c>
      <c r="G123" s="11">
        <v>30</v>
      </c>
      <c r="H123" s="11">
        <v>11</v>
      </c>
      <c r="I123" s="11">
        <v>0</v>
      </c>
      <c r="J123" s="11">
        <v>1</v>
      </c>
      <c r="K123" s="11">
        <v>0</v>
      </c>
      <c r="L123" s="11">
        <v>6</v>
      </c>
      <c r="M123" s="11">
        <v>0</v>
      </c>
      <c r="N123" s="11">
        <v>0</v>
      </c>
      <c r="O123" s="11">
        <v>1</v>
      </c>
      <c r="P123" s="13">
        <v>5400</v>
      </c>
      <c r="Q123" s="13">
        <v>59</v>
      </c>
      <c r="R123" s="13">
        <v>1680</v>
      </c>
      <c r="S123" s="17">
        <v>75</v>
      </c>
    </row>
    <row r="124" spans="1:19" ht="15.6" x14ac:dyDescent="0.3">
      <c r="A124" s="11">
        <v>142</v>
      </c>
      <c r="B124" s="11" t="s">
        <v>46</v>
      </c>
      <c r="C124" s="11" t="s">
        <v>56</v>
      </c>
      <c r="D124" s="11" t="s">
        <v>54</v>
      </c>
      <c r="E124" s="11">
        <v>0</v>
      </c>
      <c r="F124" s="11">
        <v>0</v>
      </c>
      <c r="G124" s="11">
        <v>30</v>
      </c>
      <c r="H124" s="11">
        <v>11</v>
      </c>
      <c r="I124" s="11">
        <v>0</v>
      </c>
      <c r="J124" s="11">
        <v>1</v>
      </c>
      <c r="K124" s="11">
        <v>0</v>
      </c>
      <c r="L124" s="11">
        <v>8</v>
      </c>
      <c r="M124" s="11">
        <v>0</v>
      </c>
      <c r="N124" s="11">
        <v>0</v>
      </c>
      <c r="O124" s="11">
        <v>1</v>
      </c>
      <c r="P124" s="13">
        <v>4800</v>
      </c>
      <c r="Q124" s="13">
        <v>59</v>
      </c>
      <c r="R124" s="13">
        <v>2048</v>
      </c>
      <c r="S124" s="17">
        <v>72</v>
      </c>
    </row>
    <row r="125" spans="1:19" ht="15.6" x14ac:dyDescent="0.3">
      <c r="A125" s="11">
        <v>110</v>
      </c>
      <c r="B125" s="11" t="s">
        <v>52</v>
      </c>
      <c r="C125" s="11" t="s">
        <v>56</v>
      </c>
      <c r="D125" s="11" t="s">
        <v>54</v>
      </c>
      <c r="E125" s="11">
        <v>0</v>
      </c>
      <c r="F125" s="11">
        <v>1</v>
      </c>
      <c r="G125" s="11">
        <v>48</v>
      </c>
      <c r="H125" s="11">
        <v>9</v>
      </c>
      <c r="I125" s="11">
        <v>0</v>
      </c>
      <c r="J125" s="11">
        <v>1</v>
      </c>
      <c r="K125" s="11">
        <v>0</v>
      </c>
      <c r="L125" s="11">
        <v>10</v>
      </c>
      <c r="M125" s="11">
        <v>0</v>
      </c>
      <c r="N125" s="11">
        <v>0</v>
      </c>
      <c r="O125" s="11">
        <v>1</v>
      </c>
      <c r="P125" s="13">
        <v>6000</v>
      </c>
      <c r="Q125" s="13">
        <v>470</v>
      </c>
      <c r="R125" s="13">
        <v>4050</v>
      </c>
      <c r="S125" s="17">
        <v>84</v>
      </c>
    </row>
    <row r="126" spans="1:19" ht="15.6" x14ac:dyDescent="0.3">
      <c r="A126" s="11">
        <v>93</v>
      </c>
      <c r="B126" s="11" t="s">
        <v>46</v>
      </c>
      <c r="C126" s="11" t="s">
        <v>55</v>
      </c>
      <c r="D126" s="11" t="s">
        <v>54</v>
      </c>
      <c r="E126" s="11">
        <v>0</v>
      </c>
      <c r="F126" s="11">
        <v>0</v>
      </c>
      <c r="G126" s="11">
        <v>32</v>
      </c>
      <c r="H126" s="11">
        <v>13</v>
      </c>
      <c r="I126" s="11">
        <v>0</v>
      </c>
      <c r="J126" s="11">
        <v>0</v>
      </c>
      <c r="K126" s="11">
        <v>1</v>
      </c>
      <c r="L126" s="11">
        <v>7</v>
      </c>
      <c r="M126" s="11">
        <v>0</v>
      </c>
      <c r="N126" s="11">
        <v>0</v>
      </c>
      <c r="O126" s="11">
        <v>1</v>
      </c>
      <c r="P126" s="13">
        <v>700</v>
      </c>
      <c r="Q126" s="13">
        <v>74</v>
      </c>
      <c r="R126" s="13">
        <v>336</v>
      </c>
      <c r="S126" s="17">
        <v>65</v>
      </c>
    </row>
    <row r="127" spans="1:19" ht="15.6" x14ac:dyDescent="0.3">
      <c r="A127" s="11">
        <v>118</v>
      </c>
      <c r="B127" s="11" t="s">
        <v>46</v>
      </c>
      <c r="C127" s="11" t="s">
        <v>55</v>
      </c>
      <c r="D127" s="11" t="s">
        <v>54</v>
      </c>
      <c r="E127" s="11">
        <v>0</v>
      </c>
      <c r="F127" s="11">
        <v>0</v>
      </c>
      <c r="G127" s="11">
        <v>39</v>
      </c>
      <c r="H127" s="11">
        <v>20</v>
      </c>
      <c r="I127" s="11">
        <v>0</v>
      </c>
      <c r="J127" s="11">
        <v>0</v>
      </c>
      <c r="K127" s="11">
        <v>1</v>
      </c>
      <c r="L127" s="11">
        <v>6</v>
      </c>
      <c r="M127" s="11">
        <v>0</v>
      </c>
      <c r="N127" s="11">
        <v>0</v>
      </c>
      <c r="O127" s="11">
        <v>1</v>
      </c>
      <c r="P127" s="13">
        <v>600</v>
      </c>
      <c r="Q127" s="13">
        <v>99</v>
      </c>
      <c r="R127" s="13">
        <v>300</v>
      </c>
      <c r="S127" s="17">
        <v>47</v>
      </c>
    </row>
    <row r="128" spans="1:19" ht="15.6" x14ac:dyDescent="0.3">
      <c r="A128" s="11">
        <v>143</v>
      </c>
      <c r="B128" s="11" t="s">
        <v>46</v>
      </c>
      <c r="C128" s="11" t="s">
        <v>55</v>
      </c>
      <c r="D128" s="11" t="s">
        <v>54</v>
      </c>
      <c r="E128" s="11">
        <v>0</v>
      </c>
      <c r="F128" s="11">
        <v>0</v>
      </c>
      <c r="G128" s="11">
        <v>37</v>
      </c>
      <c r="H128" s="11">
        <v>18</v>
      </c>
      <c r="I128" s="11">
        <v>0</v>
      </c>
      <c r="J128" s="11">
        <v>0</v>
      </c>
      <c r="K128" s="11">
        <v>1</v>
      </c>
      <c r="L128" s="11">
        <v>7</v>
      </c>
      <c r="M128" s="11">
        <v>0</v>
      </c>
      <c r="N128" s="11">
        <v>0</v>
      </c>
      <c r="O128" s="11">
        <v>1</v>
      </c>
      <c r="P128" s="13">
        <v>700</v>
      </c>
      <c r="Q128" s="13">
        <v>55</v>
      </c>
      <c r="R128" s="13">
        <v>210</v>
      </c>
      <c r="S128" s="17">
        <v>54</v>
      </c>
    </row>
    <row r="129" spans="1:19" ht="15.6" x14ac:dyDescent="0.3">
      <c r="A129" s="11">
        <v>168</v>
      </c>
      <c r="B129" s="11" t="s">
        <v>46</v>
      </c>
      <c r="C129" s="11" t="s">
        <v>55</v>
      </c>
      <c r="D129" s="11" t="s">
        <v>54</v>
      </c>
      <c r="E129" s="11">
        <v>0</v>
      </c>
      <c r="F129" s="11">
        <v>0</v>
      </c>
      <c r="G129" s="11">
        <v>35</v>
      </c>
      <c r="H129" s="11">
        <v>16</v>
      </c>
      <c r="I129" s="11">
        <v>0</v>
      </c>
      <c r="J129" s="11">
        <v>0</v>
      </c>
      <c r="K129" s="11">
        <v>1</v>
      </c>
      <c r="L129" s="11">
        <v>7</v>
      </c>
      <c r="M129" s="11">
        <v>0</v>
      </c>
      <c r="N129" s="11">
        <v>0</v>
      </c>
      <c r="O129" s="11">
        <v>1</v>
      </c>
      <c r="P129" s="13">
        <v>700</v>
      </c>
      <c r="Q129" s="13">
        <v>97</v>
      </c>
      <c r="R129" s="13">
        <v>490</v>
      </c>
      <c r="S129" s="17">
        <v>62</v>
      </c>
    </row>
    <row r="130" spans="1:19" ht="15.6" x14ac:dyDescent="0.3">
      <c r="A130" s="11">
        <v>193</v>
      </c>
      <c r="B130" s="11" t="s">
        <v>46</v>
      </c>
      <c r="C130" s="11" t="s">
        <v>55</v>
      </c>
      <c r="D130" s="11" t="s">
        <v>54</v>
      </c>
      <c r="E130" s="11">
        <v>0</v>
      </c>
      <c r="F130" s="11">
        <v>0</v>
      </c>
      <c r="G130" s="11">
        <v>36</v>
      </c>
      <c r="H130" s="11">
        <v>17</v>
      </c>
      <c r="I130" s="11">
        <v>0</v>
      </c>
      <c r="J130" s="11">
        <v>0</v>
      </c>
      <c r="K130" s="11">
        <v>1</v>
      </c>
      <c r="L130" s="11">
        <v>7</v>
      </c>
      <c r="M130" s="11">
        <v>0</v>
      </c>
      <c r="N130" s="11">
        <v>0</v>
      </c>
      <c r="O130" s="11">
        <v>1</v>
      </c>
      <c r="P130" s="13">
        <v>700</v>
      </c>
      <c r="Q130" s="13">
        <v>78</v>
      </c>
      <c r="R130" s="13">
        <v>224</v>
      </c>
      <c r="S130" s="17">
        <v>66</v>
      </c>
    </row>
    <row r="131" spans="1:19" ht="15.6" x14ac:dyDescent="0.3">
      <c r="A131" s="11">
        <v>136</v>
      </c>
      <c r="B131" s="11" t="s">
        <v>52</v>
      </c>
      <c r="C131" s="11" t="s">
        <v>55</v>
      </c>
      <c r="D131" s="11" t="s">
        <v>54</v>
      </c>
      <c r="E131" s="11">
        <v>0</v>
      </c>
      <c r="F131" s="11">
        <v>1</v>
      </c>
      <c r="G131" s="11">
        <v>26</v>
      </c>
      <c r="H131" s="11">
        <v>7</v>
      </c>
      <c r="I131" s="11">
        <v>0</v>
      </c>
      <c r="J131" s="11">
        <v>0</v>
      </c>
      <c r="K131" s="11">
        <v>1</v>
      </c>
      <c r="L131" s="11">
        <v>10</v>
      </c>
      <c r="M131" s="11">
        <v>0</v>
      </c>
      <c r="N131" s="11">
        <v>0</v>
      </c>
      <c r="O131" s="11">
        <v>1</v>
      </c>
      <c r="P131" s="13">
        <v>1000</v>
      </c>
      <c r="Q131" s="13">
        <v>350</v>
      </c>
      <c r="R131" s="13">
        <v>1440</v>
      </c>
      <c r="S131" s="17">
        <v>70</v>
      </c>
    </row>
    <row r="132" spans="1:19" ht="15.6" x14ac:dyDescent="0.3">
      <c r="A132" s="11">
        <v>2</v>
      </c>
      <c r="B132" s="11" t="s">
        <v>49</v>
      </c>
      <c r="C132" s="11" t="s">
        <v>50</v>
      </c>
      <c r="D132" s="11" t="s">
        <v>51</v>
      </c>
      <c r="E132" s="11">
        <v>1</v>
      </c>
      <c r="F132" s="11">
        <v>0</v>
      </c>
      <c r="G132" s="11">
        <v>65</v>
      </c>
      <c r="H132" s="11">
        <v>20</v>
      </c>
      <c r="I132" s="11">
        <v>0</v>
      </c>
      <c r="J132" s="11">
        <v>0</v>
      </c>
      <c r="K132" s="11">
        <v>0</v>
      </c>
      <c r="L132" s="11">
        <v>6</v>
      </c>
      <c r="M132" s="11">
        <v>1</v>
      </c>
      <c r="N132" s="11">
        <v>0</v>
      </c>
      <c r="O132" s="11">
        <v>0</v>
      </c>
      <c r="P132" s="13">
        <v>360</v>
      </c>
      <c r="Q132" s="13">
        <v>334</v>
      </c>
      <c r="R132" s="13">
        <v>108</v>
      </c>
      <c r="S132" s="17">
        <v>56</v>
      </c>
    </row>
    <row r="133" spans="1:19" ht="15.6" x14ac:dyDescent="0.3">
      <c r="A133" s="11">
        <v>12</v>
      </c>
      <c r="B133" s="11" t="s">
        <v>49</v>
      </c>
      <c r="C133" s="11" t="s">
        <v>50</v>
      </c>
      <c r="D133" s="11" t="s">
        <v>51</v>
      </c>
      <c r="E133" s="11">
        <v>1</v>
      </c>
      <c r="F133" s="11">
        <v>0</v>
      </c>
      <c r="G133" s="11">
        <v>16</v>
      </c>
      <c r="H133" s="11">
        <v>14</v>
      </c>
      <c r="I133" s="11">
        <v>0</v>
      </c>
      <c r="J133" s="11">
        <v>0</v>
      </c>
      <c r="K133" s="11">
        <v>0</v>
      </c>
      <c r="L133" s="11">
        <v>8</v>
      </c>
      <c r="M133" s="11">
        <v>1</v>
      </c>
      <c r="N133" s="11">
        <v>0</v>
      </c>
      <c r="O133" s="11">
        <v>0</v>
      </c>
      <c r="P133" s="13">
        <v>480</v>
      </c>
      <c r="Q133" s="13">
        <v>333</v>
      </c>
      <c r="R133" s="13">
        <v>64</v>
      </c>
      <c r="S133" s="17">
        <v>61</v>
      </c>
    </row>
    <row r="134" spans="1:19" ht="15.6" x14ac:dyDescent="0.3">
      <c r="A134" s="11">
        <v>13</v>
      </c>
      <c r="B134" s="11" t="s">
        <v>49</v>
      </c>
      <c r="C134" s="11" t="s">
        <v>50</v>
      </c>
      <c r="D134" s="11" t="s">
        <v>51</v>
      </c>
      <c r="E134" s="11">
        <v>1</v>
      </c>
      <c r="F134" s="11">
        <v>0</v>
      </c>
      <c r="G134" s="11">
        <v>69</v>
      </c>
      <c r="H134" s="11">
        <v>17</v>
      </c>
      <c r="I134" s="11">
        <v>0</v>
      </c>
      <c r="J134" s="11">
        <v>0</v>
      </c>
      <c r="K134" s="11">
        <v>0</v>
      </c>
      <c r="L134" s="11">
        <v>4</v>
      </c>
      <c r="M134" s="11">
        <v>1</v>
      </c>
      <c r="N134" s="11">
        <v>0</v>
      </c>
      <c r="O134" s="11">
        <v>0</v>
      </c>
      <c r="P134" s="13">
        <v>240</v>
      </c>
      <c r="Q134" s="13">
        <v>281</v>
      </c>
      <c r="R134" s="13">
        <v>24</v>
      </c>
      <c r="S134" s="17">
        <v>54</v>
      </c>
    </row>
    <row r="135" spans="1:19" ht="15.6" x14ac:dyDescent="0.3">
      <c r="A135" s="11">
        <v>15</v>
      </c>
      <c r="B135" s="11" t="s">
        <v>49</v>
      </c>
      <c r="C135" s="11" t="s">
        <v>50</v>
      </c>
      <c r="D135" s="11" t="s">
        <v>51</v>
      </c>
      <c r="E135" s="11">
        <v>1</v>
      </c>
      <c r="F135" s="11">
        <v>0</v>
      </c>
      <c r="G135" s="11">
        <v>61</v>
      </c>
      <c r="H135" s="11">
        <v>19</v>
      </c>
      <c r="I135" s="11">
        <v>0</v>
      </c>
      <c r="J135" s="11">
        <v>0</v>
      </c>
      <c r="K135" s="11">
        <v>0</v>
      </c>
      <c r="L135" s="11">
        <v>3</v>
      </c>
      <c r="M135" s="11">
        <v>1</v>
      </c>
      <c r="N135" s="11">
        <v>0</v>
      </c>
      <c r="O135" s="11">
        <v>0</v>
      </c>
      <c r="P135" s="13">
        <v>180</v>
      </c>
      <c r="Q135" s="13">
        <v>303</v>
      </c>
      <c r="R135" s="13">
        <v>36</v>
      </c>
      <c r="S135" s="17">
        <v>54</v>
      </c>
    </row>
    <row r="136" spans="1:19" ht="15.6" x14ac:dyDescent="0.3">
      <c r="A136" s="11">
        <v>16</v>
      </c>
      <c r="B136" s="11" t="s">
        <v>49</v>
      </c>
      <c r="C136" s="11" t="s">
        <v>50</v>
      </c>
      <c r="D136" s="11" t="s">
        <v>51</v>
      </c>
      <c r="E136" s="11">
        <v>1</v>
      </c>
      <c r="F136" s="11">
        <v>0</v>
      </c>
      <c r="G136" s="11">
        <v>36</v>
      </c>
      <c r="H136" s="11">
        <v>17</v>
      </c>
      <c r="I136" s="11">
        <v>0</v>
      </c>
      <c r="J136" s="11">
        <v>0</v>
      </c>
      <c r="K136" s="11">
        <v>0</v>
      </c>
      <c r="L136" s="11">
        <v>8</v>
      </c>
      <c r="M136" s="11">
        <v>1</v>
      </c>
      <c r="N136" s="11">
        <v>0</v>
      </c>
      <c r="O136" s="11">
        <v>0</v>
      </c>
      <c r="P136" s="13">
        <v>480</v>
      </c>
      <c r="Q136" s="13">
        <v>293</v>
      </c>
      <c r="R136" s="13">
        <v>96</v>
      </c>
      <c r="S136" s="17">
        <v>49</v>
      </c>
    </row>
    <row r="137" spans="1:19" ht="15.6" x14ac:dyDescent="0.3">
      <c r="A137" s="11">
        <v>20</v>
      </c>
      <c r="B137" s="11" t="s">
        <v>49</v>
      </c>
      <c r="C137" s="11" t="s">
        <v>50</v>
      </c>
      <c r="D137" s="11" t="s">
        <v>51</v>
      </c>
      <c r="E137" s="11">
        <v>1</v>
      </c>
      <c r="F137" s="11">
        <v>0</v>
      </c>
      <c r="G137" s="11">
        <v>19</v>
      </c>
      <c r="H137" s="11">
        <v>14</v>
      </c>
      <c r="I137" s="11">
        <v>0</v>
      </c>
      <c r="J137" s="11">
        <v>0</v>
      </c>
      <c r="K137" s="11">
        <v>0</v>
      </c>
      <c r="L137" s="11">
        <v>6</v>
      </c>
      <c r="M137" s="11">
        <v>1</v>
      </c>
      <c r="N137" s="11">
        <v>0</v>
      </c>
      <c r="O137" s="11">
        <v>0</v>
      </c>
      <c r="P137" s="13">
        <v>360</v>
      </c>
      <c r="Q137" s="13">
        <v>322</v>
      </c>
      <c r="R137" s="13">
        <v>72</v>
      </c>
      <c r="S137" s="17">
        <v>56</v>
      </c>
    </row>
    <row r="138" spans="1:19" ht="15.6" x14ac:dyDescent="0.3">
      <c r="A138" s="11">
        <v>37</v>
      </c>
      <c r="B138" s="11" t="s">
        <v>49</v>
      </c>
      <c r="C138" s="11" t="s">
        <v>50</v>
      </c>
      <c r="D138" s="11" t="s">
        <v>51</v>
      </c>
      <c r="E138" s="11">
        <v>1</v>
      </c>
      <c r="F138" s="11">
        <v>0</v>
      </c>
      <c r="G138" s="11">
        <v>55</v>
      </c>
      <c r="H138" s="11">
        <v>16</v>
      </c>
      <c r="I138" s="11">
        <v>0</v>
      </c>
      <c r="J138" s="11">
        <v>0</v>
      </c>
      <c r="K138" s="11">
        <v>0</v>
      </c>
      <c r="L138" s="11">
        <v>3</v>
      </c>
      <c r="M138" s="11">
        <v>1</v>
      </c>
      <c r="N138" s="11">
        <v>0</v>
      </c>
      <c r="O138" s="11">
        <v>0</v>
      </c>
      <c r="P138" s="13">
        <v>180</v>
      </c>
      <c r="Q138" s="13">
        <v>225</v>
      </c>
      <c r="R138" s="13">
        <v>18</v>
      </c>
      <c r="S138" s="17">
        <v>52</v>
      </c>
    </row>
    <row r="139" spans="1:19" ht="15.6" x14ac:dyDescent="0.3">
      <c r="A139" s="11">
        <v>38</v>
      </c>
      <c r="B139" s="11" t="s">
        <v>49</v>
      </c>
      <c r="C139" s="11" t="s">
        <v>50</v>
      </c>
      <c r="D139" s="11" t="s">
        <v>51</v>
      </c>
      <c r="E139" s="11">
        <v>1</v>
      </c>
      <c r="F139" s="11">
        <v>0</v>
      </c>
      <c r="G139" s="11">
        <v>29</v>
      </c>
      <c r="H139" s="11">
        <v>10</v>
      </c>
      <c r="I139" s="11">
        <v>0</v>
      </c>
      <c r="J139" s="11">
        <v>0</v>
      </c>
      <c r="K139" s="11">
        <v>0</v>
      </c>
      <c r="L139" s="11">
        <v>5</v>
      </c>
      <c r="M139" s="11">
        <v>1</v>
      </c>
      <c r="N139" s="11">
        <v>0</v>
      </c>
      <c r="O139" s="11">
        <v>0</v>
      </c>
      <c r="P139" s="13">
        <v>300</v>
      </c>
      <c r="Q139" s="13">
        <v>251</v>
      </c>
      <c r="R139" s="13">
        <v>30</v>
      </c>
      <c r="S139" s="17">
        <v>52</v>
      </c>
    </row>
    <row r="140" spans="1:19" ht="15.6" x14ac:dyDescent="0.3">
      <c r="A140" s="11">
        <v>40</v>
      </c>
      <c r="B140" s="11" t="s">
        <v>49</v>
      </c>
      <c r="C140" s="11" t="s">
        <v>50</v>
      </c>
      <c r="D140" s="11" t="s">
        <v>51</v>
      </c>
      <c r="E140" s="11">
        <v>1</v>
      </c>
      <c r="F140" s="11">
        <v>0</v>
      </c>
      <c r="G140" s="11">
        <v>31</v>
      </c>
      <c r="H140" s="11">
        <v>12</v>
      </c>
      <c r="I140" s="11">
        <v>0</v>
      </c>
      <c r="J140" s="11">
        <v>0</v>
      </c>
      <c r="K140" s="11">
        <v>0</v>
      </c>
      <c r="L140" s="11">
        <v>10</v>
      </c>
      <c r="M140" s="11">
        <v>1</v>
      </c>
      <c r="N140" s="11">
        <v>0</v>
      </c>
      <c r="O140" s="11">
        <v>0</v>
      </c>
      <c r="P140" s="13">
        <v>600</v>
      </c>
      <c r="Q140" s="13">
        <v>396</v>
      </c>
      <c r="R140" s="13">
        <v>120</v>
      </c>
      <c r="S140" s="17">
        <v>73</v>
      </c>
    </row>
    <row r="141" spans="1:19" ht="15.6" x14ac:dyDescent="0.3">
      <c r="A141" s="11">
        <v>63</v>
      </c>
      <c r="B141" s="11" t="s">
        <v>49</v>
      </c>
      <c r="C141" s="11" t="s">
        <v>50</v>
      </c>
      <c r="D141" s="11" t="s">
        <v>51</v>
      </c>
      <c r="E141" s="11">
        <v>1</v>
      </c>
      <c r="F141" s="11">
        <v>0</v>
      </c>
      <c r="G141" s="11">
        <v>18</v>
      </c>
      <c r="H141" s="11">
        <v>14</v>
      </c>
      <c r="I141" s="11">
        <v>0</v>
      </c>
      <c r="J141" s="11">
        <v>0</v>
      </c>
      <c r="K141" s="11">
        <v>0</v>
      </c>
      <c r="L141" s="11">
        <v>6</v>
      </c>
      <c r="M141" s="11">
        <v>1</v>
      </c>
      <c r="N141" s="11">
        <v>0</v>
      </c>
      <c r="O141" s="11">
        <v>0</v>
      </c>
      <c r="P141" s="13">
        <v>360</v>
      </c>
      <c r="Q141" s="13">
        <v>214</v>
      </c>
      <c r="R141" s="13">
        <v>72</v>
      </c>
      <c r="S141" s="17">
        <v>57</v>
      </c>
    </row>
    <row r="142" spans="1:19" ht="15.6" x14ac:dyDescent="0.3">
      <c r="A142" s="11">
        <v>65</v>
      </c>
      <c r="B142" s="11" t="s">
        <v>49</v>
      </c>
      <c r="C142" s="11" t="s">
        <v>50</v>
      </c>
      <c r="D142" s="11" t="s">
        <v>51</v>
      </c>
      <c r="E142" s="11">
        <v>1</v>
      </c>
      <c r="F142" s="11">
        <v>0</v>
      </c>
      <c r="G142" s="11">
        <v>54</v>
      </c>
      <c r="H142" s="11">
        <v>15</v>
      </c>
      <c r="I142" s="11">
        <v>0</v>
      </c>
      <c r="J142" s="11">
        <v>0</v>
      </c>
      <c r="K142" s="11">
        <v>0</v>
      </c>
      <c r="L142" s="11">
        <v>7</v>
      </c>
      <c r="M142" s="11">
        <v>1</v>
      </c>
      <c r="N142" s="11">
        <v>0</v>
      </c>
      <c r="O142" s="11">
        <v>0</v>
      </c>
      <c r="P142" s="13">
        <v>420</v>
      </c>
      <c r="Q142" s="13">
        <v>377</v>
      </c>
      <c r="R142" s="13">
        <v>63</v>
      </c>
      <c r="S142" s="17">
        <v>54</v>
      </c>
    </row>
    <row r="143" spans="1:19" ht="15.6" x14ac:dyDescent="0.3">
      <c r="A143" s="11">
        <v>88</v>
      </c>
      <c r="B143" s="11" t="s">
        <v>49</v>
      </c>
      <c r="C143" s="11" t="s">
        <v>50</v>
      </c>
      <c r="D143" s="11" t="s">
        <v>51</v>
      </c>
      <c r="E143" s="11">
        <v>1</v>
      </c>
      <c r="F143" s="11">
        <v>0</v>
      </c>
      <c r="G143" s="11">
        <v>26</v>
      </c>
      <c r="H143" s="11">
        <v>7</v>
      </c>
      <c r="I143" s="11">
        <v>0</v>
      </c>
      <c r="J143" s="11">
        <v>0</v>
      </c>
      <c r="K143" s="11">
        <v>0</v>
      </c>
      <c r="L143" s="11">
        <v>5</v>
      </c>
      <c r="M143" s="11">
        <v>1</v>
      </c>
      <c r="N143" s="11">
        <v>0</v>
      </c>
      <c r="O143" s="11">
        <v>0</v>
      </c>
      <c r="P143" s="13">
        <v>300</v>
      </c>
      <c r="Q143" s="13">
        <v>420</v>
      </c>
      <c r="R143" s="13">
        <v>45</v>
      </c>
      <c r="S143" s="17">
        <v>54</v>
      </c>
    </row>
    <row r="144" spans="1:19" ht="15.6" x14ac:dyDescent="0.3">
      <c r="A144" s="11">
        <v>90</v>
      </c>
      <c r="B144" s="11" t="s">
        <v>49</v>
      </c>
      <c r="C144" s="11" t="s">
        <v>50</v>
      </c>
      <c r="D144" s="11" t="s">
        <v>51</v>
      </c>
      <c r="E144" s="11">
        <v>1</v>
      </c>
      <c r="F144" s="11">
        <v>0</v>
      </c>
      <c r="G144" s="11">
        <v>74</v>
      </c>
      <c r="H144" s="11">
        <v>30</v>
      </c>
      <c r="I144" s="11">
        <v>0</v>
      </c>
      <c r="J144" s="11">
        <v>0</v>
      </c>
      <c r="K144" s="11">
        <v>0</v>
      </c>
      <c r="L144" s="11">
        <v>5</v>
      </c>
      <c r="M144" s="11">
        <v>1</v>
      </c>
      <c r="N144" s="11">
        <v>0</v>
      </c>
      <c r="O144" s="11">
        <v>0</v>
      </c>
      <c r="P144" s="13">
        <v>300</v>
      </c>
      <c r="Q144" s="13">
        <v>436</v>
      </c>
      <c r="R144" s="13">
        <v>60</v>
      </c>
      <c r="S144" s="17">
        <v>51</v>
      </c>
    </row>
    <row r="145" spans="1:19" ht="15.6" x14ac:dyDescent="0.3">
      <c r="A145" s="11">
        <v>113</v>
      </c>
      <c r="B145" s="11" t="s">
        <v>49</v>
      </c>
      <c r="C145" s="11" t="s">
        <v>50</v>
      </c>
      <c r="D145" s="11" t="s">
        <v>51</v>
      </c>
      <c r="E145" s="11">
        <v>1</v>
      </c>
      <c r="F145" s="11">
        <v>0</v>
      </c>
      <c r="G145" s="11">
        <v>30</v>
      </c>
      <c r="H145" s="11">
        <v>11</v>
      </c>
      <c r="I145" s="11">
        <v>0</v>
      </c>
      <c r="J145" s="11">
        <v>0</v>
      </c>
      <c r="K145" s="11">
        <v>0</v>
      </c>
      <c r="L145" s="11">
        <v>9</v>
      </c>
      <c r="M145" s="11">
        <v>1</v>
      </c>
      <c r="N145" s="11">
        <v>0</v>
      </c>
      <c r="O145" s="11">
        <v>0</v>
      </c>
      <c r="P145" s="13">
        <v>540</v>
      </c>
      <c r="Q145" s="13">
        <v>251</v>
      </c>
      <c r="R145" s="13">
        <v>81</v>
      </c>
      <c r="S145" s="17">
        <v>58</v>
      </c>
    </row>
    <row r="146" spans="1:19" ht="15.6" x14ac:dyDescent="0.3">
      <c r="A146" s="11">
        <v>115</v>
      </c>
      <c r="B146" s="11" t="s">
        <v>49</v>
      </c>
      <c r="C146" s="11" t="s">
        <v>50</v>
      </c>
      <c r="D146" s="11" t="s">
        <v>51</v>
      </c>
      <c r="E146" s="11">
        <v>1</v>
      </c>
      <c r="F146" s="11">
        <v>0</v>
      </c>
      <c r="G146" s="11">
        <v>29</v>
      </c>
      <c r="H146" s="11">
        <v>10</v>
      </c>
      <c r="I146" s="11">
        <v>0</v>
      </c>
      <c r="J146" s="11">
        <v>0</v>
      </c>
      <c r="K146" s="11">
        <v>0</v>
      </c>
      <c r="L146" s="11">
        <v>8</v>
      </c>
      <c r="M146" s="11">
        <v>1</v>
      </c>
      <c r="N146" s="11">
        <v>0</v>
      </c>
      <c r="O146" s="11">
        <v>0</v>
      </c>
      <c r="P146" s="13">
        <v>480</v>
      </c>
      <c r="Q146" s="13">
        <v>246</v>
      </c>
      <c r="R146" s="13">
        <v>96</v>
      </c>
      <c r="S146" s="17">
        <v>52</v>
      </c>
    </row>
    <row r="147" spans="1:19" ht="15.6" x14ac:dyDescent="0.3">
      <c r="A147" s="11">
        <v>138</v>
      </c>
      <c r="B147" s="11" t="s">
        <v>49</v>
      </c>
      <c r="C147" s="11" t="s">
        <v>50</v>
      </c>
      <c r="D147" s="11" t="s">
        <v>51</v>
      </c>
      <c r="E147" s="11">
        <v>1</v>
      </c>
      <c r="F147" s="11">
        <v>0</v>
      </c>
      <c r="G147" s="11">
        <v>25</v>
      </c>
      <c r="H147" s="11">
        <v>6</v>
      </c>
      <c r="I147" s="11">
        <v>0</v>
      </c>
      <c r="J147" s="11">
        <v>0</v>
      </c>
      <c r="K147" s="11">
        <v>0</v>
      </c>
      <c r="L147" s="11">
        <v>7</v>
      </c>
      <c r="M147" s="11">
        <v>1</v>
      </c>
      <c r="N147" s="11">
        <v>0</v>
      </c>
      <c r="O147" s="11">
        <v>0</v>
      </c>
      <c r="P147" s="13">
        <v>420</v>
      </c>
      <c r="Q147" s="13">
        <v>455</v>
      </c>
      <c r="R147" s="13">
        <v>28</v>
      </c>
      <c r="S147" s="17">
        <v>51</v>
      </c>
    </row>
    <row r="148" spans="1:19" ht="15.6" x14ac:dyDescent="0.3">
      <c r="A148" s="11">
        <v>140</v>
      </c>
      <c r="B148" s="11" t="s">
        <v>49</v>
      </c>
      <c r="C148" s="11" t="s">
        <v>50</v>
      </c>
      <c r="D148" s="11" t="s">
        <v>51</v>
      </c>
      <c r="E148" s="11">
        <v>1</v>
      </c>
      <c r="F148" s="11">
        <v>0</v>
      </c>
      <c r="G148" s="11">
        <v>69</v>
      </c>
      <c r="H148" s="11">
        <v>15</v>
      </c>
      <c r="I148" s="11">
        <v>0</v>
      </c>
      <c r="J148" s="11">
        <v>0</v>
      </c>
      <c r="K148" s="11">
        <v>0</v>
      </c>
      <c r="L148" s="11">
        <v>7</v>
      </c>
      <c r="M148" s="11">
        <v>1</v>
      </c>
      <c r="N148" s="11">
        <v>0</v>
      </c>
      <c r="O148" s="11">
        <v>0</v>
      </c>
      <c r="P148" s="13">
        <v>420</v>
      </c>
      <c r="Q148" s="13">
        <v>263</v>
      </c>
      <c r="R148" s="13">
        <v>84</v>
      </c>
      <c r="S148" s="17">
        <v>52</v>
      </c>
    </row>
    <row r="149" spans="1:19" ht="15.6" x14ac:dyDescent="0.3">
      <c r="A149" s="11">
        <v>163</v>
      </c>
      <c r="B149" s="11" t="s">
        <v>49</v>
      </c>
      <c r="C149" s="11" t="s">
        <v>50</v>
      </c>
      <c r="D149" s="11" t="s">
        <v>51</v>
      </c>
      <c r="E149" s="11">
        <v>1</v>
      </c>
      <c r="F149" s="11">
        <v>0</v>
      </c>
      <c r="G149" s="11">
        <v>60</v>
      </c>
      <c r="H149" s="11">
        <v>22</v>
      </c>
      <c r="I149" s="11">
        <v>0</v>
      </c>
      <c r="J149" s="11">
        <v>0</v>
      </c>
      <c r="K149" s="11">
        <v>0</v>
      </c>
      <c r="L149" s="11">
        <v>2</v>
      </c>
      <c r="M149" s="11">
        <v>1</v>
      </c>
      <c r="N149" s="11">
        <v>0</v>
      </c>
      <c r="O149" s="11">
        <v>0</v>
      </c>
      <c r="P149" s="13">
        <v>120</v>
      </c>
      <c r="Q149" s="13">
        <v>186</v>
      </c>
      <c r="R149" s="13">
        <v>12</v>
      </c>
      <c r="S149" s="17">
        <v>49</v>
      </c>
    </row>
    <row r="150" spans="1:19" ht="15.6" x14ac:dyDescent="0.3">
      <c r="A150" s="11">
        <v>165</v>
      </c>
      <c r="B150" s="11" t="s">
        <v>49</v>
      </c>
      <c r="C150" s="11" t="s">
        <v>50</v>
      </c>
      <c r="D150" s="11" t="s">
        <v>51</v>
      </c>
      <c r="E150" s="11">
        <v>1</v>
      </c>
      <c r="F150" s="11">
        <v>0</v>
      </c>
      <c r="G150" s="11">
        <v>47</v>
      </c>
      <c r="H150" s="11">
        <v>8</v>
      </c>
      <c r="I150" s="11">
        <v>0</v>
      </c>
      <c r="J150" s="11">
        <v>0</v>
      </c>
      <c r="K150" s="11">
        <v>0</v>
      </c>
      <c r="L150" s="11">
        <v>1</v>
      </c>
      <c r="M150" s="11">
        <v>1</v>
      </c>
      <c r="N150" s="11">
        <v>0</v>
      </c>
      <c r="O150" s="11">
        <v>0</v>
      </c>
      <c r="P150" s="13">
        <v>60</v>
      </c>
      <c r="Q150" s="13">
        <v>212</v>
      </c>
      <c r="R150" s="13">
        <v>8</v>
      </c>
      <c r="S150" s="17">
        <v>46</v>
      </c>
    </row>
    <row r="151" spans="1:19" ht="15.6" x14ac:dyDescent="0.3">
      <c r="A151" s="11">
        <v>188</v>
      </c>
      <c r="B151" s="11" t="s">
        <v>49</v>
      </c>
      <c r="C151" s="11" t="s">
        <v>50</v>
      </c>
      <c r="D151" s="11" t="s">
        <v>51</v>
      </c>
      <c r="E151" s="11">
        <v>1</v>
      </c>
      <c r="F151" s="11">
        <v>0</v>
      </c>
      <c r="G151" s="11">
        <v>39</v>
      </c>
      <c r="H151" s="11">
        <v>20</v>
      </c>
      <c r="I151" s="11">
        <v>0</v>
      </c>
      <c r="J151" s="11">
        <v>0</v>
      </c>
      <c r="K151" s="11">
        <v>0</v>
      </c>
      <c r="L151" s="11">
        <v>6</v>
      </c>
      <c r="M151" s="11">
        <v>1</v>
      </c>
      <c r="N151" s="11">
        <v>0</v>
      </c>
      <c r="O151" s="11">
        <v>0</v>
      </c>
      <c r="P151" s="13">
        <v>360</v>
      </c>
      <c r="Q151" s="13">
        <v>494</v>
      </c>
      <c r="R151" s="13">
        <v>108</v>
      </c>
      <c r="S151" s="17">
        <v>48</v>
      </c>
    </row>
    <row r="152" spans="1:19" ht="15.6" x14ac:dyDescent="0.3">
      <c r="A152" s="11">
        <v>132</v>
      </c>
      <c r="B152" s="11" t="s">
        <v>46</v>
      </c>
      <c r="C152" s="11" t="s">
        <v>50</v>
      </c>
      <c r="D152" s="11" t="s">
        <v>51</v>
      </c>
      <c r="E152" s="11">
        <v>0</v>
      </c>
      <c r="F152" s="11">
        <v>0</v>
      </c>
      <c r="G152" s="11">
        <v>34</v>
      </c>
      <c r="H152" s="11">
        <v>15</v>
      </c>
      <c r="I152" s="11">
        <v>0</v>
      </c>
      <c r="J152" s="11">
        <v>0</v>
      </c>
      <c r="K152" s="11">
        <v>0</v>
      </c>
      <c r="L152" s="11">
        <v>6</v>
      </c>
      <c r="M152" s="11">
        <v>1</v>
      </c>
      <c r="N152" s="11">
        <v>0</v>
      </c>
      <c r="O152" s="11">
        <v>0</v>
      </c>
      <c r="P152" s="13">
        <v>360</v>
      </c>
      <c r="Q152" s="13">
        <v>55</v>
      </c>
      <c r="R152" s="13">
        <v>120</v>
      </c>
      <c r="S152" s="17">
        <v>56</v>
      </c>
    </row>
    <row r="153" spans="1:19" ht="15.6" x14ac:dyDescent="0.3">
      <c r="A153" s="11">
        <v>134</v>
      </c>
      <c r="B153" s="11" t="s">
        <v>46</v>
      </c>
      <c r="C153" s="11" t="s">
        <v>50</v>
      </c>
      <c r="D153" s="11" t="s">
        <v>51</v>
      </c>
      <c r="E153" s="11">
        <v>0</v>
      </c>
      <c r="F153" s="11">
        <v>0</v>
      </c>
      <c r="G153" s="11">
        <v>31</v>
      </c>
      <c r="H153" s="11">
        <v>12</v>
      </c>
      <c r="I153" s="11">
        <v>0</v>
      </c>
      <c r="J153" s="11">
        <v>0</v>
      </c>
      <c r="K153" s="11">
        <v>0</v>
      </c>
      <c r="L153" s="11">
        <v>6</v>
      </c>
      <c r="M153" s="11">
        <v>1</v>
      </c>
      <c r="N153" s="11">
        <v>0</v>
      </c>
      <c r="O153" s="11">
        <v>0</v>
      </c>
      <c r="P153" s="13">
        <v>360</v>
      </c>
      <c r="Q153" s="13">
        <v>86</v>
      </c>
      <c r="R153" s="13">
        <v>270</v>
      </c>
      <c r="S153" s="17">
        <v>53</v>
      </c>
    </row>
    <row r="154" spans="1:19" ht="15.6" x14ac:dyDescent="0.3">
      <c r="A154" s="11">
        <v>10</v>
      </c>
      <c r="B154" s="11" t="s">
        <v>52</v>
      </c>
      <c r="C154" s="11" t="s">
        <v>50</v>
      </c>
      <c r="D154" s="11" t="s">
        <v>51</v>
      </c>
      <c r="E154" s="11">
        <v>0</v>
      </c>
      <c r="F154" s="11">
        <v>1</v>
      </c>
      <c r="G154" s="11">
        <v>21</v>
      </c>
      <c r="H154" s="11">
        <v>2</v>
      </c>
      <c r="I154" s="11">
        <v>0</v>
      </c>
      <c r="J154" s="11">
        <v>0</v>
      </c>
      <c r="K154" s="11">
        <v>0</v>
      </c>
      <c r="L154" s="11">
        <v>8</v>
      </c>
      <c r="M154" s="11">
        <v>1</v>
      </c>
      <c r="N154" s="11">
        <v>0</v>
      </c>
      <c r="O154" s="11">
        <v>0</v>
      </c>
      <c r="P154" s="13">
        <v>480</v>
      </c>
      <c r="Q154" s="13">
        <v>433</v>
      </c>
      <c r="R154" s="13">
        <v>576</v>
      </c>
      <c r="S154" s="17">
        <v>80</v>
      </c>
    </row>
    <row r="155" spans="1:19" ht="15.6" x14ac:dyDescent="0.3">
      <c r="A155" s="11">
        <v>35</v>
      </c>
      <c r="B155" s="11" t="s">
        <v>52</v>
      </c>
      <c r="C155" s="11" t="s">
        <v>50</v>
      </c>
      <c r="D155" s="11" t="s">
        <v>51</v>
      </c>
      <c r="E155" s="11">
        <v>0</v>
      </c>
      <c r="F155" s="11">
        <v>1</v>
      </c>
      <c r="G155" s="11">
        <v>49</v>
      </c>
      <c r="H155" s="11">
        <v>10</v>
      </c>
      <c r="I155" s="11">
        <v>0</v>
      </c>
      <c r="J155" s="11">
        <v>0</v>
      </c>
      <c r="K155" s="11">
        <v>0</v>
      </c>
      <c r="L155" s="11">
        <v>7</v>
      </c>
      <c r="M155" s="11">
        <v>1</v>
      </c>
      <c r="N155" s="11">
        <v>0</v>
      </c>
      <c r="O155" s="11">
        <v>0</v>
      </c>
      <c r="P155" s="13">
        <v>420</v>
      </c>
      <c r="Q155" s="13">
        <v>456</v>
      </c>
      <c r="R155" s="13">
        <v>336</v>
      </c>
      <c r="S155" s="17">
        <v>83</v>
      </c>
    </row>
    <row r="156" spans="1:19" ht="15.6" x14ac:dyDescent="0.3">
      <c r="A156" s="11">
        <v>36</v>
      </c>
      <c r="B156" s="11" t="s">
        <v>52</v>
      </c>
      <c r="C156" s="11" t="s">
        <v>50</v>
      </c>
      <c r="D156" s="11" t="s">
        <v>51</v>
      </c>
      <c r="E156" s="11">
        <v>0</v>
      </c>
      <c r="F156" s="11">
        <v>1</v>
      </c>
      <c r="G156" s="11">
        <v>42</v>
      </c>
      <c r="H156" s="11">
        <v>3</v>
      </c>
      <c r="I156" s="11">
        <v>0</v>
      </c>
      <c r="J156" s="11">
        <v>0</v>
      </c>
      <c r="K156" s="11">
        <v>0</v>
      </c>
      <c r="L156" s="11">
        <v>9</v>
      </c>
      <c r="M156" s="11">
        <v>1</v>
      </c>
      <c r="N156" s="11">
        <v>0</v>
      </c>
      <c r="O156" s="11">
        <v>0</v>
      </c>
      <c r="P156" s="13">
        <v>540</v>
      </c>
      <c r="Q156" s="13">
        <v>480</v>
      </c>
      <c r="R156" s="13">
        <v>243</v>
      </c>
      <c r="S156" s="17">
        <v>83</v>
      </c>
    </row>
    <row r="157" spans="1:19" ht="15.6" x14ac:dyDescent="0.3">
      <c r="A157" s="11">
        <v>61</v>
      </c>
      <c r="B157" s="11" t="s">
        <v>52</v>
      </c>
      <c r="C157" s="11" t="s">
        <v>50</v>
      </c>
      <c r="D157" s="11" t="s">
        <v>51</v>
      </c>
      <c r="E157" s="11">
        <v>0</v>
      </c>
      <c r="F157" s="11">
        <v>1</v>
      </c>
      <c r="G157" s="11">
        <v>41</v>
      </c>
      <c r="H157" s="11">
        <v>2</v>
      </c>
      <c r="I157" s="11">
        <v>0</v>
      </c>
      <c r="J157" s="11">
        <v>0</v>
      </c>
      <c r="K157" s="11">
        <v>0</v>
      </c>
      <c r="L157" s="11">
        <v>7</v>
      </c>
      <c r="M157" s="11">
        <v>1</v>
      </c>
      <c r="N157" s="11">
        <v>0</v>
      </c>
      <c r="O157" s="11">
        <v>0</v>
      </c>
      <c r="P157" s="13">
        <v>420</v>
      </c>
      <c r="Q157" s="13">
        <v>373</v>
      </c>
      <c r="R157" s="13">
        <v>567</v>
      </c>
      <c r="S157" s="17">
        <v>85</v>
      </c>
    </row>
    <row r="158" spans="1:19" ht="15.6" x14ac:dyDescent="0.3">
      <c r="A158" s="11">
        <v>86</v>
      </c>
      <c r="B158" s="11" t="s">
        <v>52</v>
      </c>
      <c r="C158" s="11" t="s">
        <v>50</v>
      </c>
      <c r="D158" s="11" t="s">
        <v>51</v>
      </c>
      <c r="E158" s="11">
        <v>0</v>
      </c>
      <c r="F158" s="11">
        <v>1</v>
      </c>
      <c r="G158" s="11">
        <v>41</v>
      </c>
      <c r="H158" s="11">
        <v>2</v>
      </c>
      <c r="I158" s="11">
        <v>0</v>
      </c>
      <c r="J158" s="11">
        <v>0</v>
      </c>
      <c r="K158" s="11">
        <v>0</v>
      </c>
      <c r="L158" s="11">
        <v>7</v>
      </c>
      <c r="M158" s="11">
        <v>1</v>
      </c>
      <c r="N158" s="11">
        <v>0</v>
      </c>
      <c r="O158" s="11">
        <v>0</v>
      </c>
      <c r="P158" s="13">
        <v>420</v>
      </c>
      <c r="Q158" s="13">
        <v>467</v>
      </c>
      <c r="R158" s="13">
        <v>126</v>
      </c>
      <c r="S158" s="17">
        <v>88</v>
      </c>
    </row>
    <row r="159" spans="1:19" ht="15.6" x14ac:dyDescent="0.3">
      <c r="A159" s="11">
        <v>27</v>
      </c>
      <c r="B159" s="11" t="s">
        <v>49</v>
      </c>
      <c r="C159" s="11" t="s">
        <v>47</v>
      </c>
      <c r="D159" s="11" t="s">
        <v>51</v>
      </c>
      <c r="E159" s="11">
        <v>1</v>
      </c>
      <c r="F159" s="11">
        <v>0</v>
      </c>
      <c r="G159" s="11">
        <v>42</v>
      </c>
      <c r="H159" s="11">
        <v>3</v>
      </c>
      <c r="I159" s="11">
        <v>1</v>
      </c>
      <c r="J159" s="11">
        <v>0</v>
      </c>
      <c r="K159" s="11">
        <v>0</v>
      </c>
      <c r="L159" s="11">
        <v>1</v>
      </c>
      <c r="M159" s="11">
        <v>1</v>
      </c>
      <c r="N159" s="11">
        <v>0</v>
      </c>
      <c r="O159" s="11">
        <v>0</v>
      </c>
      <c r="P159" s="13">
        <v>150</v>
      </c>
      <c r="Q159" s="13">
        <v>350</v>
      </c>
      <c r="R159" s="13">
        <v>12</v>
      </c>
      <c r="S159" s="17">
        <v>48</v>
      </c>
    </row>
    <row r="160" spans="1:19" ht="15.6" x14ac:dyDescent="0.3">
      <c r="A160" s="11">
        <v>41</v>
      </c>
      <c r="B160" s="11" t="s">
        <v>49</v>
      </c>
      <c r="C160" s="11" t="s">
        <v>47</v>
      </c>
      <c r="D160" s="11" t="s">
        <v>51</v>
      </c>
      <c r="E160" s="11">
        <v>1</v>
      </c>
      <c r="F160" s="11">
        <v>0</v>
      </c>
      <c r="G160" s="11">
        <v>29</v>
      </c>
      <c r="H160" s="11">
        <v>10</v>
      </c>
      <c r="I160" s="11">
        <v>1</v>
      </c>
      <c r="J160" s="11">
        <v>0</v>
      </c>
      <c r="K160" s="11">
        <v>0</v>
      </c>
      <c r="L160" s="11">
        <v>10</v>
      </c>
      <c r="M160" s="11">
        <v>1</v>
      </c>
      <c r="N160" s="11">
        <v>0</v>
      </c>
      <c r="O160" s="11">
        <v>0</v>
      </c>
      <c r="P160" s="13">
        <v>1200</v>
      </c>
      <c r="Q160" s="13">
        <v>242</v>
      </c>
      <c r="R160" s="13">
        <v>80</v>
      </c>
      <c r="S160" s="17">
        <v>69</v>
      </c>
    </row>
    <row r="161" spans="1:19" ht="15.6" x14ac:dyDescent="0.3">
      <c r="A161" s="11">
        <v>45</v>
      </c>
      <c r="B161" s="11" t="s">
        <v>49</v>
      </c>
      <c r="C161" s="11" t="s">
        <v>47</v>
      </c>
      <c r="D161" s="11" t="s">
        <v>51</v>
      </c>
      <c r="E161" s="11">
        <v>1</v>
      </c>
      <c r="F161" s="11">
        <v>0</v>
      </c>
      <c r="G161" s="11">
        <v>32</v>
      </c>
      <c r="H161" s="11">
        <v>13</v>
      </c>
      <c r="I161" s="11">
        <v>1</v>
      </c>
      <c r="J161" s="11">
        <v>0</v>
      </c>
      <c r="K161" s="11">
        <v>0</v>
      </c>
      <c r="L161" s="11">
        <v>4</v>
      </c>
      <c r="M161" s="11">
        <v>1</v>
      </c>
      <c r="N161" s="11">
        <v>0</v>
      </c>
      <c r="O161" s="11">
        <v>0</v>
      </c>
      <c r="P161" s="13">
        <v>480</v>
      </c>
      <c r="Q161" s="13">
        <v>490</v>
      </c>
      <c r="R161" s="13">
        <v>96</v>
      </c>
      <c r="S161" s="17">
        <v>64</v>
      </c>
    </row>
    <row r="162" spans="1:19" ht="15.6" x14ac:dyDescent="0.3">
      <c r="A162" s="11">
        <v>62</v>
      </c>
      <c r="B162" s="11" t="s">
        <v>49</v>
      </c>
      <c r="C162" s="11" t="s">
        <v>47</v>
      </c>
      <c r="D162" s="11" t="s">
        <v>51</v>
      </c>
      <c r="E162" s="11">
        <v>1</v>
      </c>
      <c r="F162" s="11">
        <v>0</v>
      </c>
      <c r="G162" s="11">
        <v>21</v>
      </c>
      <c r="H162" s="11">
        <v>2</v>
      </c>
      <c r="I162" s="11">
        <v>1</v>
      </c>
      <c r="J162" s="11">
        <v>0</v>
      </c>
      <c r="K162" s="11">
        <v>0</v>
      </c>
      <c r="L162" s="11">
        <v>3</v>
      </c>
      <c r="M162" s="11">
        <v>1</v>
      </c>
      <c r="N162" s="11">
        <v>0</v>
      </c>
      <c r="O162" s="11">
        <v>0</v>
      </c>
      <c r="P162" s="13">
        <v>450</v>
      </c>
      <c r="Q162" s="13">
        <v>245</v>
      </c>
      <c r="R162" s="13">
        <v>24</v>
      </c>
      <c r="S162" s="17">
        <v>49</v>
      </c>
    </row>
    <row r="163" spans="1:19" ht="15.6" x14ac:dyDescent="0.3">
      <c r="A163" s="11">
        <v>70</v>
      </c>
      <c r="B163" s="11" t="s">
        <v>49</v>
      </c>
      <c r="C163" s="11" t="s">
        <v>47</v>
      </c>
      <c r="D163" s="11" t="s">
        <v>51</v>
      </c>
      <c r="E163" s="11">
        <v>1</v>
      </c>
      <c r="F163" s="11">
        <v>0</v>
      </c>
      <c r="G163" s="11">
        <v>57</v>
      </c>
      <c r="H163" s="11">
        <v>18</v>
      </c>
      <c r="I163" s="11">
        <v>1</v>
      </c>
      <c r="J163" s="11">
        <v>0</v>
      </c>
      <c r="K163" s="11">
        <v>0</v>
      </c>
      <c r="L163" s="11">
        <v>8</v>
      </c>
      <c r="M163" s="11">
        <v>1</v>
      </c>
      <c r="N163" s="11">
        <v>0</v>
      </c>
      <c r="O163" s="11">
        <v>0</v>
      </c>
      <c r="P163" s="13">
        <v>1200</v>
      </c>
      <c r="Q163" s="13">
        <v>385</v>
      </c>
      <c r="R163" s="13">
        <v>80</v>
      </c>
      <c r="S163" s="17">
        <v>76</v>
      </c>
    </row>
    <row r="164" spans="1:19" ht="15.6" x14ac:dyDescent="0.3">
      <c r="A164" s="11">
        <v>87</v>
      </c>
      <c r="B164" s="11" t="s">
        <v>49</v>
      </c>
      <c r="C164" s="11" t="s">
        <v>47</v>
      </c>
      <c r="D164" s="11" t="s">
        <v>51</v>
      </c>
      <c r="E164" s="11">
        <v>1</v>
      </c>
      <c r="F164" s="11">
        <v>0</v>
      </c>
      <c r="G164" s="11">
        <v>54</v>
      </c>
      <c r="H164" s="11">
        <v>15</v>
      </c>
      <c r="I164" s="11">
        <v>1</v>
      </c>
      <c r="J164" s="11">
        <v>0</v>
      </c>
      <c r="K164" s="11">
        <v>0</v>
      </c>
      <c r="L164" s="11">
        <v>8</v>
      </c>
      <c r="M164" s="11">
        <v>1</v>
      </c>
      <c r="N164" s="11">
        <v>0</v>
      </c>
      <c r="O164" s="11">
        <v>0</v>
      </c>
      <c r="P164" s="13">
        <v>1200</v>
      </c>
      <c r="Q164" s="13">
        <v>408</v>
      </c>
      <c r="R164" s="13">
        <v>192</v>
      </c>
      <c r="S164" s="17">
        <v>75</v>
      </c>
    </row>
    <row r="165" spans="1:19" ht="15.6" x14ac:dyDescent="0.3">
      <c r="A165" s="11">
        <v>95</v>
      </c>
      <c r="B165" s="11" t="s">
        <v>49</v>
      </c>
      <c r="C165" s="11" t="s">
        <v>47</v>
      </c>
      <c r="D165" s="11" t="s">
        <v>51</v>
      </c>
      <c r="E165" s="11">
        <v>1</v>
      </c>
      <c r="F165" s="11">
        <v>0</v>
      </c>
      <c r="G165" s="11">
        <v>20</v>
      </c>
      <c r="H165" s="11">
        <v>1</v>
      </c>
      <c r="I165" s="11">
        <v>1</v>
      </c>
      <c r="J165" s="11">
        <v>0</v>
      </c>
      <c r="K165" s="11">
        <v>0</v>
      </c>
      <c r="L165" s="11">
        <v>8</v>
      </c>
      <c r="M165" s="11">
        <v>1</v>
      </c>
      <c r="N165" s="11">
        <v>0</v>
      </c>
      <c r="O165" s="11">
        <v>0</v>
      </c>
      <c r="P165" s="13">
        <v>720</v>
      </c>
      <c r="Q165" s="13">
        <v>350</v>
      </c>
      <c r="R165" s="13">
        <v>192</v>
      </c>
      <c r="S165" s="17">
        <v>79</v>
      </c>
    </row>
    <row r="166" spans="1:19" ht="15.6" x14ac:dyDescent="0.3">
      <c r="A166" s="11">
        <v>112</v>
      </c>
      <c r="B166" s="11" t="s">
        <v>49</v>
      </c>
      <c r="C166" s="11" t="s">
        <v>47</v>
      </c>
      <c r="D166" s="11" t="s">
        <v>51</v>
      </c>
      <c r="E166" s="11">
        <v>1</v>
      </c>
      <c r="F166" s="11">
        <v>0</v>
      </c>
      <c r="G166" s="11">
        <v>37</v>
      </c>
      <c r="H166" s="11">
        <v>18</v>
      </c>
      <c r="I166" s="11">
        <v>1</v>
      </c>
      <c r="J166" s="11">
        <v>0</v>
      </c>
      <c r="K166" s="11">
        <v>0</v>
      </c>
      <c r="L166" s="11">
        <v>4</v>
      </c>
      <c r="M166" s="11">
        <v>1</v>
      </c>
      <c r="N166" s="11">
        <v>0</v>
      </c>
      <c r="O166" s="11">
        <v>0</v>
      </c>
      <c r="P166" s="13">
        <v>600</v>
      </c>
      <c r="Q166" s="13">
        <v>203</v>
      </c>
      <c r="R166" s="13">
        <v>96</v>
      </c>
      <c r="S166" s="17">
        <v>46</v>
      </c>
    </row>
    <row r="167" spans="1:19" ht="15.6" x14ac:dyDescent="0.3">
      <c r="A167" s="11">
        <v>120</v>
      </c>
      <c r="B167" s="11" t="s">
        <v>49</v>
      </c>
      <c r="C167" s="11" t="s">
        <v>47</v>
      </c>
      <c r="D167" s="11" t="s">
        <v>51</v>
      </c>
      <c r="E167" s="11">
        <v>1</v>
      </c>
      <c r="F167" s="11">
        <v>0</v>
      </c>
      <c r="G167" s="11">
        <v>22</v>
      </c>
      <c r="H167" s="11">
        <v>3</v>
      </c>
      <c r="I167" s="11">
        <v>1</v>
      </c>
      <c r="J167" s="11">
        <v>0</v>
      </c>
      <c r="K167" s="11">
        <v>0</v>
      </c>
      <c r="L167" s="11">
        <v>10</v>
      </c>
      <c r="M167" s="11">
        <v>1</v>
      </c>
      <c r="N167" s="11">
        <v>0</v>
      </c>
      <c r="O167" s="11">
        <v>0</v>
      </c>
      <c r="P167" s="13">
        <v>1200</v>
      </c>
      <c r="Q167" s="13">
        <v>125</v>
      </c>
      <c r="R167" s="13">
        <v>160</v>
      </c>
      <c r="S167" s="17">
        <v>77</v>
      </c>
    </row>
    <row r="168" spans="1:19" ht="15.6" x14ac:dyDescent="0.3">
      <c r="A168" s="11">
        <v>145</v>
      </c>
      <c r="B168" s="11" t="s">
        <v>49</v>
      </c>
      <c r="C168" s="11" t="s">
        <v>47</v>
      </c>
      <c r="D168" s="11" t="s">
        <v>51</v>
      </c>
      <c r="E168" s="11">
        <v>1</v>
      </c>
      <c r="F168" s="11">
        <v>0</v>
      </c>
      <c r="G168" s="11">
        <v>29</v>
      </c>
      <c r="H168" s="11">
        <v>10</v>
      </c>
      <c r="I168" s="11">
        <v>1</v>
      </c>
      <c r="J168" s="11">
        <v>0</v>
      </c>
      <c r="K168" s="11">
        <v>0</v>
      </c>
      <c r="L168" s="11">
        <v>4</v>
      </c>
      <c r="M168" s="11">
        <v>1</v>
      </c>
      <c r="N168" s="11">
        <v>0</v>
      </c>
      <c r="O168" s="11">
        <v>0</v>
      </c>
      <c r="P168" s="13">
        <v>480</v>
      </c>
      <c r="Q168" s="13">
        <v>329</v>
      </c>
      <c r="R168" s="13">
        <v>96</v>
      </c>
      <c r="S168" s="17">
        <v>45</v>
      </c>
    </row>
    <row r="169" spans="1:19" ht="15.6" x14ac:dyDescent="0.3">
      <c r="A169" s="11">
        <v>170</v>
      </c>
      <c r="B169" s="11" t="s">
        <v>49</v>
      </c>
      <c r="C169" s="11" t="s">
        <v>47</v>
      </c>
      <c r="D169" s="11" t="s">
        <v>51</v>
      </c>
      <c r="E169" s="11">
        <v>1</v>
      </c>
      <c r="F169" s="11">
        <v>0</v>
      </c>
      <c r="G169" s="11">
        <v>38</v>
      </c>
      <c r="H169" s="11">
        <v>19</v>
      </c>
      <c r="I169" s="11">
        <v>1</v>
      </c>
      <c r="J169" s="11">
        <v>0</v>
      </c>
      <c r="K169" s="11">
        <v>0</v>
      </c>
      <c r="L169" s="11">
        <v>3</v>
      </c>
      <c r="M169" s="11">
        <v>1</v>
      </c>
      <c r="N169" s="11">
        <v>0</v>
      </c>
      <c r="O169" s="11">
        <v>0</v>
      </c>
      <c r="P169" s="13">
        <v>270</v>
      </c>
      <c r="Q169" s="13">
        <v>235</v>
      </c>
      <c r="R169" s="13">
        <v>36</v>
      </c>
      <c r="S169" s="17">
        <v>43</v>
      </c>
    </row>
    <row r="170" spans="1:19" ht="15.6" x14ac:dyDescent="0.3">
      <c r="A170" s="11">
        <v>187</v>
      </c>
      <c r="B170" s="11" t="s">
        <v>49</v>
      </c>
      <c r="C170" s="11" t="s">
        <v>47</v>
      </c>
      <c r="D170" s="11" t="s">
        <v>51</v>
      </c>
      <c r="E170" s="11">
        <v>1</v>
      </c>
      <c r="F170" s="11">
        <v>0</v>
      </c>
      <c r="G170" s="11">
        <v>73</v>
      </c>
      <c r="H170" s="11">
        <v>7</v>
      </c>
      <c r="I170" s="11">
        <v>1</v>
      </c>
      <c r="J170" s="11">
        <v>0</v>
      </c>
      <c r="K170" s="11">
        <v>0</v>
      </c>
      <c r="L170" s="11">
        <v>10</v>
      </c>
      <c r="M170" s="11">
        <v>1</v>
      </c>
      <c r="N170" s="11">
        <v>0</v>
      </c>
      <c r="O170" s="11">
        <v>0</v>
      </c>
      <c r="P170" s="13">
        <v>1200</v>
      </c>
      <c r="Q170" s="13">
        <v>247</v>
      </c>
      <c r="R170" s="13">
        <v>300</v>
      </c>
      <c r="S170" s="17">
        <v>80</v>
      </c>
    </row>
    <row r="171" spans="1:19" ht="15.6" x14ac:dyDescent="0.3">
      <c r="A171" s="11">
        <v>195</v>
      </c>
      <c r="B171" s="11" t="s">
        <v>49</v>
      </c>
      <c r="C171" s="11" t="s">
        <v>47</v>
      </c>
      <c r="D171" s="11" t="s">
        <v>51</v>
      </c>
      <c r="E171" s="11">
        <v>1</v>
      </c>
      <c r="F171" s="11">
        <v>0</v>
      </c>
      <c r="G171" s="11">
        <v>61</v>
      </c>
      <c r="H171" s="11">
        <v>28</v>
      </c>
      <c r="I171" s="11">
        <v>1</v>
      </c>
      <c r="J171" s="11">
        <v>0</v>
      </c>
      <c r="K171" s="11">
        <v>0</v>
      </c>
      <c r="L171" s="11">
        <v>2</v>
      </c>
      <c r="M171" s="11">
        <v>1</v>
      </c>
      <c r="N171" s="11">
        <v>0</v>
      </c>
      <c r="O171" s="11">
        <v>0</v>
      </c>
      <c r="P171" s="13">
        <v>180</v>
      </c>
      <c r="Q171" s="13">
        <v>499</v>
      </c>
      <c r="R171" s="13">
        <v>72</v>
      </c>
      <c r="S171" s="17">
        <v>45</v>
      </c>
    </row>
    <row r="172" spans="1:19" ht="15.6" x14ac:dyDescent="0.3">
      <c r="A172" s="11">
        <v>52</v>
      </c>
      <c r="B172" s="11" t="s">
        <v>49</v>
      </c>
      <c r="C172" s="11" t="s">
        <v>56</v>
      </c>
      <c r="D172" s="11" t="s">
        <v>51</v>
      </c>
      <c r="E172" s="11">
        <v>1</v>
      </c>
      <c r="F172" s="11">
        <v>0</v>
      </c>
      <c r="G172" s="11">
        <v>53</v>
      </c>
      <c r="H172" s="11">
        <v>14</v>
      </c>
      <c r="I172" s="11">
        <v>0</v>
      </c>
      <c r="J172" s="11">
        <v>1</v>
      </c>
      <c r="K172" s="11">
        <v>0</v>
      </c>
      <c r="L172" s="11">
        <v>3</v>
      </c>
      <c r="M172" s="11">
        <v>1</v>
      </c>
      <c r="N172" s="11">
        <v>0</v>
      </c>
      <c r="O172" s="11">
        <v>0</v>
      </c>
      <c r="P172" s="13">
        <v>900</v>
      </c>
      <c r="Q172" s="13">
        <v>482</v>
      </c>
      <c r="R172" s="13">
        <v>96</v>
      </c>
      <c r="S172" s="17">
        <v>68</v>
      </c>
    </row>
    <row r="173" spans="1:19" ht="15.6" x14ac:dyDescent="0.3">
      <c r="A173" s="11">
        <v>66</v>
      </c>
      <c r="B173" s="11" t="s">
        <v>49</v>
      </c>
      <c r="C173" s="11" t="s">
        <v>56</v>
      </c>
      <c r="D173" s="11" t="s">
        <v>51</v>
      </c>
      <c r="E173" s="11">
        <v>1</v>
      </c>
      <c r="F173" s="11">
        <v>0</v>
      </c>
      <c r="G173" s="11">
        <v>19</v>
      </c>
      <c r="H173" s="11">
        <v>10</v>
      </c>
      <c r="I173" s="11">
        <v>0</v>
      </c>
      <c r="J173" s="11">
        <v>1</v>
      </c>
      <c r="K173" s="11">
        <v>0</v>
      </c>
      <c r="L173" s="11">
        <v>10</v>
      </c>
      <c r="M173" s="11">
        <v>1</v>
      </c>
      <c r="N173" s="11">
        <v>0</v>
      </c>
      <c r="O173" s="11">
        <v>0</v>
      </c>
      <c r="P173" s="13">
        <v>2100</v>
      </c>
      <c r="Q173" s="13">
        <v>294</v>
      </c>
      <c r="R173" s="13">
        <v>160</v>
      </c>
      <c r="S173" s="17">
        <v>80</v>
      </c>
    </row>
    <row r="174" spans="1:19" ht="15.6" x14ac:dyDescent="0.3">
      <c r="A174" s="11">
        <v>190</v>
      </c>
      <c r="B174" s="11" t="s">
        <v>49</v>
      </c>
      <c r="C174" s="11" t="s">
        <v>56</v>
      </c>
      <c r="D174" s="11" t="s">
        <v>51</v>
      </c>
      <c r="E174" s="11">
        <v>1</v>
      </c>
      <c r="F174" s="11">
        <v>0</v>
      </c>
      <c r="G174" s="11">
        <v>12</v>
      </c>
      <c r="H174" s="11">
        <v>6</v>
      </c>
      <c r="I174" s="11">
        <v>0</v>
      </c>
      <c r="J174" s="11">
        <v>1</v>
      </c>
      <c r="K174" s="11">
        <v>0</v>
      </c>
      <c r="L174" s="11">
        <v>8</v>
      </c>
      <c r="M174" s="11">
        <v>1</v>
      </c>
      <c r="N174" s="11">
        <v>0</v>
      </c>
      <c r="O174" s="11">
        <v>0</v>
      </c>
      <c r="P174" s="13">
        <v>2880</v>
      </c>
      <c r="Q174" s="13">
        <v>213</v>
      </c>
      <c r="R174" s="13">
        <v>240</v>
      </c>
      <c r="S174" s="17">
        <v>74</v>
      </c>
    </row>
    <row r="175" spans="1:19" ht="15.6" x14ac:dyDescent="0.3">
      <c r="A175" s="11">
        <v>59</v>
      </c>
      <c r="B175" s="11" t="s">
        <v>46</v>
      </c>
      <c r="C175" s="11" t="s">
        <v>56</v>
      </c>
      <c r="D175" s="11" t="s">
        <v>51</v>
      </c>
      <c r="E175" s="11">
        <v>0</v>
      </c>
      <c r="F175" s="11">
        <v>0</v>
      </c>
      <c r="G175" s="11">
        <v>32</v>
      </c>
      <c r="H175" s="11">
        <v>13</v>
      </c>
      <c r="I175" s="11">
        <v>0</v>
      </c>
      <c r="J175" s="11">
        <v>1</v>
      </c>
      <c r="K175" s="11">
        <v>0</v>
      </c>
      <c r="L175" s="11">
        <v>7</v>
      </c>
      <c r="M175" s="11">
        <v>1</v>
      </c>
      <c r="N175" s="11">
        <v>0</v>
      </c>
      <c r="O175" s="11">
        <v>0</v>
      </c>
      <c r="P175" s="13">
        <v>1680</v>
      </c>
      <c r="Q175" s="13">
        <v>83</v>
      </c>
      <c r="R175" s="13">
        <v>504</v>
      </c>
      <c r="S175" s="17">
        <v>79</v>
      </c>
    </row>
    <row r="176" spans="1:19" ht="15.6" x14ac:dyDescent="0.3">
      <c r="A176" s="11">
        <v>114</v>
      </c>
      <c r="B176" s="11" t="s">
        <v>46</v>
      </c>
      <c r="C176" s="11" t="s">
        <v>56</v>
      </c>
      <c r="D176" s="11" t="s">
        <v>51</v>
      </c>
      <c r="E176" s="11">
        <v>0</v>
      </c>
      <c r="F176" s="11">
        <v>0</v>
      </c>
      <c r="G176" s="11">
        <v>36</v>
      </c>
      <c r="H176" s="11">
        <v>17</v>
      </c>
      <c r="I176" s="11">
        <v>0</v>
      </c>
      <c r="J176" s="11">
        <v>1</v>
      </c>
      <c r="K176" s="11">
        <v>0</v>
      </c>
      <c r="L176" s="11">
        <v>7</v>
      </c>
      <c r="M176" s="11">
        <v>1</v>
      </c>
      <c r="N176" s="11">
        <v>0</v>
      </c>
      <c r="O176" s="11">
        <v>0</v>
      </c>
      <c r="P176" s="13">
        <v>1050</v>
      </c>
      <c r="Q176" s="13">
        <v>92</v>
      </c>
      <c r="R176" s="13">
        <v>840</v>
      </c>
      <c r="S176" s="17">
        <v>72</v>
      </c>
    </row>
    <row r="177" spans="1:19" ht="15.6" x14ac:dyDescent="0.3">
      <c r="A177" s="11">
        <v>139</v>
      </c>
      <c r="B177" s="11" t="s">
        <v>46</v>
      </c>
      <c r="C177" s="11" t="s">
        <v>56</v>
      </c>
      <c r="D177" s="11" t="s">
        <v>51</v>
      </c>
      <c r="E177" s="11">
        <v>0</v>
      </c>
      <c r="F177" s="11">
        <v>0</v>
      </c>
      <c r="G177" s="11">
        <v>34</v>
      </c>
      <c r="H177" s="11">
        <v>15</v>
      </c>
      <c r="I177" s="11">
        <v>0</v>
      </c>
      <c r="J177" s="11">
        <v>1</v>
      </c>
      <c r="K177" s="11">
        <v>0</v>
      </c>
      <c r="L177" s="11">
        <v>8</v>
      </c>
      <c r="M177" s="11">
        <v>1</v>
      </c>
      <c r="N177" s="11">
        <v>0</v>
      </c>
      <c r="O177" s="11">
        <v>0</v>
      </c>
      <c r="P177" s="13">
        <v>2400</v>
      </c>
      <c r="Q177" s="13">
        <v>58</v>
      </c>
      <c r="R177" s="13">
        <v>1080</v>
      </c>
      <c r="S177" s="17">
        <v>71</v>
      </c>
    </row>
    <row r="178" spans="1:19" ht="15.6" x14ac:dyDescent="0.3">
      <c r="A178" s="11">
        <v>164</v>
      </c>
      <c r="B178" s="11" t="s">
        <v>46</v>
      </c>
      <c r="C178" s="11" t="s">
        <v>56</v>
      </c>
      <c r="D178" s="11" t="s">
        <v>51</v>
      </c>
      <c r="E178" s="11">
        <v>0</v>
      </c>
      <c r="F178" s="11">
        <v>0</v>
      </c>
      <c r="G178" s="11">
        <v>37</v>
      </c>
      <c r="H178" s="11">
        <v>18</v>
      </c>
      <c r="I178" s="11">
        <v>0</v>
      </c>
      <c r="J178" s="11">
        <v>1</v>
      </c>
      <c r="K178" s="11">
        <v>0</v>
      </c>
      <c r="L178" s="11">
        <v>6</v>
      </c>
      <c r="M178" s="11">
        <v>1</v>
      </c>
      <c r="N178" s="11">
        <v>0</v>
      </c>
      <c r="O178" s="11">
        <v>0</v>
      </c>
      <c r="P178" s="13">
        <v>1800</v>
      </c>
      <c r="Q178" s="13">
        <v>72</v>
      </c>
      <c r="R178" s="13">
        <v>900</v>
      </c>
      <c r="S178" s="17">
        <v>70</v>
      </c>
    </row>
    <row r="179" spans="1:19" ht="15.6" x14ac:dyDescent="0.3">
      <c r="A179" s="11">
        <v>189</v>
      </c>
      <c r="B179" s="11" t="s">
        <v>46</v>
      </c>
      <c r="C179" s="11" t="s">
        <v>56</v>
      </c>
      <c r="D179" s="11" t="s">
        <v>51</v>
      </c>
      <c r="E179" s="11">
        <v>0</v>
      </c>
      <c r="F179" s="11">
        <v>0</v>
      </c>
      <c r="G179" s="11">
        <v>35</v>
      </c>
      <c r="H179" s="11">
        <v>16</v>
      </c>
      <c r="I179" s="11">
        <v>0</v>
      </c>
      <c r="J179" s="11">
        <v>1</v>
      </c>
      <c r="K179" s="11">
        <v>0</v>
      </c>
      <c r="L179" s="11">
        <v>8</v>
      </c>
      <c r="M179" s="11">
        <v>1</v>
      </c>
      <c r="N179" s="11">
        <v>0</v>
      </c>
      <c r="O179" s="11">
        <v>0</v>
      </c>
      <c r="P179" s="13">
        <v>1440</v>
      </c>
      <c r="Q179" s="13">
        <v>77</v>
      </c>
      <c r="R179" s="13">
        <v>960</v>
      </c>
      <c r="S179" s="17">
        <v>73</v>
      </c>
    </row>
    <row r="180" spans="1:19" ht="15.6" x14ac:dyDescent="0.3">
      <c r="A180" s="11">
        <v>135</v>
      </c>
      <c r="B180" s="11" t="s">
        <v>52</v>
      </c>
      <c r="C180" s="11" t="s">
        <v>56</v>
      </c>
      <c r="D180" s="11" t="s">
        <v>51</v>
      </c>
      <c r="E180" s="11">
        <v>0</v>
      </c>
      <c r="F180" s="11">
        <v>1</v>
      </c>
      <c r="G180" s="11">
        <v>22</v>
      </c>
      <c r="H180" s="11">
        <v>3</v>
      </c>
      <c r="I180" s="11">
        <v>0</v>
      </c>
      <c r="J180" s="11">
        <v>1</v>
      </c>
      <c r="K180" s="11">
        <v>0</v>
      </c>
      <c r="L180" s="11">
        <v>9</v>
      </c>
      <c r="M180" s="11">
        <v>1</v>
      </c>
      <c r="N180" s="11">
        <v>0</v>
      </c>
      <c r="O180" s="11">
        <v>0</v>
      </c>
      <c r="P180" s="13">
        <v>2970</v>
      </c>
      <c r="Q180" s="13">
        <v>373</v>
      </c>
      <c r="R180" s="13">
        <v>1152</v>
      </c>
      <c r="S180" s="17">
        <v>80</v>
      </c>
    </row>
    <row r="181" spans="1:19" ht="15.6" x14ac:dyDescent="0.3">
      <c r="A181" s="11">
        <v>160</v>
      </c>
      <c r="B181" s="11" t="s">
        <v>52</v>
      </c>
      <c r="C181" s="11" t="s">
        <v>56</v>
      </c>
      <c r="D181" s="11" t="s">
        <v>51</v>
      </c>
      <c r="E181" s="11">
        <v>0</v>
      </c>
      <c r="F181" s="11">
        <v>1</v>
      </c>
      <c r="G181" s="11">
        <v>36</v>
      </c>
      <c r="H181" s="11">
        <v>17</v>
      </c>
      <c r="I181" s="11">
        <v>0</v>
      </c>
      <c r="J181" s="11">
        <v>1</v>
      </c>
      <c r="K181" s="11">
        <v>0</v>
      </c>
      <c r="L181" s="11">
        <v>9</v>
      </c>
      <c r="M181" s="11">
        <v>1</v>
      </c>
      <c r="N181" s="11">
        <v>0</v>
      </c>
      <c r="O181" s="11">
        <v>0</v>
      </c>
      <c r="P181" s="13">
        <v>2430</v>
      </c>
      <c r="Q181" s="13">
        <v>408</v>
      </c>
      <c r="R181" s="13">
        <v>2160</v>
      </c>
      <c r="S181" s="17">
        <v>80</v>
      </c>
    </row>
    <row r="182" spans="1:19" ht="15.6" x14ac:dyDescent="0.3">
      <c r="A182" s="11">
        <v>77</v>
      </c>
      <c r="B182" s="11" t="s">
        <v>49</v>
      </c>
      <c r="C182" s="11" t="s">
        <v>55</v>
      </c>
      <c r="D182" s="11" t="s">
        <v>51</v>
      </c>
      <c r="E182" s="11">
        <v>1</v>
      </c>
      <c r="F182" s="11">
        <v>0</v>
      </c>
      <c r="G182" s="11">
        <v>12</v>
      </c>
      <c r="H182" s="11">
        <v>2</v>
      </c>
      <c r="I182" s="11">
        <v>0</v>
      </c>
      <c r="J182" s="11">
        <v>0</v>
      </c>
      <c r="K182" s="11">
        <v>1</v>
      </c>
      <c r="L182" s="11">
        <v>6</v>
      </c>
      <c r="M182" s="11">
        <v>1</v>
      </c>
      <c r="N182" s="11">
        <v>0</v>
      </c>
      <c r="O182" s="11">
        <v>0</v>
      </c>
      <c r="P182" s="13">
        <v>180</v>
      </c>
      <c r="Q182" s="13">
        <v>467</v>
      </c>
      <c r="R182" s="13">
        <v>36</v>
      </c>
      <c r="S182" s="17">
        <v>56</v>
      </c>
    </row>
    <row r="183" spans="1:19" ht="15.6" x14ac:dyDescent="0.3">
      <c r="A183" s="11">
        <v>91</v>
      </c>
      <c r="B183" s="11" t="s">
        <v>49</v>
      </c>
      <c r="C183" s="11" t="s">
        <v>55</v>
      </c>
      <c r="D183" s="11" t="s">
        <v>51</v>
      </c>
      <c r="E183" s="11">
        <v>1</v>
      </c>
      <c r="F183" s="11">
        <v>0</v>
      </c>
      <c r="G183" s="11">
        <v>19</v>
      </c>
      <c r="H183" s="11">
        <v>13</v>
      </c>
      <c r="I183" s="11">
        <v>0</v>
      </c>
      <c r="J183" s="11">
        <v>0</v>
      </c>
      <c r="K183" s="11">
        <v>1</v>
      </c>
      <c r="L183" s="11">
        <v>4</v>
      </c>
      <c r="M183" s="11">
        <v>1</v>
      </c>
      <c r="N183" s="11">
        <v>0</v>
      </c>
      <c r="O183" s="11">
        <v>0</v>
      </c>
      <c r="P183" s="13">
        <v>120</v>
      </c>
      <c r="Q183" s="13">
        <v>479</v>
      </c>
      <c r="R183" s="13">
        <v>48</v>
      </c>
      <c r="S183" s="17">
        <v>48</v>
      </c>
    </row>
    <row r="184" spans="1:19" ht="15.6" x14ac:dyDescent="0.3">
      <c r="A184" s="11">
        <v>102</v>
      </c>
      <c r="B184" s="11" t="s">
        <v>49</v>
      </c>
      <c r="C184" s="11" t="s">
        <v>55</v>
      </c>
      <c r="D184" s="11" t="s">
        <v>51</v>
      </c>
      <c r="E184" s="11">
        <v>1</v>
      </c>
      <c r="F184" s="11">
        <v>0</v>
      </c>
      <c r="G184" s="11">
        <v>42</v>
      </c>
      <c r="H184" s="11">
        <v>3</v>
      </c>
      <c r="I184" s="11">
        <v>0</v>
      </c>
      <c r="J184" s="11">
        <v>0</v>
      </c>
      <c r="K184" s="11">
        <v>1</v>
      </c>
      <c r="L184" s="11">
        <v>9</v>
      </c>
      <c r="M184" s="11">
        <v>1</v>
      </c>
      <c r="N184" s="11">
        <v>0</v>
      </c>
      <c r="O184" s="11">
        <v>0</v>
      </c>
      <c r="P184" s="13">
        <v>270</v>
      </c>
      <c r="Q184" s="13">
        <v>382</v>
      </c>
      <c r="R184" s="13">
        <v>108</v>
      </c>
      <c r="S184" s="17">
        <v>60</v>
      </c>
    </row>
    <row r="185" spans="1:19" ht="15.6" x14ac:dyDescent="0.3">
      <c r="A185" s="11">
        <v>116</v>
      </c>
      <c r="B185" s="11" t="s">
        <v>49</v>
      </c>
      <c r="C185" s="11" t="s">
        <v>55</v>
      </c>
      <c r="D185" s="11" t="s">
        <v>51</v>
      </c>
      <c r="E185" s="11">
        <v>1</v>
      </c>
      <c r="F185" s="11">
        <v>0</v>
      </c>
      <c r="G185" s="11">
        <v>32</v>
      </c>
      <c r="H185" s="11">
        <v>13</v>
      </c>
      <c r="I185" s="11">
        <v>0</v>
      </c>
      <c r="J185" s="11">
        <v>0</v>
      </c>
      <c r="K185" s="11">
        <v>1</v>
      </c>
      <c r="L185" s="11">
        <v>2</v>
      </c>
      <c r="M185" s="11">
        <v>1</v>
      </c>
      <c r="N185" s="11">
        <v>0</v>
      </c>
      <c r="O185" s="11">
        <v>0</v>
      </c>
      <c r="P185" s="13">
        <v>60</v>
      </c>
      <c r="Q185" s="13">
        <v>353</v>
      </c>
      <c r="R185" s="13">
        <v>6</v>
      </c>
      <c r="S185" s="17">
        <v>35</v>
      </c>
    </row>
    <row r="186" spans="1:19" ht="15.6" x14ac:dyDescent="0.3">
      <c r="A186" s="11">
        <v>127</v>
      </c>
      <c r="B186" s="11" t="s">
        <v>49</v>
      </c>
      <c r="C186" s="11" t="s">
        <v>55</v>
      </c>
      <c r="D186" s="11" t="s">
        <v>51</v>
      </c>
      <c r="E186" s="11">
        <v>1</v>
      </c>
      <c r="F186" s="11">
        <v>0</v>
      </c>
      <c r="G186" s="11">
        <v>26</v>
      </c>
      <c r="H186" s="11">
        <v>7</v>
      </c>
      <c r="I186" s="11">
        <v>0</v>
      </c>
      <c r="J186" s="11">
        <v>0</v>
      </c>
      <c r="K186" s="11">
        <v>1</v>
      </c>
      <c r="L186" s="11">
        <v>1</v>
      </c>
      <c r="M186" s="11">
        <v>1</v>
      </c>
      <c r="N186" s="11">
        <v>0</v>
      </c>
      <c r="O186" s="11">
        <v>0</v>
      </c>
      <c r="P186" s="13">
        <v>30</v>
      </c>
      <c r="Q186" s="13">
        <v>429</v>
      </c>
      <c r="R186" s="13">
        <v>12</v>
      </c>
      <c r="S186" s="17">
        <v>30</v>
      </c>
    </row>
    <row r="187" spans="1:19" ht="15.6" x14ac:dyDescent="0.3">
      <c r="A187" s="11">
        <v>137</v>
      </c>
      <c r="B187" s="11" t="s">
        <v>49</v>
      </c>
      <c r="C187" s="11" t="s">
        <v>55</v>
      </c>
      <c r="D187" s="11" t="s">
        <v>51</v>
      </c>
      <c r="E187" s="11">
        <v>1</v>
      </c>
      <c r="F187" s="11">
        <v>0</v>
      </c>
      <c r="G187" s="11">
        <v>23</v>
      </c>
      <c r="H187" s="11">
        <v>4</v>
      </c>
      <c r="I187" s="11">
        <v>0</v>
      </c>
      <c r="J187" s="11">
        <v>0</v>
      </c>
      <c r="K187" s="11">
        <v>1</v>
      </c>
      <c r="L187" s="11">
        <v>8</v>
      </c>
      <c r="M187" s="11">
        <v>1</v>
      </c>
      <c r="N187" s="11">
        <v>0</v>
      </c>
      <c r="O187" s="11">
        <v>0</v>
      </c>
      <c r="P187" s="13">
        <v>240</v>
      </c>
      <c r="Q187" s="13">
        <v>445</v>
      </c>
      <c r="R187" s="13">
        <v>48</v>
      </c>
      <c r="S187" s="17">
        <v>49</v>
      </c>
    </row>
    <row r="188" spans="1:19" ht="15.6" x14ac:dyDescent="0.3">
      <c r="A188" s="11">
        <v>141</v>
      </c>
      <c r="B188" s="11" t="s">
        <v>49</v>
      </c>
      <c r="C188" s="11" t="s">
        <v>55</v>
      </c>
      <c r="D188" s="11" t="s">
        <v>51</v>
      </c>
      <c r="E188" s="11">
        <v>1</v>
      </c>
      <c r="F188" s="11">
        <v>0</v>
      </c>
      <c r="G188" s="11">
        <v>37</v>
      </c>
      <c r="H188" s="11">
        <v>18</v>
      </c>
      <c r="I188" s="11">
        <v>0</v>
      </c>
      <c r="J188" s="11">
        <v>0</v>
      </c>
      <c r="K188" s="11">
        <v>1</v>
      </c>
      <c r="L188" s="11">
        <v>3</v>
      </c>
      <c r="M188" s="11">
        <v>1</v>
      </c>
      <c r="N188" s="11">
        <v>0</v>
      </c>
      <c r="O188" s="11">
        <v>0</v>
      </c>
      <c r="P188" s="13">
        <v>90</v>
      </c>
      <c r="Q188" s="13">
        <v>391</v>
      </c>
      <c r="R188" s="13">
        <v>24</v>
      </c>
      <c r="S188" s="17">
        <v>36</v>
      </c>
    </row>
    <row r="189" spans="1:19" ht="15.6" x14ac:dyDescent="0.3">
      <c r="A189" s="11">
        <v>152</v>
      </c>
      <c r="B189" s="11" t="s">
        <v>49</v>
      </c>
      <c r="C189" s="11" t="s">
        <v>55</v>
      </c>
      <c r="D189" s="11" t="s">
        <v>51</v>
      </c>
      <c r="E189" s="11">
        <v>1</v>
      </c>
      <c r="F189" s="11">
        <v>0</v>
      </c>
      <c r="G189" s="11">
        <v>55</v>
      </c>
      <c r="H189" s="11">
        <v>16</v>
      </c>
      <c r="I189" s="11">
        <v>0</v>
      </c>
      <c r="J189" s="11">
        <v>0</v>
      </c>
      <c r="K189" s="11">
        <v>1</v>
      </c>
      <c r="L189" s="11">
        <v>7</v>
      </c>
      <c r="M189" s="11">
        <v>1</v>
      </c>
      <c r="N189" s="11">
        <v>0</v>
      </c>
      <c r="O189" s="11">
        <v>0</v>
      </c>
      <c r="P189" s="13">
        <v>210</v>
      </c>
      <c r="Q189" s="13">
        <v>401</v>
      </c>
      <c r="R189" s="13">
        <v>14</v>
      </c>
      <c r="S189" s="17">
        <v>50</v>
      </c>
    </row>
    <row r="190" spans="1:19" ht="15.6" x14ac:dyDescent="0.3">
      <c r="A190" s="11">
        <v>162</v>
      </c>
      <c r="B190" s="11" t="s">
        <v>49</v>
      </c>
      <c r="C190" s="11" t="s">
        <v>55</v>
      </c>
      <c r="D190" s="11" t="s">
        <v>51</v>
      </c>
      <c r="E190" s="11">
        <v>1</v>
      </c>
      <c r="F190" s="11">
        <v>0</v>
      </c>
      <c r="G190" s="11">
        <v>36</v>
      </c>
      <c r="H190" s="11">
        <v>17</v>
      </c>
      <c r="I190" s="11">
        <v>0</v>
      </c>
      <c r="J190" s="11">
        <v>0</v>
      </c>
      <c r="K190" s="11">
        <v>1</v>
      </c>
      <c r="L190" s="11">
        <v>2</v>
      </c>
      <c r="M190" s="11">
        <v>1</v>
      </c>
      <c r="N190" s="11">
        <v>0</v>
      </c>
      <c r="O190" s="11">
        <v>0</v>
      </c>
      <c r="P190" s="13">
        <v>60</v>
      </c>
      <c r="Q190" s="13">
        <v>350</v>
      </c>
      <c r="R190" s="13">
        <v>24</v>
      </c>
      <c r="S190" s="17">
        <v>34</v>
      </c>
    </row>
    <row r="191" spans="1:19" ht="15.6" x14ac:dyDescent="0.3">
      <c r="A191" s="11">
        <v>166</v>
      </c>
      <c r="B191" s="11" t="s">
        <v>49</v>
      </c>
      <c r="C191" s="11" t="s">
        <v>55</v>
      </c>
      <c r="D191" s="11" t="s">
        <v>51</v>
      </c>
      <c r="E191" s="11">
        <v>1</v>
      </c>
      <c r="F191" s="11">
        <v>0</v>
      </c>
      <c r="G191" s="11">
        <v>26</v>
      </c>
      <c r="H191" s="11">
        <v>7</v>
      </c>
      <c r="I191" s="11">
        <v>0</v>
      </c>
      <c r="J191" s="11">
        <v>0</v>
      </c>
      <c r="K191" s="11">
        <v>1</v>
      </c>
      <c r="L191" s="11">
        <v>5</v>
      </c>
      <c r="M191" s="11">
        <v>1</v>
      </c>
      <c r="N191" s="11">
        <v>0</v>
      </c>
      <c r="O191" s="11">
        <v>0</v>
      </c>
      <c r="P191" s="13">
        <v>150</v>
      </c>
      <c r="Q191" s="13">
        <v>291</v>
      </c>
      <c r="R191" s="13">
        <v>60</v>
      </c>
      <c r="S191" s="17">
        <v>45</v>
      </c>
    </row>
    <row r="192" spans="1:19" ht="15.6" x14ac:dyDescent="0.3">
      <c r="A192" s="11">
        <v>177</v>
      </c>
      <c r="B192" s="11" t="s">
        <v>49</v>
      </c>
      <c r="C192" s="11" t="s">
        <v>55</v>
      </c>
      <c r="D192" s="11" t="s">
        <v>51</v>
      </c>
      <c r="E192" s="11">
        <v>1</v>
      </c>
      <c r="F192" s="11">
        <v>0</v>
      </c>
      <c r="G192" s="11">
        <v>74</v>
      </c>
      <c r="H192" s="11">
        <v>7</v>
      </c>
      <c r="I192" s="11">
        <v>0</v>
      </c>
      <c r="J192" s="11">
        <v>0</v>
      </c>
      <c r="K192" s="11">
        <v>1</v>
      </c>
      <c r="L192" s="11">
        <v>6</v>
      </c>
      <c r="M192" s="11">
        <v>1</v>
      </c>
      <c r="N192" s="11">
        <v>0</v>
      </c>
      <c r="O192" s="11">
        <v>0</v>
      </c>
      <c r="P192" s="13">
        <v>180</v>
      </c>
      <c r="Q192" s="13">
        <v>356</v>
      </c>
      <c r="R192" s="13">
        <v>24</v>
      </c>
      <c r="S192" s="17">
        <v>54</v>
      </c>
    </row>
    <row r="193" spans="1:19" ht="15.6" x14ac:dyDescent="0.3">
      <c r="A193" s="11">
        <v>191</v>
      </c>
      <c r="B193" s="11" t="s">
        <v>49</v>
      </c>
      <c r="C193" s="11" t="s">
        <v>55</v>
      </c>
      <c r="D193" s="11" t="s">
        <v>51</v>
      </c>
      <c r="E193" s="11">
        <v>1</v>
      </c>
      <c r="F193" s="11">
        <v>0</v>
      </c>
      <c r="G193" s="11">
        <v>19</v>
      </c>
      <c r="H193" s="11">
        <v>15</v>
      </c>
      <c r="I193" s="11">
        <v>0</v>
      </c>
      <c r="J193" s="11">
        <v>0</v>
      </c>
      <c r="K193" s="11">
        <v>1</v>
      </c>
      <c r="L193" s="11">
        <v>4</v>
      </c>
      <c r="M193" s="11">
        <v>1</v>
      </c>
      <c r="N193" s="11">
        <v>0</v>
      </c>
      <c r="O193" s="11">
        <v>0</v>
      </c>
      <c r="P193" s="13">
        <v>120</v>
      </c>
      <c r="Q193" s="13">
        <v>488</v>
      </c>
      <c r="R193" s="13">
        <v>36</v>
      </c>
      <c r="S193" s="17">
        <v>45</v>
      </c>
    </row>
    <row r="194" spans="1:19" ht="15.6" x14ac:dyDescent="0.3">
      <c r="A194" s="11">
        <v>14</v>
      </c>
      <c r="B194" s="11" t="s">
        <v>46</v>
      </c>
      <c r="C194" s="11" t="s">
        <v>55</v>
      </c>
      <c r="D194" s="11" t="s">
        <v>51</v>
      </c>
      <c r="E194" s="11">
        <v>0</v>
      </c>
      <c r="F194" s="11">
        <v>0</v>
      </c>
      <c r="G194" s="11">
        <v>32</v>
      </c>
      <c r="H194" s="11">
        <v>13</v>
      </c>
      <c r="I194" s="11">
        <v>0</v>
      </c>
      <c r="J194" s="11">
        <v>0</v>
      </c>
      <c r="K194" s="11">
        <v>1</v>
      </c>
      <c r="L194" s="11">
        <v>8</v>
      </c>
      <c r="M194" s="11">
        <v>1</v>
      </c>
      <c r="N194" s="11">
        <v>0</v>
      </c>
      <c r="O194" s="11">
        <v>0</v>
      </c>
      <c r="P194" s="13">
        <v>240</v>
      </c>
      <c r="Q194" s="13">
        <v>87</v>
      </c>
      <c r="R194" s="13">
        <v>80</v>
      </c>
      <c r="S194" s="17">
        <v>56</v>
      </c>
    </row>
    <row r="195" spans="1:19" ht="15.6" x14ac:dyDescent="0.3">
      <c r="A195" s="11">
        <v>39</v>
      </c>
      <c r="B195" s="11" t="s">
        <v>46</v>
      </c>
      <c r="C195" s="11" t="s">
        <v>55</v>
      </c>
      <c r="D195" s="11" t="s">
        <v>51</v>
      </c>
      <c r="E195" s="11">
        <v>0</v>
      </c>
      <c r="F195" s="11">
        <v>0</v>
      </c>
      <c r="G195" s="11">
        <v>33</v>
      </c>
      <c r="H195" s="11">
        <v>14</v>
      </c>
      <c r="I195" s="11">
        <v>0</v>
      </c>
      <c r="J195" s="11">
        <v>0</v>
      </c>
      <c r="K195" s="11">
        <v>1</v>
      </c>
      <c r="L195" s="11">
        <v>8</v>
      </c>
      <c r="M195" s="11">
        <v>1</v>
      </c>
      <c r="N195" s="11">
        <v>0</v>
      </c>
      <c r="O195" s="11">
        <v>0</v>
      </c>
      <c r="P195" s="13">
        <v>240</v>
      </c>
      <c r="Q195" s="13">
        <v>76</v>
      </c>
      <c r="R195" s="13">
        <v>96</v>
      </c>
      <c r="S195" s="17">
        <v>54</v>
      </c>
    </row>
    <row r="196" spans="1:19" ht="15.6" x14ac:dyDescent="0.3">
      <c r="A196" s="11">
        <v>64</v>
      </c>
      <c r="B196" s="11" t="s">
        <v>46</v>
      </c>
      <c r="C196" s="11" t="s">
        <v>55</v>
      </c>
      <c r="D196" s="11" t="s">
        <v>51</v>
      </c>
      <c r="E196" s="11">
        <v>0</v>
      </c>
      <c r="F196" s="11">
        <v>0</v>
      </c>
      <c r="G196" s="11">
        <v>39</v>
      </c>
      <c r="H196" s="11">
        <v>20</v>
      </c>
      <c r="I196" s="11">
        <v>0</v>
      </c>
      <c r="J196" s="11">
        <v>0</v>
      </c>
      <c r="K196" s="11">
        <v>1</v>
      </c>
      <c r="L196" s="11">
        <v>8</v>
      </c>
      <c r="M196" s="11">
        <v>1</v>
      </c>
      <c r="N196" s="11">
        <v>0</v>
      </c>
      <c r="O196" s="11">
        <v>0</v>
      </c>
      <c r="P196" s="13">
        <v>240</v>
      </c>
      <c r="Q196" s="13">
        <v>91</v>
      </c>
      <c r="R196" s="13">
        <v>80</v>
      </c>
      <c r="S196" s="17">
        <v>47</v>
      </c>
    </row>
    <row r="197" spans="1:19" ht="15.6" x14ac:dyDescent="0.3">
      <c r="A197" s="11">
        <v>84</v>
      </c>
      <c r="B197" s="11" t="s">
        <v>46</v>
      </c>
      <c r="C197" s="11" t="s">
        <v>55</v>
      </c>
      <c r="D197" s="11" t="s">
        <v>51</v>
      </c>
      <c r="E197" s="11">
        <v>0</v>
      </c>
      <c r="F197" s="11">
        <v>0</v>
      </c>
      <c r="G197" s="11">
        <v>35</v>
      </c>
      <c r="H197" s="11">
        <v>16</v>
      </c>
      <c r="I197" s="11">
        <v>0</v>
      </c>
      <c r="J197" s="11">
        <v>0</v>
      </c>
      <c r="K197" s="11">
        <v>1</v>
      </c>
      <c r="L197" s="11">
        <v>7</v>
      </c>
      <c r="M197" s="11">
        <v>1</v>
      </c>
      <c r="N197" s="11">
        <v>0</v>
      </c>
      <c r="O197" s="11">
        <v>0</v>
      </c>
      <c r="P197" s="13">
        <v>210</v>
      </c>
      <c r="Q197" s="13">
        <v>60</v>
      </c>
      <c r="R197" s="13">
        <v>56</v>
      </c>
      <c r="S197" s="17">
        <v>51</v>
      </c>
    </row>
    <row r="198" spans="1:19" ht="15.6" x14ac:dyDescent="0.3">
      <c r="A198" s="11">
        <v>89</v>
      </c>
      <c r="B198" s="11" t="s">
        <v>46</v>
      </c>
      <c r="C198" s="11" t="s">
        <v>55</v>
      </c>
      <c r="D198" s="11" t="s">
        <v>51</v>
      </c>
      <c r="E198" s="11">
        <v>0</v>
      </c>
      <c r="F198" s="11">
        <v>0</v>
      </c>
      <c r="G198" s="11">
        <v>33</v>
      </c>
      <c r="H198" s="11">
        <v>14</v>
      </c>
      <c r="I198" s="11">
        <v>0</v>
      </c>
      <c r="J198" s="11">
        <v>0</v>
      </c>
      <c r="K198" s="11">
        <v>1</v>
      </c>
      <c r="L198" s="11">
        <v>8</v>
      </c>
      <c r="M198" s="11">
        <v>1</v>
      </c>
      <c r="N198" s="11">
        <v>0</v>
      </c>
      <c r="O198" s="11">
        <v>0</v>
      </c>
      <c r="P198" s="13">
        <v>240</v>
      </c>
      <c r="Q198" s="13">
        <v>65</v>
      </c>
      <c r="R198" s="13">
        <v>40</v>
      </c>
      <c r="S198" s="17">
        <v>48</v>
      </c>
    </row>
    <row r="199" spans="1:19" ht="15.6" x14ac:dyDescent="0.3">
      <c r="A199" s="11">
        <v>111</v>
      </c>
      <c r="B199" s="11" t="s">
        <v>52</v>
      </c>
      <c r="C199" s="11" t="s">
        <v>55</v>
      </c>
      <c r="D199" s="11" t="s">
        <v>51</v>
      </c>
      <c r="E199" s="11">
        <v>0</v>
      </c>
      <c r="F199" s="11">
        <v>1</v>
      </c>
      <c r="G199" s="11">
        <v>40</v>
      </c>
      <c r="H199" s="11">
        <v>1</v>
      </c>
      <c r="I199" s="11">
        <v>0</v>
      </c>
      <c r="J199" s="11">
        <v>0</v>
      </c>
      <c r="K199" s="11">
        <v>1</v>
      </c>
      <c r="L199" s="11">
        <v>7</v>
      </c>
      <c r="M199" s="11">
        <v>1</v>
      </c>
      <c r="N199" s="11">
        <v>0</v>
      </c>
      <c r="O199" s="11">
        <v>0</v>
      </c>
      <c r="P199" s="13">
        <v>210</v>
      </c>
      <c r="Q199" s="13">
        <v>363</v>
      </c>
      <c r="R199" s="13">
        <v>336</v>
      </c>
      <c r="S199" s="17">
        <v>69</v>
      </c>
    </row>
    <row r="200" spans="1:19" ht="15.6" x14ac:dyDescent="0.3">
      <c r="A200" s="11">
        <v>161</v>
      </c>
      <c r="B200" s="11" t="s">
        <v>52</v>
      </c>
      <c r="C200" s="11" t="s">
        <v>55</v>
      </c>
      <c r="D200" s="11" t="s">
        <v>51</v>
      </c>
      <c r="E200" s="11">
        <v>0</v>
      </c>
      <c r="F200" s="11">
        <v>1</v>
      </c>
      <c r="G200" s="11">
        <v>35</v>
      </c>
      <c r="H200" s="11">
        <v>16</v>
      </c>
      <c r="I200" s="11">
        <v>0</v>
      </c>
      <c r="J200" s="11">
        <v>0</v>
      </c>
      <c r="K200" s="11">
        <v>1</v>
      </c>
      <c r="L200" s="11">
        <v>10</v>
      </c>
      <c r="M200" s="11">
        <v>1</v>
      </c>
      <c r="N200" s="11">
        <v>0</v>
      </c>
      <c r="O200" s="11">
        <v>0</v>
      </c>
      <c r="P200" s="13">
        <v>300</v>
      </c>
      <c r="Q200" s="13">
        <v>429</v>
      </c>
      <c r="R200" s="13">
        <v>540</v>
      </c>
      <c r="S200" s="17">
        <v>68</v>
      </c>
    </row>
    <row r="201" spans="1:19" ht="15.6" x14ac:dyDescent="0.3">
      <c r="A201" s="11">
        <v>185</v>
      </c>
      <c r="B201" s="11" t="s">
        <v>52</v>
      </c>
      <c r="C201" s="11" t="s">
        <v>55</v>
      </c>
      <c r="D201" s="11" t="s">
        <v>51</v>
      </c>
      <c r="E201" s="11">
        <v>0</v>
      </c>
      <c r="F201" s="11">
        <v>1</v>
      </c>
      <c r="G201" s="11">
        <v>42</v>
      </c>
      <c r="H201" s="11">
        <v>3</v>
      </c>
      <c r="I201" s="11">
        <v>0</v>
      </c>
      <c r="J201" s="11">
        <v>0</v>
      </c>
      <c r="K201" s="11">
        <v>1</v>
      </c>
      <c r="L201" s="11">
        <v>10</v>
      </c>
      <c r="M201" s="11">
        <v>1</v>
      </c>
      <c r="N201" s="11">
        <v>0</v>
      </c>
      <c r="O201" s="11">
        <v>0</v>
      </c>
      <c r="P201" s="13">
        <v>300</v>
      </c>
      <c r="Q201" s="13">
        <v>371</v>
      </c>
      <c r="R201" s="13">
        <v>100</v>
      </c>
      <c r="S201" s="17">
        <v>68</v>
      </c>
    </row>
    <row r="202" spans="1:19" ht="15.6" x14ac:dyDescent="0.3">
      <c r="A202" s="11">
        <v>186</v>
      </c>
      <c r="B202" s="11" t="s">
        <v>52</v>
      </c>
      <c r="C202" s="11" t="s">
        <v>55</v>
      </c>
      <c r="D202" s="11" t="s">
        <v>51</v>
      </c>
      <c r="E202" s="11">
        <v>0</v>
      </c>
      <c r="F202" s="11">
        <v>1</v>
      </c>
      <c r="G202" s="11">
        <v>39</v>
      </c>
      <c r="H202" s="11">
        <v>20</v>
      </c>
      <c r="I202" s="11">
        <v>0</v>
      </c>
      <c r="J202" s="11">
        <v>0</v>
      </c>
      <c r="K202" s="11">
        <v>1</v>
      </c>
      <c r="L202" s="11">
        <v>8</v>
      </c>
      <c r="M202" s="11">
        <v>1</v>
      </c>
      <c r="N202" s="11">
        <v>0</v>
      </c>
      <c r="O202" s="11">
        <v>0</v>
      </c>
      <c r="P202" s="13">
        <v>240</v>
      </c>
      <c r="Q202" s="13">
        <v>412</v>
      </c>
      <c r="R202" s="13">
        <v>288</v>
      </c>
      <c r="S202" s="17">
        <v>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A9E6-918D-47BF-ACE3-DA8DEA30F80F}">
  <dimension ref="A1:P19"/>
  <sheetViews>
    <sheetView workbookViewId="0">
      <selection activeCell="C40" sqref="C40"/>
    </sheetView>
  </sheetViews>
  <sheetFormatPr defaultColWidth="20.77734375" defaultRowHeight="14.4" x14ac:dyDescent="0.3"/>
  <sheetData>
    <row r="1" spans="1:16" x14ac:dyDescent="0.3">
      <c r="A1" s="21"/>
      <c r="B1" s="21" t="s">
        <v>45</v>
      </c>
      <c r="C1" s="21" t="s">
        <v>49</v>
      </c>
      <c r="D1" s="21" t="s">
        <v>73</v>
      </c>
      <c r="E1" s="21" t="s">
        <v>36</v>
      </c>
      <c r="F1" s="21" t="s">
        <v>37</v>
      </c>
      <c r="G1" s="21" t="s">
        <v>47</v>
      </c>
      <c r="H1" s="21" t="s">
        <v>56</v>
      </c>
      <c r="I1" s="21" t="s">
        <v>55</v>
      </c>
      <c r="J1" s="21" t="s">
        <v>39</v>
      </c>
      <c r="K1" s="21" t="s">
        <v>51</v>
      </c>
      <c r="L1" s="21" t="s">
        <v>53</v>
      </c>
      <c r="M1" s="21" t="s">
        <v>54</v>
      </c>
      <c r="N1" s="21" t="s">
        <v>41</v>
      </c>
      <c r="O1" s="21" t="s">
        <v>42</v>
      </c>
      <c r="P1" s="21" t="s">
        <v>43</v>
      </c>
    </row>
    <row r="2" spans="1:16" x14ac:dyDescent="0.3">
      <c r="A2" s="19" t="s">
        <v>45</v>
      </c>
      <c r="B2" s="22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3">
      <c r="A3" s="19" t="s">
        <v>49</v>
      </c>
      <c r="B3" s="30">
        <v>-0.45147100528061129</v>
      </c>
      <c r="C3" s="19">
        <v>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x14ac:dyDescent="0.3">
      <c r="A4" s="19" t="s">
        <v>73</v>
      </c>
      <c r="B4" s="31">
        <v>0.42719489041004605</v>
      </c>
      <c r="C4" s="22">
        <v>-0.4542567625794976</v>
      </c>
      <c r="D4" s="19">
        <v>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3">
      <c r="A5" s="19" t="s">
        <v>36</v>
      </c>
      <c r="B5" s="29">
        <v>-2.5426222393289517E-2</v>
      </c>
      <c r="C5" s="22">
        <v>0.18647674506714454</v>
      </c>
      <c r="D5" s="22">
        <v>-0.10838573823914219</v>
      </c>
      <c r="E5" s="19">
        <v>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3">
      <c r="A6" s="19" t="s">
        <v>37</v>
      </c>
      <c r="B6" s="30">
        <v>-0.34891464376630421</v>
      </c>
      <c r="C6" s="22">
        <v>3.4712742699788718E-2</v>
      </c>
      <c r="D6" s="22">
        <v>-0.28991272157985071</v>
      </c>
      <c r="E6" s="22">
        <v>0.40773018512054221</v>
      </c>
      <c r="F6" s="19">
        <v>1</v>
      </c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x14ac:dyDescent="0.3">
      <c r="A7" s="19" t="s">
        <v>47</v>
      </c>
      <c r="B7" s="22">
        <v>0.16851532003105943</v>
      </c>
      <c r="C7" s="22">
        <v>4.1904464891693374E-2</v>
      </c>
      <c r="D7" s="22">
        <v>-0.18103867642593882</v>
      </c>
      <c r="E7" s="22">
        <v>7.7701300506917606E-2</v>
      </c>
      <c r="F7" s="22">
        <v>-2.3664474457401687E-2</v>
      </c>
      <c r="G7" s="19">
        <v>1</v>
      </c>
      <c r="H7" s="19"/>
      <c r="I7" s="19"/>
      <c r="J7" s="19"/>
      <c r="K7" s="19"/>
      <c r="L7" s="19"/>
      <c r="M7" s="19"/>
      <c r="N7" s="19"/>
      <c r="O7" s="19"/>
      <c r="P7" s="19"/>
    </row>
    <row r="8" spans="1:16" x14ac:dyDescent="0.3">
      <c r="A8" s="19" t="s">
        <v>56</v>
      </c>
      <c r="B8" s="22">
        <v>0.25005525407801144</v>
      </c>
      <c r="C8" s="22">
        <v>6.442583892353386E-2</v>
      </c>
      <c r="D8" s="22">
        <v>-7.8869047619047505E-2</v>
      </c>
      <c r="E8" s="22">
        <v>9.0504553880919519E-2</v>
      </c>
      <c r="F8" s="22">
        <v>4.1142454599381269E-2</v>
      </c>
      <c r="G8" s="22">
        <v>-0.27216552697590751</v>
      </c>
      <c r="H8" s="19">
        <v>1</v>
      </c>
      <c r="I8" s="19"/>
      <c r="J8" s="19"/>
      <c r="K8" s="19"/>
      <c r="L8" s="19"/>
      <c r="M8" s="19"/>
      <c r="N8" s="19"/>
      <c r="O8" s="19"/>
      <c r="P8" s="19"/>
    </row>
    <row r="9" spans="1:16" x14ac:dyDescent="0.3">
      <c r="A9" s="19" t="s">
        <v>55</v>
      </c>
      <c r="B9" s="30">
        <v>-0.38987061297907172</v>
      </c>
      <c r="C9" s="22">
        <v>-7.3837066766337833E-2</v>
      </c>
      <c r="D9" s="22">
        <v>2.0439038896844734E-2</v>
      </c>
      <c r="E9" s="22">
        <v>-9.2319646330654606E-2</v>
      </c>
      <c r="F9" s="22">
        <v>1.1087156700003044E-2</v>
      </c>
      <c r="G9" s="22">
        <v>-0.25160980414135647</v>
      </c>
      <c r="H9" s="22">
        <v>-0.17609018126512449</v>
      </c>
      <c r="I9" s="19">
        <v>1</v>
      </c>
      <c r="J9" s="19"/>
      <c r="K9" s="19"/>
      <c r="L9" s="19"/>
      <c r="M9" s="19"/>
      <c r="N9" s="19"/>
      <c r="O9" s="19"/>
      <c r="P9" s="19"/>
    </row>
    <row r="10" spans="1:16" x14ac:dyDescent="0.3">
      <c r="A10" s="19" t="s">
        <v>39</v>
      </c>
      <c r="B10" s="31">
        <v>0.62504281011560958</v>
      </c>
      <c r="C10" s="22">
        <v>-0.34164037700058497</v>
      </c>
      <c r="D10" s="22">
        <v>0.36118243251371279</v>
      </c>
      <c r="E10" s="22">
        <v>-0.16646403256425524</v>
      </c>
      <c r="F10" s="22">
        <v>-0.16473663624915075</v>
      </c>
      <c r="G10" s="22">
        <v>-5.5845649869104931E-2</v>
      </c>
      <c r="H10" s="22">
        <v>6.7196731630458209E-2</v>
      </c>
      <c r="I10" s="22">
        <v>-2.0284602262682305E-2</v>
      </c>
      <c r="J10" s="19">
        <v>1</v>
      </c>
      <c r="K10" s="19"/>
      <c r="L10" s="19"/>
      <c r="M10" s="19"/>
      <c r="N10" s="19"/>
      <c r="O10" s="19"/>
      <c r="P10" s="19"/>
    </row>
    <row r="11" spans="1:16" x14ac:dyDescent="0.3">
      <c r="A11" s="19" t="s">
        <v>51</v>
      </c>
      <c r="B11" s="30">
        <v>-0.32604646105054624</v>
      </c>
      <c r="C11" s="22">
        <v>0.23173596481007711</v>
      </c>
      <c r="D11" s="22">
        <v>-1.0260743635351259E-2</v>
      </c>
      <c r="E11" s="22">
        <v>-2.1909624042107657E-2</v>
      </c>
      <c r="F11" s="22">
        <v>-2.6671358191873835E-2</v>
      </c>
      <c r="G11" s="22">
        <v>-0.16011025339099005</v>
      </c>
      <c r="H11" s="22">
        <v>-3.8762809289104624E-2</v>
      </c>
      <c r="I11" s="22">
        <v>0.33305645409505785</v>
      </c>
      <c r="J11" s="22">
        <v>-0.11560422783533149</v>
      </c>
      <c r="K11" s="19">
        <v>1</v>
      </c>
      <c r="L11" s="19"/>
      <c r="M11" s="19"/>
      <c r="N11" s="19"/>
      <c r="O11" s="19"/>
      <c r="P11" s="19"/>
    </row>
    <row r="12" spans="1:16" x14ac:dyDescent="0.3">
      <c r="A12" s="19" t="s">
        <v>53</v>
      </c>
      <c r="B12" s="30">
        <v>0.34607846835507733</v>
      </c>
      <c r="C12" s="22">
        <v>-0.22059696505247295</v>
      </c>
      <c r="D12" s="22">
        <v>0.1953415206285859</v>
      </c>
      <c r="E12" s="22">
        <v>-4.2020202511311409E-3</v>
      </c>
      <c r="F12" s="22">
        <v>1.1216657346126254E-2</v>
      </c>
      <c r="G12" s="22">
        <v>0.29206352470923835</v>
      </c>
      <c r="H12" s="22">
        <v>5.0738057306125356E-3</v>
      </c>
      <c r="I12" s="22">
        <v>-0.22983933614025653</v>
      </c>
      <c r="J12" s="22">
        <v>5.702274384869091E-2</v>
      </c>
      <c r="K12" s="22">
        <v>-0.42261400552902134</v>
      </c>
      <c r="L12" s="19">
        <v>1</v>
      </c>
      <c r="M12" s="19"/>
      <c r="N12" s="19"/>
      <c r="O12" s="19"/>
      <c r="P12" s="19"/>
    </row>
    <row r="13" spans="1:16" x14ac:dyDescent="0.3">
      <c r="A13" s="19" t="s">
        <v>54</v>
      </c>
      <c r="B13" s="22">
        <v>0.21297951624107425</v>
      </c>
      <c r="C13" s="22">
        <v>-0.23586408826243166</v>
      </c>
      <c r="D13" s="22">
        <v>-4.4642857142857175E-3</v>
      </c>
      <c r="E13" s="22">
        <v>1.7578113436896883E-2</v>
      </c>
      <c r="F13" s="22">
        <v>-3.589554237314431E-2</v>
      </c>
      <c r="G13" s="22">
        <v>-2.9160592175990308E-2</v>
      </c>
      <c r="H13" s="22">
        <v>-4.166666666666647E-2</v>
      </c>
      <c r="I13" s="22">
        <v>5.9744882929239032E-2</v>
      </c>
      <c r="J13" s="22">
        <v>8.5195856174330994E-2</v>
      </c>
      <c r="K13" s="22">
        <v>-0.32378346582663703</v>
      </c>
      <c r="L13" s="22">
        <v>-0.24861648080001966</v>
      </c>
      <c r="M13" s="19">
        <v>1</v>
      </c>
      <c r="N13" s="19"/>
      <c r="O13" s="19"/>
      <c r="P13" s="19"/>
    </row>
    <row r="14" spans="1:16" x14ac:dyDescent="0.3">
      <c r="A14" s="19" t="s">
        <v>41</v>
      </c>
      <c r="B14" s="31">
        <v>0.51772837491419199</v>
      </c>
      <c r="C14" s="22">
        <v>-0.18201738165947132</v>
      </c>
      <c r="D14" s="22">
        <v>4.7858233786954564E-2</v>
      </c>
      <c r="E14" s="22">
        <v>-2.1594863065972865E-2</v>
      </c>
      <c r="F14" s="22">
        <v>-3.7214932536845532E-2</v>
      </c>
      <c r="G14" s="22">
        <v>0.15421712123572751</v>
      </c>
      <c r="H14" s="22">
        <v>0.51628786366495072</v>
      </c>
      <c r="I14" s="22">
        <v>-0.2633872825963483</v>
      </c>
      <c r="J14" s="22">
        <v>0.33738619949468918</v>
      </c>
      <c r="K14" s="22">
        <v>-0.29902765081985183</v>
      </c>
      <c r="L14" s="22">
        <v>0.25017337023141911</v>
      </c>
      <c r="M14" s="22">
        <v>0.4119279969214501</v>
      </c>
      <c r="N14" s="19">
        <v>1</v>
      </c>
      <c r="O14" s="19"/>
      <c r="P14" s="19"/>
    </row>
    <row r="15" spans="1:16" x14ac:dyDescent="0.3">
      <c r="A15" s="19" t="s">
        <v>42</v>
      </c>
      <c r="B15" s="29">
        <v>-4.9551704178744001E-2</v>
      </c>
      <c r="C15" s="22">
        <v>0.39512328975952832</v>
      </c>
      <c r="D15" s="22">
        <v>0.4725730247904506</v>
      </c>
      <c r="E15" s="22">
        <v>2.0152377763887525E-2</v>
      </c>
      <c r="F15" s="22">
        <v>-0.18677299978747505</v>
      </c>
      <c r="G15" s="22">
        <v>-0.10983866158263153</v>
      </c>
      <c r="H15" s="22">
        <v>-0.11051693903441633</v>
      </c>
      <c r="I15" s="22">
        <v>4.787906001734394E-2</v>
      </c>
      <c r="J15" s="22">
        <v>-7.1331360239145478E-2</v>
      </c>
      <c r="K15" s="22">
        <v>0.25116644889612505</v>
      </c>
      <c r="L15" s="22">
        <v>-1.9188672987681926E-3</v>
      </c>
      <c r="M15" s="22">
        <v>-0.20679808603086661</v>
      </c>
      <c r="N15" s="22">
        <v>-0.17254494597323944</v>
      </c>
      <c r="O15" s="19">
        <v>1</v>
      </c>
      <c r="P15" s="19"/>
    </row>
    <row r="16" spans="1:16" ht="15" thickBot="1" x14ac:dyDescent="0.35">
      <c r="A16" s="20" t="s">
        <v>43</v>
      </c>
      <c r="B16" s="32">
        <v>0.53773826565440352</v>
      </c>
      <c r="C16" s="23">
        <v>-0.47074225321345742</v>
      </c>
      <c r="D16" s="23">
        <v>0.43712059526630459</v>
      </c>
      <c r="E16" s="23">
        <v>-8.4411184827164712E-2</v>
      </c>
      <c r="F16" s="23">
        <v>-0.11573332774871546</v>
      </c>
      <c r="G16" s="23">
        <v>-2.8362821866983346E-3</v>
      </c>
      <c r="H16" s="23">
        <v>0.36231461306616813</v>
      </c>
      <c r="I16" s="23">
        <v>-0.15306663393318751</v>
      </c>
      <c r="J16" s="23">
        <v>0.37626353639374532</v>
      </c>
      <c r="K16" s="23">
        <v>-0.23502098215285175</v>
      </c>
      <c r="L16" s="23">
        <v>0.14720769571193804</v>
      </c>
      <c r="M16" s="23">
        <v>0.43559394256834305</v>
      </c>
      <c r="N16" s="23">
        <v>0.68907585317505504</v>
      </c>
      <c r="O16" s="23">
        <v>-4.2208300413801483E-2</v>
      </c>
      <c r="P16" s="20">
        <v>1</v>
      </c>
    </row>
    <row r="19" spans="2:4" x14ac:dyDescent="0.3">
      <c r="B19" s="18" t="s">
        <v>103</v>
      </c>
      <c r="C19" s="18"/>
      <c r="D19" s="18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5DDD-6D3A-4C95-A79B-DD07F39F974C}">
  <dimension ref="A1"/>
  <sheetViews>
    <sheetView zoomScale="80" zoomScaleNormal="80" workbookViewId="0">
      <selection activeCell="AC13" sqref="AC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58D9-D85C-4966-8EEE-2EA6B5C287A4}">
  <dimension ref="A1:U201"/>
  <sheetViews>
    <sheetView topLeftCell="B1" zoomScale="90" zoomScaleNormal="90" workbookViewId="0">
      <selection activeCell="U36" sqref="U36"/>
    </sheetView>
  </sheetViews>
  <sheetFormatPr defaultColWidth="12.77734375" defaultRowHeight="14.4" x14ac:dyDescent="0.3"/>
  <cols>
    <col min="13" max="13" width="15" customWidth="1"/>
    <col min="15" max="15" width="27.77734375" bestFit="1" customWidth="1"/>
  </cols>
  <sheetData>
    <row r="1" spans="1:20" ht="70.2" thickBot="1" x14ac:dyDescent="0.35">
      <c r="A1" s="16" t="s">
        <v>45</v>
      </c>
      <c r="B1" s="10" t="s">
        <v>49</v>
      </c>
      <c r="C1" s="10" t="s">
        <v>73</v>
      </c>
      <c r="D1" s="10" t="s">
        <v>37</v>
      </c>
      <c r="E1" s="10" t="s">
        <v>47</v>
      </c>
      <c r="F1" s="10" t="s">
        <v>56</v>
      </c>
      <c r="G1" s="10" t="s">
        <v>55</v>
      </c>
      <c r="H1" s="10" t="s">
        <v>39</v>
      </c>
      <c r="I1" s="10" t="s">
        <v>51</v>
      </c>
      <c r="J1" s="10" t="s">
        <v>53</v>
      </c>
      <c r="K1" s="10" t="s">
        <v>54</v>
      </c>
      <c r="L1" s="10" t="s">
        <v>41</v>
      </c>
      <c r="M1" s="10" t="s">
        <v>43</v>
      </c>
    </row>
    <row r="2" spans="1:20" ht="16.2" thickTop="1" x14ac:dyDescent="0.3">
      <c r="A2" s="17">
        <v>57</v>
      </c>
      <c r="B2" s="11">
        <v>1</v>
      </c>
      <c r="C2" s="11">
        <v>0</v>
      </c>
      <c r="D2" s="11">
        <v>1</v>
      </c>
      <c r="E2" s="11">
        <v>0</v>
      </c>
      <c r="F2" s="11">
        <v>0</v>
      </c>
      <c r="G2" s="11">
        <v>0</v>
      </c>
      <c r="H2" s="11">
        <v>6</v>
      </c>
      <c r="I2" s="11">
        <v>0</v>
      </c>
      <c r="J2" s="11">
        <v>0</v>
      </c>
      <c r="K2" s="11">
        <v>0</v>
      </c>
      <c r="L2" s="13">
        <v>240</v>
      </c>
      <c r="M2" s="13">
        <v>72</v>
      </c>
      <c r="O2" t="s">
        <v>79</v>
      </c>
    </row>
    <row r="3" spans="1:20" ht="16.2" thickBot="1" x14ac:dyDescent="0.35">
      <c r="A3" s="17">
        <v>62</v>
      </c>
      <c r="B3" s="11">
        <v>1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8</v>
      </c>
      <c r="I3" s="11">
        <v>0</v>
      </c>
      <c r="J3" s="11">
        <v>0</v>
      </c>
      <c r="K3" s="11">
        <v>0</v>
      </c>
      <c r="L3" s="13">
        <v>320</v>
      </c>
      <c r="M3" s="13">
        <v>144</v>
      </c>
    </row>
    <row r="4" spans="1:20" ht="15.6" x14ac:dyDescent="0.3">
      <c r="A4" s="17">
        <v>59</v>
      </c>
      <c r="B4" s="11">
        <v>1</v>
      </c>
      <c r="C4" s="11">
        <v>0</v>
      </c>
      <c r="D4" s="11">
        <v>7</v>
      </c>
      <c r="E4" s="11">
        <v>0</v>
      </c>
      <c r="F4" s="11">
        <v>0</v>
      </c>
      <c r="G4" s="11">
        <v>0</v>
      </c>
      <c r="H4" s="11">
        <v>5</v>
      </c>
      <c r="I4" s="11">
        <v>0</v>
      </c>
      <c r="J4" s="11">
        <v>0</v>
      </c>
      <c r="K4" s="11">
        <v>0</v>
      </c>
      <c r="L4" s="13">
        <v>200</v>
      </c>
      <c r="M4" s="13">
        <v>30</v>
      </c>
      <c r="O4" s="26" t="s">
        <v>80</v>
      </c>
      <c r="P4" s="26"/>
    </row>
    <row r="5" spans="1:20" ht="15.6" x14ac:dyDescent="0.3">
      <c r="A5" s="17">
        <v>65</v>
      </c>
      <c r="B5" s="11">
        <v>1</v>
      </c>
      <c r="C5" s="11">
        <v>0</v>
      </c>
      <c r="D5" s="11">
        <v>11</v>
      </c>
      <c r="E5" s="11">
        <v>0</v>
      </c>
      <c r="F5" s="11">
        <v>0</v>
      </c>
      <c r="G5" s="11">
        <v>0</v>
      </c>
      <c r="H5" s="11">
        <v>9</v>
      </c>
      <c r="I5" s="11">
        <v>0</v>
      </c>
      <c r="J5" s="11">
        <v>0</v>
      </c>
      <c r="K5" s="11">
        <v>0</v>
      </c>
      <c r="L5" s="13">
        <v>360</v>
      </c>
      <c r="M5" s="13">
        <v>162</v>
      </c>
      <c r="O5" s="19" t="s">
        <v>81</v>
      </c>
      <c r="P5" s="22">
        <v>0.90559764716872315</v>
      </c>
    </row>
    <row r="6" spans="1:20" ht="15.6" x14ac:dyDescent="0.3">
      <c r="A6" s="17">
        <v>36</v>
      </c>
      <c r="B6" s="11">
        <v>1</v>
      </c>
      <c r="C6" s="11">
        <v>0</v>
      </c>
      <c r="D6" s="11">
        <v>18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3">
        <v>40</v>
      </c>
      <c r="M6" s="13">
        <v>8</v>
      </c>
      <c r="O6" s="19" t="s">
        <v>82</v>
      </c>
      <c r="P6" s="27">
        <v>0.82010709855752717</v>
      </c>
    </row>
    <row r="7" spans="1:20" ht="15.6" x14ac:dyDescent="0.3">
      <c r="A7" s="17">
        <v>64</v>
      </c>
      <c r="B7" s="11">
        <v>1</v>
      </c>
      <c r="C7" s="11">
        <v>0</v>
      </c>
      <c r="D7" s="11">
        <v>7</v>
      </c>
      <c r="E7" s="11">
        <v>0</v>
      </c>
      <c r="F7" s="11">
        <v>0</v>
      </c>
      <c r="G7" s="11">
        <v>0</v>
      </c>
      <c r="H7" s="11">
        <v>7</v>
      </c>
      <c r="I7" s="11">
        <v>0</v>
      </c>
      <c r="J7" s="11">
        <v>0</v>
      </c>
      <c r="K7" s="11">
        <v>0</v>
      </c>
      <c r="L7" s="13">
        <v>280</v>
      </c>
      <c r="M7" s="13">
        <v>84</v>
      </c>
      <c r="O7" s="19" t="s">
        <v>83</v>
      </c>
      <c r="P7" s="27">
        <v>0.80856316905319736</v>
      </c>
    </row>
    <row r="8" spans="1:20" ht="15.6" x14ac:dyDescent="0.3">
      <c r="A8" s="17">
        <v>52</v>
      </c>
      <c r="B8" s="11">
        <v>1</v>
      </c>
      <c r="C8" s="11">
        <v>0</v>
      </c>
      <c r="D8" s="11">
        <v>19</v>
      </c>
      <c r="E8" s="11">
        <v>0</v>
      </c>
      <c r="F8" s="11">
        <v>0</v>
      </c>
      <c r="G8" s="11">
        <v>0</v>
      </c>
      <c r="H8" s="11">
        <v>3</v>
      </c>
      <c r="I8" s="11">
        <v>0</v>
      </c>
      <c r="J8" s="11">
        <v>0</v>
      </c>
      <c r="K8" s="11">
        <v>0</v>
      </c>
      <c r="L8" s="13">
        <v>120</v>
      </c>
      <c r="M8" s="13">
        <v>36</v>
      </c>
      <c r="O8" s="19" t="s">
        <v>84</v>
      </c>
      <c r="P8" s="22">
        <v>5.80877127263288</v>
      </c>
    </row>
    <row r="9" spans="1:20" ht="16.2" thickBot="1" x14ac:dyDescent="0.35">
      <c r="A9" s="17">
        <v>49</v>
      </c>
      <c r="B9" s="11">
        <v>1</v>
      </c>
      <c r="C9" s="11">
        <v>0</v>
      </c>
      <c r="D9" s="11">
        <v>19</v>
      </c>
      <c r="E9" s="11">
        <v>0</v>
      </c>
      <c r="F9" s="11">
        <v>0</v>
      </c>
      <c r="G9" s="11">
        <v>0</v>
      </c>
      <c r="H9" s="11">
        <v>5</v>
      </c>
      <c r="I9" s="11">
        <v>0</v>
      </c>
      <c r="J9" s="11">
        <v>0</v>
      </c>
      <c r="K9" s="11">
        <v>0</v>
      </c>
      <c r="L9" s="13">
        <v>200</v>
      </c>
      <c r="M9" s="13">
        <v>40</v>
      </c>
      <c r="O9" s="20" t="s">
        <v>85</v>
      </c>
      <c r="P9" s="20">
        <v>200</v>
      </c>
    </row>
    <row r="10" spans="1:20" ht="15.6" x14ac:dyDescent="0.3">
      <c r="A10" s="17">
        <v>62</v>
      </c>
      <c r="B10" s="11">
        <v>1</v>
      </c>
      <c r="C10" s="11">
        <v>0</v>
      </c>
      <c r="D10" s="11">
        <v>14</v>
      </c>
      <c r="E10" s="11">
        <v>0</v>
      </c>
      <c r="F10" s="11">
        <v>0</v>
      </c>
      <c r="G10" s="11">
        <v>0</v>
      </c>
      <c r="H10" s="11">
        <v>9</v>
      </c>
      <c r="I10" s="11">
        <v>0</v>
      </c>
      <c r="J10" s="11">
        <v>0</v>
      </c>
      <c r="K10" s="11">
        <v>0</v>
      </c>
      <c r="L10" s="13">
        <v>360</v>
      </c>
      <c r="M10" s="13">
        <v>72</v>
      </c>
    </row>
    <row r="11" spans="1:20" ht="16.2" thickBot="1" x14ac:dyDescent="0.35">
      <c r="A11" s="17">
        <v>58</v>
      </c>
      <c r="B11" s="11">
        <v>1</v>
      </c>
      <c r="C11" s="11">
        <v>0</v>
      </c>
      <c r="D11" s="11">
        <v>9</v>
      </c>
      <c r="E11" s="11">
        <v>0</v>
      </c>
      <c r="F11" s="11">
        <v>0</v>
      </c>
      <c r="G11" s="11">
        <v>0</v>
      </c>
      <c r="H11" s="11">
        <v>9</v>
      </c>
      <c r="I11" s="11">
        <v>0</v>
      </c>
      <c r="J11" s="11">
        <v>0</v>
      </c>
      <c r="K11" s="11">
        <v>0</v>
      </c>
      <c r="L11" s="13">
        <v>360</v>
      </c>
      <c r="M11" s="13">
        <v>108</v>
      </c>
      <c r="O11" t="s">
        <v>86</v>
      </c>
    </row>
    <row r="12" spans="1:20" ht="15.6" x14ac:dyDescent="0.3">
      <c r="A12" s="17">
        <v>55</v>
      </c>
      <c r="B12" s="11">
        <v>1</v>
      </c>
      <c r="C12" s="11">
        <v>0</v>
      </c>
      <c r="D12" s="11">
        <v>7</v>
      </c>
      <c r="E12" s="11">
        <v>0</v>
      </c>
      <c r="F12" s="11">
        <v>0</v>
      </c>
      <c r="G12" s="11">
        <v>0</v>
      </c>
      <c r="H12" s="11">
        <v>5</v>
      </c>
      <c r="I12" s="11">
        <v>0</v>
      </c>
      <c r="J12" s="11">
        <v>0</v>
      </c>
      <c r="K12" s="11">
        <v>0</v>
      </c>
      <c r="L12" s="13">
        <v>200</v>
      </c>
      <c r="M12" s="13">
        <v>20</v>
      </c>
      <c r="O12" s="21"/>
      <c r="P12" s="21" t="s">
        <v>91</v>
      </c>
      <c r="Q12" s="21" t="s">
        <v>92</v>
      </c>
      <c r="R12" s="21" t="s">
        <v>93</v>
      </c>
      <c r="S12" s="21" t="s">
        <v>94</v>
      </c>
      <c r="T12" s="21" t="s">
        <v>95</v>
      </c>
    </row>
    <row r="13" spans="1:20" ht="15.6" x14ac:dyDescent="0.3">
      <c r="A13" s="17">
        <v>65</v>
      </c>
      <c r="B13" s="11">
        <v>1</v>
      </c>
      <c r="C13" s="11">
        <v>0</v>
      </c>
      <c r="D13" s="11">
        <v>12</v>
      </c>
      <c r="E13" s="11">
        <v>0</v>
      </c>
      <c r="F13" s="11">
        <v>0</v>
      </c>
      <c r="G13" s="11">
        <v>0</v>
      </c>
      <c r="H13" s="11">
        <v>10</v>
      </c>
      <c r="I13" s="11">
        <v>0</v>
      </c>
      <c r="J13" s="11">
        <v>0</v>
      </c>
      <c r="K13" s="11">
        <v>0</v>
      </c>
      <c r="L13" s="13">
        <v>400</v>
      </c>
      <c r="M13" s="13">
        <v>120</v>
      </c>
      <c r="O13" s="19" t="s">
        <v>87</v>
      </c>
      <c r="P13" s="19">
        <v>12</v>
      </c>
      <c r="Q13" s="22">
        <v>28765.15396851796</v>
      </c>
      <c r="R13" s="22">
        <v>2397.0961640431633</v>
      </c>
      <c r="S13" s="22">
        <v>71.042282287840365</v>
      </c>
      <c r="T13" s="22">
        <v>5.7735628507610127E-63</v>
      </c>
    </row>
    <row r="14" spans="1:20" ht="15.6" x14ac:dyDescent="0.3">
      <c r="A14" s="17">
        <v>53</v>
      </c>
      <c r="B14" s="11">
        <v>1</v>
      </c>
      <c r="C14" s="11">
        <v>0</v>
      </c>
      <c r="D14" s="11">
        <v>14</v>
      </c>
      <c r="E14" s="11">
        <v>0</v>
      </c>
      <c r="F14" s="11">
        <v>0</v>
      </c>
      <c r="G14" s="11">
        <v>0</v>
      </c>
      <c r="H14" s="11">
        <v>10</v>
      </c>
      <c r="I14" s="11">
        <v>0</v>
      </c>
      <c r="J14" s="11">
        <v>0</v>
      </c>
      <c r="K14" s="11">
        <v>0</v>
      </c>
      <c r="L14" s="13">
        <v>400</v>
      </c>
      <c r="M14" s="13">
        <v>120</v>
      </c>
      <c r="O14" s="19" t="s">
        <v>88</v>
      </c>
      <c r="P14" s="19">
        <v>187</v>
      </c>
      <c r="Q14" s="22">
        <v>6309.7210314820559</v>
      </c>
      <c r="R14" s="22">
        <v>33.741823697765007</v>
      </c>
      <c r="S14" s="22"/>
      <c r="T14" s="22"/>
    </row>
    <row r="15" spans="1:20" ht="16.2" thickBot="1" x14ac:dyDescent="0.35">
      <c r="A15" s="17">
        <v>56</v>
      </c>
      <c r="B15" s="11">
        <v>1</v>
      </c>
      <c r="C15" s="11">
        <v>0</v>
      </c>
      <c r="D15" s="11">
        <v>8</v>
      </c>
      <c r="E15" s="11">
        <v>0</v>
      </c>
      <c r="F15" s="11">
        <v>0</v>
      </c>
      <c r="G15" s="11">
        <v>0</v>
      </c>
      <c r="H15" s="11">
        <v>5</v>
      </c>
      <c r="I15" s="11">
        <v>0</v>
      </c>
      <c r="J15" s="11">
        <v>0</v>
      </c>
      <c r="K15" s="11">
        <v>0</v>
      </c>
      <c r="L15" s="13">
        <v>200</v>
      </c>
      <c r="M15" s="13">
        <v>90</v>
      </c>
      <c r="O15" s="20" t="s">
        <v>89</v>
      </c>
      <c r="P15" s="20">
        <v>199</v>
      </c>
      <c r="Q15" s="23">
        <v>35074.875000000015</v>
      </c>
      <c r="R15" s="23"/>
      <c r="S15" s="23"/>
      <c r="T15" s="23"/>
    </row>
    <row r="16" spans="1:20" ht="16.2" thickBot="1" x14ac:dyDescent="0.35">
      <c r="A16" s="17">
        <v>56</v>
      </c>
      <c r="B16" s="11">
        <v>1</v>
      </c>
      <c r="C16" s="11">
        <v>0</v>
      </c>
      <c r="D16" s="11">
        <v>18</v>
      </c>
      <c r="E16" s="11">
        <v>0</v>
      </c>
      <c r="F16" s="11">
        <v>0</v>
      </c>
      <c r="G16" s="11">
        <v>0</v>
      </c>
      <c r="H16" s="11">
        <v>7</v>
      </c>
      <c r="I16" s="11">
        <v>0</v>
      </c>
      <c r="J16" s="11">
        <v>0</v>
      </c>
      <c r="K16" s="11">
        <v>0</v>
      </c>
      <c r="L16" s="13">
        <v>280</v>
      </c>
      <c r="M16" s="13">
        <v>84</v>
      </c>
    </row>
    <row r="17" spans="1:21" ht="15.6" x14ac:dyDescent="0.3">
      <c r="A17" s="17">
        <v>39</v>
      </c>
      <c r="B17" s="11">
        <v>1</v>
      </c>
      <c r="C17" s="11">
        <v>0</v>
      </c>
      <c r="D17" s="11">
        <v>11</v>
      </c>
      <c r="E17" s="11">
        <v>0</v>
      </c>
      <c r="F17" s="11">
        <v>0</v>
      </c>
      <c r="G17" s="11">
        <v>0</v>
      </c>
      <c r="H17" s="11">
        <v>3</v>
      </c>
      <c r="I17" s="11">
        <v>0</v>
      </c>
      <c r="J17" s="11">
        <v>0</v>
      </c>
      <c r="K17" s="11">
        <v>0</v>
      </c>
      <c r="L17" s="13">
        <v>120</v>
      </c>
      <c r="M17" s="13">
        <v>36</v>
      </c>
      <c r="O17" s="21"/>
      <c r="P17" s="21" t="s">
        <v>96</v>
      </c>
      <c r="Q17" s="21" t="s">
        <v>84</v>
      </c>
      <c r="R17" s="21" t="s">
        <v>97</v>
      </c>
      <c r="S17" s="21" t="s">
        <v>98</v>
      </c>
      <c r="T17" s="21" t="s">
        <v>99</v>
      </c>
      <c r="U17" s="21" t="s">
        <v>100</v>
      </c>
    </row>
    <row r="18" spans="1:21" ht="15.6" x14ac:dyDescent="0.3">
      <c r="A18" s="17">
        <v>52</v>
      </c>
      <c r="B18" s="11">
        <v>1</v>
      </c>
      <c r="C18" s="11">
        <v>0</v>
      </c>
      <c r="D18" s="11">
        <v>10</v>
      </c>
      <c r="E18" s="11">
        <v>0</v>
      </c>
      <c r="F18" s="11">
        <v>0</v>
      </c>
      <c r="G18" s="11">
        <v>0</v>
      </c>
      <c r="H18" s="11">
        <v>8</v>
      </c>
      <c r="I18" s="11">
        <v>0</v>
      </c>
      <c r="J18" s="11">
        <v>0</v>
      </c>
      <c r="K18" s="11">
        <v>0</v>
      </c>
      <c r="L18" s="13">
        <v>320</v>
      </c>
      <c r="M18" s="13">
        <v>144</v>
      </c>
      <c r="O18" s="19" t="s">
        <v>90</v>
      </c>
      <c r="P18" s="24">
        <v>48.893717645937855</v>
      </c>
      <c r="Q18" s="24">
        <v>2.2478494086842096</v>
      </c>
      <c r="R18" s="24">
        <v>21.75133149802862</v>
      </c>
      <c r="S18" s="24">
        <v>4.1618340359875029E-53</v>
      </c>
      <c r="T18" s="24">
        <v>44.459315358996641</v>
      </c>
      <c r="U18" s="24">
        <v>53.328119932879069</v>
      </c>
    </row>
    <row r="19" spans="1:21" ht="15.6" x14ac:dyDescent="0.3">
      <c r="A19" s="17">
        <v>47</v>
      </c>
      <c r="B19" s="11">
        <v>1</v>
      </c>
      <c r="C19" s="11">
        <v>0</v>
      </c>
      <c r="D19" s="11">
        <v>15</v>
      </c>
      <c r="E19" s="11">
        <v>0</v>
      </c>
      <c r="F19" s="11">
        <v>0</v>
      </c>
      <c r="G19" s="11">
        <v>0</v>
      </c>
      <c r="H19" s="11">
        <v>4</v>
      </c>
      <c r="I19" s="11">
        <v>0</v>
      </c>
      <c r="J19" s="11">
        <v>0</v>
      </c>
      <c r="K19" s="11">
        <v>0</v>
      </c>
      <c r="L19" s="13">
        <v>160</v>
      </c>
      <c r="M19" s="13">
        <v>32</v>
      </c>
      <c r="O19" s="19" t="s">
        <v>49</v>
      </c>
      <c r="P19" s="24">
        <v>-5.6531188472416884</v>
      </c>
      <c r="Q19" s="24">
        <v>1.0776449620071569</v>
      </c>
      <c r="R19" s="24">
        <v>-5.2458082638947507</v>
      </c>
      <c r="S19" s="24">
        <v>4.1895794145956967E-7</v>
      </c>
      <c r="T19" s="24">
        <v>-7.7790225067899765</v>
      </c>
      <c r="U19" s="24">
        <v>-3.5272151876934004</v>
      </c>
    </row>
    <row r="20" spans="1:21" ht="15.6" x14ac:dyDescent="0.3">
      <c r="A20" s="17">
        <v>58</v>
      </c>
      <c r="B20" s="11">
        <v>0</v>
      </c>
      <c r="C20" s="11">
        <v>0</v>
      </c>
      <c r="D20" s="11">
        <v>19</v>
      </c>
      <c r="E20" s="11">
        <v>0</v>
      </c>
      <c r="F20" s="11">
        <v>0</v>
      </c>
      <c r="G20" s="11">
        <v>0</v>
      </c>
      <c r="H20" s="11">
        <v>6</v>
      </c>
      <c r="I20" s="11">
        <v>0</v>
      </c>
      <c r="J20" s="11">
        <v>0</v>
      </c>
      <c r="K20" s="11">
        <v>0</v>
      </c>
      <c r="L20" s="13">
        <v>240</v>
      </c>
      <c r="M20" s="13">
        <v>60</v>
      </c>
      <c r="O20" s="19" t="s">
        <v>73</v>
      </c>
      <c r="P20" s="24">
        <v>6.3677851114023332</v>
      </c>
      <c r="Q20" s="24">
        <v>1.642999670189293</v>
      </c>
      <c r="R20" s="24">
        <v>3.8757068713645504</v>
      </c>
      <c r="S20" s="24">
        <v>1.4702323106466177E-4</v>
      </c>
      <c r="T20" s="24">
        <v>3.1265886741393043</v>
      </c>
      <c r="U20" s="24">
        <v>9.608981548665362</v>
      </c>
    </row>
    <row r="21" spans="1:21" ht="15.6" x14ac:dyDescent="0.3">
      <c r="A21" s="17">
        <v>58</v>
      </c>
      <c r="B21" s="11">
        <v>0</v>
      </c>
      <c r="C21" s="11">
        <v>0</v>
      </c>
      <c r="D21" s="11">
        <v>17</v>
      </c>
      <c r="E21" s="11">
        <v>0</v>
      </c>
      <c r="F21" s="11">
        <v>0</v>
      </c>
      <c r="G21" s="11">
        <v>0</v>
      </c>
      <c r="H21" s="11">
        <v>6</v>
      </c>
      <c r="I21" s="11">
        <v>0</v>
      </c>
      <c r="J21" s="11">
        <v>0</v>
      </c>
      <c r="K21" s="11">
        <v>0</v>
      </c>
      <c r="L21" s="13">
        <v>240</v>
      </c>
      <c r="M21" s="13">
        <v>90</v>
      </c>
      <c r="O21" s="19" t="s">
        <v>37</v>
      </c>
      <c r="P21" s="24">
        <v>-0.453943986384924</v>
      </c>
      <c r="Q21" s="24">
        <v>6.687080450058655E-2</v>
      </c>
      <c r="R21" s="24">
        <v>-6.788373338336946</v>
      </c>
      <c r="S21" s="24">
        <v>1.4577174903335877E-10</v>
      </c>
      <c r="T21" s="24">
        <v>-0.5858620976522515</v>
      </c>
      <c r="U21" s="24">
        <v>-0.32202587511759645</v>
      </c>
    </row>
    <row r="22" spans="1:21" ht="15.6" x14ac:dyDescent="0.3">
      <c r="A22" s="17">
        <v>58</v>
      </c>
      <c r="B22" s="11">
        <v>0</v>
      </c>
      <c r="C22" s="11">
        <v>0</v>
      </c>
      <c r="D22" s="11">
        <v>17</v>
      </c>
      <c r="E22" s="11">
        <v>0</v>
      </c>
      <c r="F22" s="11">
        <v>0</v>
      </c>
      <c r="G22" s="11">
        <v>0</v>
      </c>
      <c r="H22" s="11">
        <v>7</v>
      </c>
      <c r="I22" s="11">
        <v>0</v>
      </c>
      <c r="J22" s="11">
        <v>0</v>
      </c>
      <c r="K22" s="11">
        <v>0</v>
      </c>
      <c r="L22" s="13">
        <v>280</v>
      </c>
      <c r="M22" s="13">
        <v>210</v>
      </c>
      <c r="O22" s="19" t="s">
        <v>47</v>
      </c>
      <c r="P22" s="24">
        <v>6.4119980228445357</v>
      </c>
      <c r="Q22" s="24">
        <v>1.170916334797423</v>
      </c>
      <c r="R22" s="24">
        <v>5.4760513900883092</v>
      </c>
      <c r="S22" s="24">
        <v>1.3883059388083678E-7</v>
      </c>
      <c r="T22" s="24">
        <v>4.1020950316642377</v>
      </c>
      <c r="U22" s="24">
        <v>8.7219010140248336</v>
      </c>
    </row>
    <row r="23" spans="1:21" ht="15.6" x14ac:dyDescent="0.3">
      <c r="A23" s="17">
        <v>58</v>
      </c>
      <c r="B23" s="11">
        <v>0</v>
      </c>
      <c r="C23" s="11">
        <v>0</v>
      </c>
      <c r="D23" s="11">
        <v>18</v>
      </c>
      <c r="E23" s="11">
        <v>0</v>
      </c>
      <c r="F23" s="11">
        <v>0</v>
      </c>
      <c r="G23" s="11">
        <v>0</v>
      </c>
      <c r="H23" s="11">
        <v>6</v>
      </c>
      <c r="I23" s="11">
        <v>0</v>
      </c>
      <c r="J23" s="11">
        <v>0</v>
      </c>
      <c r="K23" s="11">
        <v>0</v>
      </c>
      <c r="L23" s="13">
        <v>240</v>
      </c>
      <c r="M23" s="13">
        <v>90</v>
      </c>
      <c r="O23" s="19" t="s">
        <v>56</v>
      </c>
      <c r="P23" s="24">
        <v>13.812395865049584</v>
      </c>
      <c r="Q23" s="24">
        <v>1.778060622497744</v>
      </c>
      <c r="R23" s="24">
        <v>7.768236746420107</v>
      </c>
      <c r="S23" s="24">
        <v>5.1071645046201595E-13</v>
      </c>
      <c r="T23" s="24">
        <v>10.304760495765914</v>
      </c>
      <c r="U23" s="24">
        <v>17.320031234333257</v>
      </c>
    </row>
    <row r="24" spans="1:21" ht="15.6" x14ac:dyDescent="0.3">
      <c r="A24" s="17">
        <v>57</v>
      </c>
      <c r="B24" s="11">
        <v>0</v>
      </c>
      <c r="C24" s="11">
        <v>0</v>
      </c>
      <c r="D24" s="11">
        <v>19</v>
      </c>
      <c r="E24" s="11">
        <v>0</v>
      </c>
      <c r="F24" s="11">
        <v>0</v>
      </c>
      <c r="G24" s="11">
        <v>0</v>
      </c>
      <c r="H24" s="11">
        <v>7</v>
      </c>
      <c r="I24" s="11">
        <v>0</v>
      </c>
      <c r="J24" s="11">
        <v>0</v>
      </c>
      <c r="K24" s="11">
        <v>0</v>
      </c>
      <c r="L24" s="13">
        <v>280</v>
      </c>
      <c r="M24" s="13">
        <v>70</v>
      </c>
      <c r="O24" s="19" t="s">
        <v>55</v>
      </c>
      <c r="P24" s="24">
        <v>-12.053483624852205</v>
      </c>
      <c r="Q24" s="24">
        <v>1.3816967285973003</v>
      </c>
      <c r="R24" s="24">
        <v>-8.723682538561782</v>
      </c>
      <c r="S24" s="24">
        <v>1.4615369231623639E-15</v>
      </c>
      <c r="T24" s="24">
        <v>-14.779199640115673</v>
      </c>
      <c r="U24" s="24">
        <v>-9.3277676095887383</v>
      </c>
    </row>
    <row r="25" spans="1:21" ht="15.6" x14ac:dyDescent="0.3">
      <c r="A25" s="17">
        <v>57</v>
      </c>
      <c r="B25" s="11">
        <v>0</v>
      </c>
      <c r="C25" s="11">
        <v>0</v>
      </c>
      <c r="D25" s="11">
        <v>17</v>
      </c>
      <c r="E25" s="11">
        <v>0</v>
      </c>
      <c r="F25" s="11">
        <v>0</v>
      </c>
      <c r="G25" s="11">
        <v>0</v>
      </c>
      <c r="H25" s="11">
        <v>7</v>
      </c>
      <c r="I25" s="11">
        <v>0</v>
      </c>
      <c r="J25" s="11">
        <v>0</v>
      </c>
      <c r="K25" s="11">
        <v>0</v>
      </c>
      <c r="L25" s="13">
        <v>280</v>
      </c>
      <c r="M25" s="13">
        <v>56</v>
      </c>
      <c r="O25" s="19" t="s">
        <v>39</v>
      </c>
      <c r="P25" s="24">
        <v>2.8213143411904889</v>
      </c>
      <c r="Q25" s="24">
        <v>0.22269929995382434</v>
      </c>
      <c r="R25" s="24">
        <v>12.668716703534654</v>
      </c>
      <c r="S25" s="24">
        <v>5.8732933255759996E-27</v>
      </c>
      <c r="T25" s="24">
        <v>2.3819885210531391</v>
      </c>
      <c r="U25" s="24">
        <v>3.2606401613278386</v>
      </c>
    </row>
    <row r="26" spans="1:21" ht="15.6" x14ac:dyDescent="0.3">
      <c r="A26" s="17">
        <v>58</v>
      </c>
      <c r="B26" s="11">
        <v>0</v>
      </c>
      <c r="C26" s="11">
        <v>0</v>
      </c>
      <c r="D26" s="11">
        <v>18</v>
      </c>
      <c r="E26" s="11">
        <v>0</v>
      </c>
      <c r="F26" s="11">
        <v>0</v>
      </c>
      <c r="G26" s="11">
        <v>0</v>
      </c>
      <c r="H26" s="11">
        <v>6</v>
      </c>
      <c r="I26" s="11">
        <v>0</v>
      </c>
      <c r="J26" s="11">
        <v>0</v>
      </c>
      <c r="K26" s="11">
        <v>0</v>
      </c>
      <c r="L26" s="13">
        <v>240</v>
      </c>
      <c r="M26" s="13">
        <v>144</v>
      </c>
      <c r="O26" s="19" t="s">
        <v>51</v>
      </c>
      <c r="P26" s="24">
        <v>2.8196654051127488</v>
      </c>
      <c r="Q26" s="24">
        <v>1.1896913863566181</v>
      </c>
      <c r="R26" s="24">
        <v>2.3700813819858446</v>
      </c>
      <c r="S26" s="24">
        <v>1.8802113204604301E-2</v>
      </c>
      <c r="T26" s="24">
        <v>0.47272428706777436</v>
      </c>
      <c r="U26" s="24">
        <v>5.1666065231577232</v>
      </c>
    </row>
    <row r="27" spans="1:21" ht="15.6" x14ac:dyDescent="0.3">
      <c r="A27" s="17">
        <v>53</v>
      </c>
      <c r="B27" s="11">
        <v>0</v>
      </c>
      <c r="C27" s="11">
        <v>0</v>
      </c>
      <c r="D27" s="11">
        <v>18</v>
      </c>
      <c r="E27" s="11">
        <v>0</v>
      </c>
      <c r="F27" s="11">
        <v>0</v>
      </c>
      <c r="G27" s="11">
        <v>0</v>
      </c>
      <c r="H27" s="11">
        <v>7</v>
      </c>
      <c r="I27" s="11">
        <v>0</v>
      </c>
      <c r="J27" s="11">
        <v>0</v>
      </c>
      <c r="K27" s="11">
        <v>0</v>
      </c>
      <c r="L27" s="13">
        <v>280</v>
      </c>
      <c r="M27" s="13">
        <v>70</v>
      </c>
      <c r="O27" s="19" t="s">
        <v>53</v>
      </c>
      <c r="P27" s="24">
        <v>8.707889385854708</v>
      </c>
      <c r="Q27" s="24">
        <v>1.4503609384207319</v>
      </c>
      <c r="R27" s="24">
        <v>6.0039464351105245</v>
      </c>
      <c r="S27" s="24">
        <v>9.8187795985565245E-9</v>
      </c>
      <c r="T27" s="24">
        <v>5.8467173529880556</v>
      </c>
      <c r="U27" s="24">
        <v>11.569061418721361</v>
      </c>
    </row>
    <row r="28" spans="1:21" ht="15.6" x14ac:dyDescent="0.3">
      <c r="A28" s="17">
        <v>63</v>
      </c>
      <c r="B28" s="11">
        <v>0</v>
      </c>
      <c r="C28" s="11">
        <v>1</v>
      </c>
      <c r="D28" s="11">
        <v>12</v>
      </c>
      <c r="E28" s="11">
        <v>0</v>
      </c>
      <c r="F28" s="11">
        <v>0</v>
      </c>
      <c r="G28" s="11">
        <v>0</v>
      </c>
      <c r="H28" s="11">
        <v>8</v>
      </c>
      <c r="I28" s="11">
        <v>0</v>
      </c>
      <c r="J28" s="11">
        <v>0</v>
      </c>
      <c r="K28" s="11">
        <v>0</v>
      </c>
      <c r="L28" s="13">
        <v>320</v>
      </c>
      <c r="M28" s="13">
        <v>192</v>
      </c>
      <c r="O28" s="19" t="s">
        <v>54</v>
      </c>
      <c r="P28" s="24">
        <v>13.109566499315928</v>
      </c>
      <c r="Q28" s="24">
        <v>1.9059075830755996</v>
      </c>
      <c r="R28" s="24">
        <v>6.8783851933475022</v>
      </c>
      <c r="S28" s="24">
        <v>8.8219514210222095E-11</v>
      </c>
      <c r="T28" s="24">
        <v>9.3497234633733157</v>
      </c>
      <c r="U28" s="24">
        <v>16.869409535258541</v>
      </c>
    </row>
    <row r="29" spans="1:21" ht="15.6" x14ac:dyDescent="0.3">
      <c r="A29" s="17">
        <v>73</v>
      </c>
      <c r="B29" s="11">
        <v>1</v>
      </c>
      <c r="C29" s="11">
        <v>0</v>
      </c>
      <c r="D29" s="11">
        <v>30</v>
      </c>
      <c r="E29" s="11">
        <v>1</v>
      </c>
      <c r="F29" s="11">
        <v>0</v>
      </c>
      <c r="G29" s="11">
        <v>0</v>
      </c>
      <c r="H29" s="11">
        <v>7</v>
      </c>
      <c r="I29" s="11">
        <v>0</v>
      </c>
      <c r="J29" s="11">
        <v>0</v>
      </c>
      <c r="K29" s="11">
        <v>0</v>
      </c>
      <c r="L29" s="13">
        <v>560</v>
      </c>
      <c r="M29" s="13">
        <v>210</v>
      </c>
      <c r="O29" s="19" t="s">
        <v>41</v>
      </c>
      <c r="P29" s="24">
        <v>-1.2675754177753722E-3</v>
      </c>
      <c r="Q29" s="24">
        <v>7.0246852109991586E-4</v>
      </c>
      <c r="R29" s="24">
        <v>-1.8044586763697532</v>
      </c>
      <c r="S29" s="28">
        <v>7.27684678556932E-2</v>
      </c>
      <c r="T29" s="24">
        <v>-2.6533568693420406E-3</v>
      </c>
      <c r="U29" s="24">
        <v>1.1820603379129619E-4</v>
      </c>
    </row>
    <row r="30" spans="1:21" ht="16.2" thickBot="1" x14ac:dyDescent="0.35">
      <c r="A30" s="17">
        <v>67</v>
      </c>
      <c r="B30" s="11">
        <v>1</v>
      </c>
      <c r="C30" s="11">
        <v>0</v>
      </c>
      <c r="D30" s="11">
        <v>11</v>
      </c>
      <c r="E30" s="11">
        <v>1</v>
      </c>
      <c r="F30" s="11">
        <v>0</v>
      </c>
      <c r="G30" s="11">
        <v>0</v>
      </c>
      <c r="H30" s="11">
        <v>5</v>
      </c>
      <c r="I30" s="11">
        <v>0</v>
      </c>
      <c r="J30" s="11">
        <v>0</v>
      </c>
      <c r="K30" s="11">
        <v>0</v>
      </c>
      <c r="L30" s="13">
        <v>400</v>
      </c>
      <c r="M30" s="13">
        <v>150</v>
      </c>
      <c r="O30" s="20" t="s">
        <v>43</v>
      </c>
      <c r="P30" s="25">
        <v>-3.7220387480461558E-3</v>
      </c>
      <c r="Q30" s="25">
        <v>1.6694042050242484E-3</v>
      </c>
      <c r="R30" s="25">
        <v>-2.2295611433374174</v>
      </c>
      <c r="S30" s="25">
        <v>2.6966583362403127E-2</v>
      </c>
      <c r="T30" s="25">
        <v>-7.0153242306008282E-3</v>
      </c>
      <c r="U30" s="25">
        <v>-4.2875326549148387E-4</v>
      </c>
    </row>
    <row r="31" spans="1:21" ht="15.6" x14ac:dyDescent="0.3">
      <c r="A31" s="17">
        <v>47</v>
      </c>
      <c r="B31" s="11">
        <v>1</v>
      </c>
      <c r="C31" s="11">
        <v>0</v>
      </c>
      <c r="D31" s="11">
        <v>15</v>
      </c>
      <c r="E31" s="11">
        <v>1</v>
      </c>
      <c r="F31" s="11">
        <v>0</v>
      </c>
      <c r="G31" s="11">
        <v>0</v>
      </c>
      <c r="H31" s="11">
        <v>5</v>
      </c>
      <c r="I31" s="11">
        <v>0</v>
      </c>
      <c r="J31" s="11">
        <v>0</v>
      </c>
      <c r="K31" s="11">
        <v>0</v>
      </c>
      <c r="L31" s="13">
        <v>400</v>
      </c>
      <c r="M31" s="13">
        <v>40</v>
      </c>
    </row>
    <row r="32" spans="1:21" ht="15.6" x14ac:dyDescent="0.3">
      <c r="A32" s="17">
        <v>54</v>
      </c>
      <c r="B32" s="11">
        <v>1</v>
      </c>
      <c r="C32" s="11">
        <v>0</v>
      </c>
      <c r="D32" s="11">
        <v>17</v>
      </c>
      <c r="E32" s="11">
        <v>1</v>
      </c>
      <c r="F32" s="11">
        <v>0</v>
      </c>
      <c r="G32" s="11">
        <v>0</v>
      </c>
      <c r="H32" s="11">
        <v>7</v>
      </c>
      <c r="I32" s="11">
        <v>0</v>
      </c>
      <c r="J32" s="11">
        <v>0</v>
      </c>
      <c r="K32" s="11">
        <v>0</v>
      </c>
      <c r="L32" s="13">
        <v>560</v>
      </c>
      <c r="M32" s="13">
        <v>112</v>
      </c>
    </row>
    <row r="33" spans="1:13" ht="15.6" x14ac:dyDescent="0.3">
      <c r="A33" s="17">
        <v>74</v>
      </c>
      <c r="B33" s="11">
        <v>1</v>
      </c>
      <c r="C33" s="11">
        <v>0</v>
      </c>
      <c r="D33" s="11">
        <v>5</v>
      </c>
      <c r="E33" s="11">
        <v>1</v>
      </c>
      <c r="F33" s="11">
        <v>0</v>
      </c>
      <c r="G33" s="11">
        <v>0</v>
      </c>
      <c r="H33" s="11">
        <v>10</v>
      </c>
      <c r="I33" s="11">
        <v>0</v>
      </c>
      <c r="J33" s="11">
        <v>0</v>
      </c>
      <c r="K33" s="11">
        <v>0</v>
      </c>
      <c r="L33" s="13">
        <v>600</v>
      </c>
      <c r="M33" s="13">
        <v>120</v>
      </c>
    </row>
    <row r="34" spans="1:13" ht="15.6" x14ac:dyDescent="0.3">
      <c r="A34" s="17">
        <v>80</v>
      </c>
      <c r="B34" s="11">
        <v>1</v>
      </c>
      <c r="C34" s="11">
        <v>0</v>
      </c>
      <c r="D34" s="11">
        <v>28</v>
      </c>
      <c r="E34" s="11">
        <v>1</v>
      </c>
      <c r="F34" s="11">
        <v>0</v>
      </c>
      <c r="G34" s="11">
        <v>0</v>
      </c>
      <c r="H34" s="11">
        <v>10</v>
      </c>
      <c r="I34" s="11">
        <v>0</v>
      </c>
      <c r="J34" s="11">
        <v>0</v>
      </c>
      <c r="K34" s="11">
        <v>0</v>
      </c>
      <c r="L34" s="13">
        <v>800</v>
      </c>
      <c r="M34" s="13">
        <v>120</v>
      </c>
    </row>
    <row r="35" spans="1:13" ht="15.6" x14ac:dyDescent="0.3">
      <c r="A35" s="17">
        <v>74</v>
      </c>
      <c r="B35" s="11">
        <v>0</v>
      </c>
      <c r="C35" s="11">
        <v>0</v>
      </c>
      <c r="D35" s="11">
        <v>1</v>
      </c>
      <c r="E35" s="11">
        <v>1</v>
      </c>
      <c r="F35" s="11">
        <v>0</v>
      </c>
      <c r="G35" s="11">
        <v>0</v>
      </c>
      <c r="H35" s="11">
        <v>6</v>
      </c>
      <c r="I35" s="11">
        <v>0</v>
      </c>
      <c r="J35" s="11">
        <v>0</v>
      </c>
      <c r="K35" s="11">
        <v>0</v>
      </c>
      <c r="L35" s="13">
        <v>480</v>
      </c>
      <c r="M35" s="13">
        <v>300</v>
      </c>
    </row>
    <row r="36" spans="1:13" ht="15.6" x14ac:dyDescent="0.3">
      <c r="A36" s="17">
        <v>57</v>
      </c>
      <c r="B36" s="11">
        <v>0</v>
      </c>
      <c r="C36" s="11">
        <v>0</v>
      </c>
      <c r="D36" s="11">
        <v>19</v>
      </c>
      <c r="E36" s="11">
        <v>1</v>
      </c>
      <c r="F36" s="11">
        <v>0</v>
      </c>
      <c r="G36" s="11">
        <v>0</v>
      </c>
      <c r="H36" s="11">
        <v>6</v>
      </c>
      <c r="I36" s="11">
        <v>0</v>
      </c>
      <c r="J36" s="11">
        <v>0</v>
      </c>
      <c r="K36" s="11">
        <v>0</v>
      </c>
      <c r="L36" s="13">
        <v>360</v>
      </c>
      <c r="M36" s="13">
        <v>300</v>
      </c>
    </row>
    <row r="37" spans="1:13" ht="15.6" x14ac:dyDescent="0.3">
      <c r="A37" s="17">
        <v>69</v>
      </c>
      <c r="B37" s="11">
        <v>0</v>
      </c>
      <c r="C37" s="11">
        <v>0</v>
      </c>
      <c r="D37" s="11">
        <v>1</v>
      </c>
      <c r="E37" s="11">
        <v>1</v>
      </c>
      <c r="F37" s="11">
        <v>0</v>
      </c>
      <c r="G37" s="11">
        <v>0</v>
      </c>
      <c r="H37" s="11">
        <v>6</v>
      </c>
      <c r="I37" s="11">
        <v>0</v>
      </c>
      <c r="J37" s="11">
        <v>0</v>
      </c>
      <c r="K37" s="11">
        <v>0</v>
      </c>
      <c r="L37" s="13">
        <v>480</v>
      </c>
      <c r="M37" s="13">
        <v>96</v>
      </c>
    </row>
    <row r="38" spans="1:13" ht="15.6" x14ac:dyDescent="0.3">
      <c r="A38" s="17">
        <v>83</v>
      </c>
      <c r="B38" s="11">
        <v>0</v>
      </c>
      <c r="C38" s="11">
        <v>1</v>
      </c>
      <c r="D38" s="11">
        <v>7</v>
      </c>
      <c r="E38" s="11">
        <v>1</v>
      </c>
      <c r="F38" s="11">
        <v>0</v>
      </c>
      <c r="G38" s="11">
        <v>0</v>
      </c>
      <c r="H38" s="11">
        <v>10</v>
      </c>
      <c r="I38" s="11">
        <v>0</v>
      </c>
      <c r="J38" s="11">
        <v>0</v>
      </c>
      <c r="K38" s="11">
        <v>0</v>
      </c>
      <c r="L38" s="13">
        <v>600</v>
      </c>
      <c r="M38" s="13">
        <v>500</v>
      </c>
    </row>
    <row r="39" spans="1:13" ht="15.6" x14ac:dyDescent="0.3">
      <c r="A39" s="17">
        <v>72</v>
      </c>
      <c r="B39" s="11">
        <v>1</v>
      </c>
      <c r="C39" s="11">
        <v>0</v>
      </c>
      <c r="D39" s="11">
        <v>11</v>
      </c>
      <c r="E39" s="11">
        <v>0</v>
      </c>
      <c r="F39" s="11">
        <v>1</v>
      </c>
      <c r="G39" s="11">
        <v>0</v>
      </c>
      <c r="H39" s="11">
        <v>8</v>
      </c>
      <c r="I39" s="11">
        <v>0</v>
      </c>
      <c r="J39" s="11">
        <v>0</v>
      </c>
      <c r="K39" s="11">
        <v>0</v>
      </c>
      <c r="L39" s="13">
        <v>960</v>
      </c>
      <c r="M39" s="13">
        <v>480</v>
      </c>
    </row>
    <row r="40" spans="1:13" ht="15.6" x14ac:dyDescent="0.3">
      <c r="A40" s="17">
        <v>46</v>
      </c>
      <c r="B40" s="11">
        <v>1</v>
      </c>
      <c r="C40" s="11">
        <v>0</v>
      </c>
      <c r="D40" s="11">
        <v>23</v>
      </c>
      <c r="E40" s="11">
        <v>0</v>
      </c>
      <c r="F40" s="11">
        <v>1</v>
      </c>
      <c r="G40" s="11">
        <v>0</v>
      </c>
      <c r="H40" s="11">
        <v>2</v>
      </c>
      <c r="I40" s="11">
        <v>0</v>
      </c>
      <c r="J40" s="11">
        <v>0</v>
      </c>
      <c r="K40" s="11">
        <v>0</v>
      </c>
      <c r="L40" s="13">
        <v>320</v>
      </c>
      <c r="M40" s="13">
        <v>108</v>
      </c>
    </row>
    <row r="41" spans="1:13" ht="15.6" x14ac:dyDescent="0.3">
      <c r="A41" s="17">
        <v>74</v>
      </c>
      <c r="B41" s="11">
        <v>1</v>
      </c>
      <c r="C41" s="11">
        <v>0</v>
      </c>
      <c r="D41" s="11">
        <v>3</v>
      </c>
      <c r="E41" s="11">
        <v>0</v>
      </c>
      <c r="F41" s="11">
        <v>1</v>
      </c>
      <c r="G41" s="11">
        <v>0</v>
      </c>
      <c r="H41" s="11">
        <v>4</v>
      </c>
      <c r="I41" s="11">
        <v>0</v>
      </c>
      <c r="J41" s="11">
        <v>0</v>
      </c>
      <c r="K41" s="11">
        <v>0</v>
      </c>
      <c r="L41" s="13">
        <v>800</v>
      </c>
      <c r="M41" s="13">
        <v>96</v>
      </c>
    </row>
    <row r="42" spans="1:13" ht="15.6" x14ac:dyDescent="0.3">
      <c r="A42" s="17">
        <v>69</v>
      </c>
      <c r="B42" s="11">
        <v>1</v>
      </c>
      <c r="C42" s="11">
        <v>0</v>
      </c>
      <c r="D42" s="11">
        <v>12</v>
      </c>
      <c r="E42" s="11">
        <v>0</v>
      </c>
      <c r="F42" s="11">
        <v>1</v>
      </c>
      <c r="G42" s="11">
        <v>0</v>
      </c>
      <c r="H42" s="11">
        <v>8</v>
      </c>
      <c r="I42" s="11">
        <v>0</v>
      </c>
      <c r="J42" s="11">
        <v>0</v>
      </c>
      <c r="K42" s="11">
        <v>0</v>
      </c>
      <c r="L42" s="13">
        <v>1280</v>
      </c>
      <c r="M42" s="13">
        <v>216</v>
      </c>
    </row>
    <row r="43" spans="1:13" ht="15.6" x14ac:dyDescent="0.3">
      <c r="A43" s="17">
        <v>62</v>
      </c>
      <c r="B43" s="11">
        <v>1</v>
      </c>
      <c r="C43" s="11">
        <v>0</v>
      </c>
      <c r="D43" s="11">
        <v>7</v>
      </c>
      <c r="E43" s="11">
        <v>0</v>
      </c>
      <c r="F43" s="11">
        <v>1</v>
      </c>
      <c r="G43" s="11">
        <v>0</v>
      </c>
      <c r="H43" s="11">
        <v>5</v>
      </c>
      <c r="I43" s="11">
        <v>0</v>
      </c>
      <c r="J43" s="11">
        <v>0</v>
      </c>
      <c r="K43" s="11">
        <v>0</v>
      </c>
      <c r="L43" s="13">
        <v>1100</v>
      </c>
      <c r="M43" s="13">
        <v>100</v>
      </c>
    </row>
    <row r="44" spans="1:13" ht="15.6" x14ac:dyDescent="0.3">
      <c r="A44" s="17">
        <v>74</v>
      </c>
      <c r="B44" s="11">
        <v>1</v>
      </c>
      <c r="C44" s="11">
        <v>0</v>
      </c>
      <c r="D44" s="11">
        <v>13</v>
      </c>
      <c r="E44" s="11">
        <v>0</v>
      </c>
      <c r="F44" s="11">
        <v>1</v>
      </c>
      <c r="G44" s="11">
        <v>0</v>
      </c>
      <c r="H44" s="11">
        <v>9</v>
      </c>
      <c r="I44" s="11">
        <v>0</v>
      </c>
      <c r="J44" s="11">
        <v>0</v>
      </c>
      <c r="K44" s="11">
        <v>0</v>
      </c>
      <c r="L44" s="13">
        <v>2160</v>
      </c>
      <c r="M44" s="13">
        <v>144</v>
      </c>
    </row>
    <row r="45" spans="1:13" ht="15.6" x14ac:dyDescent="0.3">
      <c r="A45" s="17">
        <v>70</v>
      </c>
      <c r="B45" s="11">
        <v>1</v>
      </c>
      <c r="C45" s="11">
        <v>0</v>
      </c>
      <c r="D45" s="11">
        <v>18</v>
      </c>
      <c r="E45" s="11">
        <v>0</v>
      </c>
      <c r="F45" s="11">
        <v>1</v>
      </c>
      <c r="G45" s="11">
        <v>0</v>
      </c>
      <c r="H45" s="11">
        <v>7</v>
      </c>
      <c r="I45" s="11">
        <v>0</v>
      </c>
      <c r="J45" s="11">
        <v>0</v>
      </c>
      <c r="K45" s="11">
        <v>0</v>
      </c>
      <c r="L45" s="13">
        <v>1400</v>
      </c>
      <c r="M45" s="13">
        <v>336</v>
      </c>
    </row>
    <row r="46" spans="1:13" ht="15.6" x14ac:dyDescent="0.3">
      <c r="A46" s="17">
        <v>75</v>
      </c>
      <c r="B46" s="11">
        <v>1</v>
      </c>
      <c r="C46" s="11">
        <v>0</v>
      </c>
      <c r="D46" s="11">
        <v>7</v>
      </c>
      <c r="E46" s="11">
        <v>0</v>
      </c>
      <c r="F46" s="11">
        <v>1</v>
      </c>
      <c r="G46" s="11">
        <v>0</v>
      </c>
      <c r="H46" s="11">
        <v>9</v>
      </c>
      <c r="I46" s="11">
        <v>0</v>
      </c>
      <c r="J46" s="11">
        <v>0</v>
      </c>
      <c r="K46" s="11">
        <v>0</v>
      </c>
      <c r="L46" s="13">
        <v>1080</v>
      </c>
      <c r="M46" s="13">
        <v>162</v>
      </c>
    </row>
    <row r="47" spans="1:13" ht="15.6" x14ac:dyDescent="0.3">
      <c r="A47" s="17">
        <v>71</v>
      </c>
      <c r="B47" s="11">
        <v>0</v>
      </c>
      <c r="C47" s="11">
        <v>0</v>
      </c>
      <c r="D47" s="11">
        <v>14</v>
      </c>
      <c r="E47" s="11">
        <v>0</v>
      </c>
      <c r="F47" s="11">
        <v>1</v>
      </c>
      <c r="G47" s="11">
        <v>0</v>
      </c>
      <c r="H47" s="11">
        <v>6</v>
      </c>
      <c r="I47" s="11">
        <v>0</v>
      </c>
      <c r="J47" s="11">
        <v>0</v>
      </c>
      <c r="K47" s="11">
        <v>0</v>
      </c>
      <c r="L47" s="13">
        <v>1320</v>
      </c>
      <c r="M47" s="13">
        <v>480</v>
      </c>
    </row>
    <row r="48" spans="1:13" ht="15.6" x14ac:dyDescent="0.3">
      <c r="A48" s="17">
        <v>86</v>
      </c>
      <c r="B48" s="11">
        <v>0</v>
      </c>
      <c r="C48" s="11">
        <v>0</v>
      </c>
      <c r="D48" s="11">
        <v>1</v>
      </c>
      <c r="E48" s="11">
        <v>0</v>
      </c>
      <c r="F48" s="11">
        <v>1</v>
      </c>
      <c r="G48" s="11">
        <v>0</v>
      </c>
      <c r="H48" s="11">
        <v>7</v>
      </c>
      <c r="I48" s="11">
        <v>0</v>
      </c>
      <c r="J48" s="11">
        <v>0</v>
      </c>
      <c r="K48" s="11">
        <v>0</v>
      </c>
      <c r="L48" s="13">
        <v>1680</v>
      </c>
      <c r="M48" s="13">
        <v>448</v>
      </c>
    </row>
    <row r="49" spans="1:13" ht="15.6" x14ac:dyDescent="0.3">
      <c r="A49" s="17">
        <v>47</v>
      </c>
      <c r="B49" s="11">
        <v>0</v>
      </c>
      <c r="C49" s="11">
        <v>0</v>
      </c>
      <c r="D49" s="11">
        <v>20</v>
      </c>
      <c r="E49" s="11">
        <v>0</v>
      </c>
      <c r="F49" s="11">
        <v>0</v>
      </c>
      <c r="G49" s="11">
        <v>1</v>
      </c>
      <c r="H49" s="11">
        <v>8</v>
      </c>
      <c r="I49" s="11">
        <v>0</v>
      </c>
      <c r="J49" s="11">
        <v>0</v>
      </c>
      <c r="K49" s="11">
        <v>0</v>
      </c>
      <c r="L49" s="13">
        <v>160</v>
      </c>
      <c r="M49" s="13">
        <v>64</v>
      </c>
    </row>
    <row r="50" spans="1:13" ht="15.6" x14ac:dyDescent="0.3">
      <c r="A50" s="17">
        <v>55</v>
      </c>
      <c r="B50" s="11">
        <v>1</v>
      </c>
      <c r="C50" s="11">
        <v>0</v>
      </c>
      <c r="D50" s="11">
        <v>13</v>
      </c>
      <c r="E50" s="11">
        <v>0</v>
      </c>
      <c r="F50" s="11">
        <v>0</v>
      </c>
      <c r="G50" s="11">
        <v>0</v>
      </c>
      <c r="H50" s="11">
        <v>3</v>
      </c>
      <c r="I50" s="11">
        <v>0</v>
      </c>
      <c r="J50" s="11">
        <v>1</v>
      </c>
      <c r="K50" s="11">
        <v>0</v>
      </c>
      <c r="L50" s="13">
        <v>360</v>
      </c>
      <c r="M50" s="13">
        <v>81</v>
      </c>
    </row>
    <row r="51" spans="1:13" ht="15.6" x14ac:dyDescent="0.3">
      <c r="A51" s="17">
        <v>76</v>
      </c>
      <c r="B51" s="11">
        <v>0</v>
      </c>
      <c r="C51" s="11">
        <v>0</v>
      </c>
      <c r="D51" s="11">
        <v>13</v>
      </c>
      <c r="E51" s="11">
        <v>0</v>
      </c>
      <c r="F51" s="11">
        <v>0</v>
      </c>
      <c r="G51" s="11">
        <v>0</v>
      </c>
      <c r="H51" s="11">
        <v>8</v>
      </c>
      <c r="I51" s="11">
        <v>0</v>
      </c>
      <c r="J51" s="11">
        <v>1</v>
      </c>
      <c r="K51" s="11">
        <v>0</v>
      </c>
      <c r="L51" s="13">
        <v>960</v>
      </c>
      <c r="M51" s="13">
        <v>384</v>
      </c>
    </row>
    <row r="52" spans="1:13" ht="15.6" x14ac:dyDescent="0.3">
      <c r="A52" s="17">
        <v>58</v>
      </c>
      <c r="B52" s="11">
        <v>0</v>
      </c>
      <c r="C52" s="11">
        <v>0</v>
      </c>
      <c r="D52" s="11">
        <v>20</v>
      </c>
      <c r="E52" s="11">
        <v>0</v>
      </c>
      <c r="F52" s="11">
        <v>0</v>
      </c>
      <c r="G52" s="11">
        <v>0</v>
      </c>
      <c r="H52" s="11">
        <v>6</v>
      </c>
      <c r="I52" s="11">
        <v>0</v>
      </c>
      <c r="J52" s="11">
        <v>1</v>
      </c>
      <c r="K52" s="11">
        <v>0</v>
      </c>
      <c r="L52" s="13">
        <v>720</v>
      </c>
      <c r="M52" s="13">
        <v>180</v>
      </c>
    </row>
    <row r="53" spans="1:13" ht="15.6" x14ac:dyDescent="0.3">
      <c r="A53" s="17">
        <v>75</v>
      </c>
      <c r="B53" s="11">
        <v>0</v>
      </c>
      <c r="C53" s="11">
        <v>0</v>
      </c>
      <c r="D53" s="11">
        <v>19</v>
      </c>
      <c r="E53" s="11">
        <v>0</v>
      </c>
      <c r="F53" s="11">
        <v>0</v>
      </c>
      <c r="G53" s="11">
        <v>0</v>
      </c>
      <c r="H53" s="11">
        <v>8</v>
      </c>
      <c r="I53" s="11">
        <v>0</v>
      </c>
      <c r="J53" s="11">
        <v>1</v>
      </c>
      <c r="K53" s="11">
        <v>0</v>
      </c>
      <c r="L53" s="13">
        <v>960</v>
      </c>
      <c r="M53" s="13">
        <v>288</v>
      </c>
    </row>
    <row r="54" spans="1:13" ht="15.6" x14ac:dyDescent="0.3">
      <c r="A54" s="17">
        <v>77</v>
      </c>
      <c r="B54" s="11">
        <v>0</v>
      </c>
      <c r="C54" s="11">
        <v>1</v>
      </c>
      <c r="D54" s="11">
        <v>15</v>
      </c>
      <c r="E54" s="11">
        <v>0</v>
      </c>
      <c r="F54" s="11">
        <v>0</v>
      </c>
      <c r="G54" s="11">
        <v>0</v>
      </c>
      <c r="H54" s="11">
        <v>7</v>
      </c>
      <c r="I54" s="11">
        <v>0</v>
      </c>
      <c r="J54" s="11">
        <v>1</v>
      </c>
      <c r="K54" s="11">
        <v>0</v>
      </c>
      <c r="L54" s="13">
        <v>840</v>
      </c>
      <c r="M54" s="13">
        <v>672</v>
      </c>
    </row>
    <row r="55" spans="1:13" ht="15.6" x14ac:dyDescent="0.3">
      <c r="A55" s="17">
        <v>81</v>
      </c>
      <c r="B55" s="11">
        <v>0</v>
      </c>
      <c r="C55" s="11">
        <v>1</v>
      </c>
      <c r="D55" s="11">
        <v>18</v>
      </c>
      <c r="E55" s="11">
        <v>0</v>
      </c>
      <c r="F55" s="11">
        <v>0</v>
      </c>
      <c r="G55" s="11">
        <v>0</v>
      </c>
      <c r="H55" s="11">
        <v>9</v>
      </c>
      <c r="I55" s="11">
        <v>0</v>
      </c>
      <c r="J55" s="11">
        <v>1</v>
      </c>
      <c r="K55" s="11">
        <v>0</v>
      </c>
      <c r="L55" s="13">
        <v>1080</v>
      </c>
      <c r="M55" s="13">
        <v>648</v>
      </c>
    </row>
    <row r="56" spans="1:13" ht="15.6" x14ac:dyDescent="0.3">
      <c r="A56" s="17">
        <v>77</v>
      </c>
      <c r="B56" s="11">
        <v>0</v>
      </c>
      <c r="C56" s="11">
        <v>1</v>
      </c>
      <c r="D56" s="11">
        <v>12</v>
      </c>
      <c r="E56" s="11">
        <v>0</v>
      </c>
      <c r="F56" s="11">
        <v>0</v>
      </c>
      <c r="G56" s="11">
        <v>0</v>
      </c>
      <c r="H56" s="11">
        <v>10</v>
      </c>
      <c r="I56" s="11">
        <v>0</v>
      </c>
      <c r="J56" s="11">
        <v>1</v>
      </c>
      <c r="K56" s="11">
        <v>0</v>
      </c>
      <c r="L56" s="13">
        <v>1200</v>
      </c>
      <c r="M56" s="13">
        <v>720</v>
      </c>
    </row>
    <row r="57" spans="1:13" ht="15.6" x14ac:dyDescent="0.3">
      <c r="A57" s="17">
        <v>93</v>
      </c>
      <c r="B57" s="11">
        <v>0</v>
      </c>
      <c r="C57" s="11">
        <v>1</v>
      </c>
      <c r="D57" s="11">
        <v>3</v>
      </c>
      <c r="E57" s="11">
        <v>0</v>
      </c>
      <c r="F57" s="11">
        <v>0</v>
      </c>
      <c r="G57" s="11">
        <v>0</v>
      </c>
      <c r="H57" s="11">
        <v>10</v>
      </c>
      <c r="I57" s="11">
        <v>0</v>
      </c>
      <c r="J57" s="11">
        <v>1</v>
      </c>
      <c r="K57" s="11">
        <v>0</v>
      </c>
      <c r="L57" s="13">
        <v>1200</v>
      </c>
      <c r="M57" s="13">
        <v>480</v>
      </c>
    </row>
    <row r="58" spans="1:13" ht="15.6" x14ac:dyDescent="0.3">
      <c r="A58" s="17">
        <v>73</v>
      </c>
      <c r="B58" s="11">
        <v>0</v>
      </c>
      <c r="C58" s="11">
        <v>1</v>
      </c>
      <c r="D58" s="11">
        <v>19</v>
      </c>
      <c r="E58" s="11">
        <v>0</v>
      </c>
      <c r="F58" s="11">
        <v>0</v>
      </c>
      <c r="G58" s="11">
        <v>0</v>
      </c>
      <c r="H58" s="11">
        <v>7</v>
      </c>
      <c r="I58" s="11">
        <v>0</v>
      </c>
      <c r="J58" s="11">
        <v>1</v>
      </c>
      <c r="K58" s="11">
        <v>0</v>
      </c>
      <c r="L58" s="13">
        <v>840</v>
      </c>
      <c r="M58" s="13">
        <v>504</v>
      </c>
    </row>
    <row r="59" spans="1:13" ht="15.6" x14ac:dyDescent="0.3">
      <c r="A59" s="17">
        <v>81</v>
      </c>
      <c r="B59" s="11">
        <v>0</v>
      </c>
      <c r="C59" s="11">
        <v>1</v>
      </c>
      <c r="D59" s="11">
        <v>1</v>
      </c>
      <c r="E59" s="11">
        <v>0</v>
      </c>
      <c r="F59" s="11">
        <v>0</v>
      </c>
      <c r="G59" s="11">
        <v>0</v>
      </c>
      <c r="H59" s="11">
        <v>7</v>
      </c>
      <c r="I59" s="11">
        <v>0</v>
      </c>
      <c r="J59" s="11">
        <v>1</v>
      </c>
      <c r="K59" s="11">
        <v>0</v>
      </c>
      <c r="L59" s="13">
        <v>840</v>
      </c>
      <c r="M59" s="13">
        <v>336</v>
      </c>
    </row>
    <row r="60" spans="1:13" ht="15.6" x14ac:dyDescent="0.3">
      <c r="A60" s="17">
        <v>83</v>
      </c>
      <c r="B60" s="11">
        <v>0</v>
      </c>
      <c r="C60" s="11">
        <v>1</v>
      </c>
      <c r="D60" s="11">
        <v>5</v>
      </c>
      <c r="E60" s="11">
        <v>0</v>
      </c>
      <c r="F60" s="11">
        <v>0</v>
      </c>
      <c r="G60" s="11">
        <v>0</v>
      </c>
      <c r="H60" s="11">
        <v>8</v>
      </c>
      <c r="I60" s="11">
        <v>0</v>
      </c>
      <c r="J60" s="11">
        <v>1</v>
      </c>
      <c r="K60" s="11">
        <v>0</v>
      </c>
      <c r="L60" s="13">
        <v>960</v>
      </c>
      <c r="M60" s="13">
        <v>960</v>
      </c>
    </row>
    <row r="61" spans="1:13" ht="15.6" x14ac:dyDescent="0.3">
      <c r="A61" s="17">
        <v>71</v>
      </c>
      <c r="B61" s="11">
        <v>0</v>
      </c>
      <c r="C61" s="11">
        <v>1</v>
      </c>
      <c r="D61" s="11">
        <v>17</v>
      </c>
      <c r="E61" s="11">
        <v>0</v>
      </c>
      <c r="F61" s="11">
        <v>0</v>
      </c>
      <c r="G61" s="11">
        <v>0</v>
      </c>
      <c r="H61" s="11">
        <v>8</v>
      </c>
      <c r="I61" s="11">
        <v>0</v>
      </c>
      <c r="J61" s="11">
        <v>1</v>
      </c>
      <c r="K61" s="11">
        <v>0</v>
      </c>
      <c r="L61" s="13">
        <v>960</v>
      </c>
      <c r="M61" s="13">
        <v>640</v>
      </c>
    </row>
    <row r="62" spans="1:13" ht="15.6" x14ac:dyDescent="0.3">
      <c r="A62" s="17">
        <v>89</v>
      </c>
      <c r="B62" s="11">
        <v>0</v>
      </c>
      <c r="C62" s="11">
        <v>1</v>
      </c>
      <c r="D62" s="11">
        <v>2</v>
      </c>
      <c r="E62" s="11">
        <v>0</v>
      </c>
      <c r="F62" s="11">
        <v>0</v>
      </c>
      <c r="G62" s="11">
        <v>0</v>
      </c>
      <c r="H62" s="11">
        <v>10</v>
      </c>
      <c r="I62" s="11">
        <v>0</v>
      </c>
      <c r="J62" s="11">
        <v>1</v>
      </c>
      <c r="K62" s="11">
        <v>0</v>
      </c>
      <c r="L62" s="13">
        <v>1200</v>
      </c>
      <c r="M62" s="13">
        <v>640</v>
      </c>
    </row>
    <row r="63" spans="1:13" ht="15.6" x14ac:dyDescent="0.3">
      <c r="A63" s="17">
        <v>84</v>
      </c>
      <c r="B63" s="11">
        <v>0</v>
      </c>
      <c r="C63" s="11">
        <v>1</v>
      </c>
      <c r="D63" s="11">
        <v>6</v>
      </c>
      <c r="E63" s="11">
        <v>0</v>
      </c>
      <c r="F63" s="11">
        <v>0</v>
      </c>
      <c r="G63" s="11">
        <v>0</v>
      </c>
      <c r="H63" s="11">
        <v>10</v>
      </c>
      <c r="I63" s="11">
        <v>0</v>
      </c>
      <c r="J63" s="11">
        <v>1</v>
      </c>
      <c r="K63" s="11">
        <v>0</v>
      </c>
      <c r="L63" s="13">
        <v>1200</v>
      </c>
      <c r="M63" s="13">
        <v>960</v>
      </c>
    </row>
    <row r="64" spans="1:13" ht="15.6" x14ac:dyDescent="0.3">
      <c r="A64" s="17">
        <v>84</v>
      </c>
      <c r="B64" s="11">
        <v>0</v>
      </c>
      <c r="C64" s="11">
        <v>1</v>
      </c>
      <c r="D64" s="11">
        <v>1</v>
      </c>
      <c r="E64" s="11">
        <v>0</v>
      </c>
      <c r="F64" s="11">
        <v>0</v>
      </c>
      <c r="G64" s="11">
        <v>0</v>
      </c>
      <c r="H64" s="11">
        <v>8</v>
      </c>
      <c r="I64" s="11">
        <v>0</v>
      </c>
      <c r="J64" s="11">
        <v>1</v>
      </c>
      <c r="K64" s="11">
        <v>0</v>
      </c>
      <c r="L64" s="13">
        <v>960</v>
      </c>
      <c r="M64" s="13">
        <v>648</v>
      </c>
    </row>
    <row r="65" spans="1:13" ht="15.6" x14ac:dyDescent="0.3">
      <c r="A65" s="17">
        <v>72</v>
      </c>
      <c r="B65" s="11">
        <v>0</v>
      </c>
      <c r="C65" s="11">
        <v>1</v>
      </c>
      <c r="D65" s="11">
        <v>10</v>
      </c>
      <c r="E65" s="11">
        <v>0</v>
      </c>
      <c r="F65" s="11">
        <v>0</v>
      </c>
      <c r="G65" s="11">
        <v>0</v>
      </c>
      <c r="H65" s="11">
        <v>7</v>
      </c>
      <c r="I65" s="11">
        <v>0</v>
      </c>
      <c r="J65" s="11">
        <v>1</v>
      </c>
      <c r="K65" s="11">
        <v>0</v>
      </c>
      <c r="L65" s="13">
        <v>840</v>
      </c>
      <c r="M65" s="13">
        <v>336</v>
      </c>
    </row>
    <row r="66" spans="1:13" ht="15.6" x14ac:dyDescent="0.3">
      <c r="A66" s="17">
        <v>50</v>
      </c>
      <c r="B66" s="11">
        <v>1</v>
      </c>
      <c r="C66" s="11">
        <v>0</v>
      </c>
      <c r="D66" s="11">
        <v>4</v>
      </c>
      <c r="E66" s="11">
        <v>1</v>
      </c>
      <c r="F66" s="11">
        <v>0</v>
      </c>
      <c r="G66" s="11">
        <v>0</v>
      </c>
      <c r="H66" s="11">
        <v>3</v>
      </c>
      <c r="I66" s="11">
        <v>0</v>
      </c>
      <c r="J66" s="11">
        <v>1</v>
      </c>
      <c r="K66" s="11">
        <v>0</v>
      </c>
      <c r="L66" s="13">
        <v>540</v>
      </c>
      <c r="M66" s="13">
        <v>135</v>
      </c>
    </row>
    <row r="67" spans="1:13" ht="15.6" x14ac:dyDescent="0.3">
      <c r="A67" s="17">
        <v>62</v>
      </c>
      <c r="B67" s="11">
        <v>1</v>
      </c>
      <c r="C67" s="11">
        <v>0</v>
      </c>
      <c r="D67" s="11">
        <v>14</v>
      </c>
      <c r="E67" s="11">
        <v>1</v>
      </c>
      <c r="F67" s="11">
        <v>0</v>
      </c>
      <c r="G67" s="11">
        <v>0</v>
      </c>
      <c r="H67" s="11">
        <v>2</v>
      </c>
      <c r="I67" s="11">
        <v>0</v>
      </c>
      <c r="J67" s="11">
        <v>1</v>
      </c>
      <c r="K67" s="11">
        <v>0</v>
      </c>
      <c r="L67" s="13">
        <v>480</v>
      </c>
      <c r="M67" s="13">
        <v>60</v>
      </c>
    </row>
    <row r="68" spans="1:13" ht="15.6" x14ac:dyDescent="0.3">
      <c r="A68" s="17">
        <v>68</v>
      </c>
      <c r="B68" s="11">
        <v>1</v>
      </c>
      <c r="C68" s="11">
        <v>0</v>
      </c>
      <c r="D68" s="11">
        <v>10</v>
      </c>
      <c r="E68" s="11">
        <v>1</v>
      </c>
      <c r="F68" s="11">
        <v>0</v>
      </c>
      <c r="G68" s="11">
        <v>0</v>
      </c>
      <c r="H68" s="11">
        <v>8</v>
      </c>
      <c r="I68" s="11">
        <v>0</v>
      </c>
      <c r="J68" s="11">
        <v>1</v>
      </c>
      <c r="K68" s="11">
        <v>0</v>
      </c>
      <c r="L68" s="13">
        <v>2400</v>
      </c>
      <c r="M68" s="13">
        <v>320</v>
      </c>
    </row>
    <row r="69" spans="1:13" ht="15.6" x14ac:dyDescent="0.3">
      <c r="A69" s="17">
        <v>71</v>
      </c>
      <c r="B69" s="11">
        <v>1</v>
      </c>
      <c r="C69" s="11">
        <v>0</v>
      </c>
      <c r="D69" s="11">
        <v>1</v>
      </c>
      <c r="E69" s="11">
        <v>1</v>
      </c>
      <c r="F69" s="11">
        <v>0</v>
      </c>
      <c r="G69" s="11">
        <v>0</v>
      </c>
      <c r="H69" s="11">
        <v>2</v>
      </c>
      <c r="I69" s="11">
        <v>0</v>
      </c>
      <c r="J69" s="11">
        <v>1</v>
      </c>
      <c r="K69" s="11">
        <v>0</v>
      </c>
      <c r="L69" s="13">
        <v>600</v>
      </c>
      <c r="M69" s="13">
        <v>48</v>
      </c>
    </row>
    <row r="70" spans="1:13" ht="15.6" x14ac:dyDescent="0.3">
      <c r="A70" s="17">
        <v>62</v>
      </c>
      <c r="B70" s="11">
        <v>1</v>
      </c>
      <c r="C70" s="11">
        <v>0</v>
      </c>
      <c r="D70" s="11">
        <v>2</v>
      </c>
      <c r="E70" s="11">
        <v>1</v>
      </c>
      <c r="F70" s="11">
        <v>0</v>
      </c>
      <c r="G70" s="11">
        <v>0</v>
      </c>
      <c r="H70" s="11">
        <v>3</v>
      </c>
      <c r="I70" s="11">
        <v>0</v>
      </c>
      <c r="J70" s="11">
        <v>1</v>
      </c>
      <c r="K70" s="11">
        <v>0</v>
      </c>
      <c r="L70" s="13">
        <v>720</v>
      </c>
      <c r="M70" s="13">
        <v>144</v>
      </c>
    </row>
    <row r="71" spans="1:13" ht="15.6" x14ac:dyDescent="0.3">
      <c r="A71" s="17">
        <v>78</v>
      </c>
      <c r="B71" s="11">
        <v>1</v>
      </c>
      <c r="C71" s="11">
        <v>0</v>
      </c>
      <c r="D71" s="11">
        <v>10</v>
      </c>
      <c r="E71" s="11">
        <v>1</v>
      </c>
      <c r="F71" s="11">
        <v>0</v>
      </c>
      <c r="G71" s="11">
        <v>0</v>
      </c>
      <c r="H71" s="11">
        <v>8</v>
      </c>
      <c r="I71" s="11">
        <v>0</v>
      </c>
      <c r="J71" s="11">
        <v>1</v>
      </c>
      <c r="K71" s="11">
        <v>0</v>
      </c>
      <c r="L71" s="13">
        <v>2400</v>
      </c>
      <c r="M71" s="13">
        <v>384</v>
      </c>
    </row>
    <row r="72" spans="1:13" ht="15.6" x14ac:dyDescent="0.3">
      <c r="A72" s="17">
        <v>54</v>
      </c>
      <c r="B72" s="11">
        <v>1</v>
      </c>
      <c r="C72" s="11">
        <v>0</v>
      </c>
      <c r="D72" s="11">
        <v>14</v>
      </c>
      <c r="E72" s="11">
        <v>1</v>
      </c>
      <c r="F72" s="11">
        <v>0</v>
      </c>
      <c r="G72" s="11">
        <v>0</v>
      </c>
      <c r="H72" s="11">
        <v>3</v>
      </c>
      <c r="I72" s="11">
        <v>0</v>
      </c>
      <c r="J72" s="11">
        <v>1</v>
      </c>
      <c r="K72" s="11">
        <v>0</v>
      </c>
      <c r="L72" s="13">
        <v>540</v>
      </c>
      <c r="M72" s="13">
        <v>180</v>
      </c>
    </row>
    <row r="73" spans="1:13" ht="15.6" x14ac:dyDescent="0.3">
      <c r="A73" s="17">
        <v>69</v>
      </c>
      <c r="B73" s="11">
        <v>0</v>
      </c>
      <c r="C73" s="11">
        <v>0</v>
      </c>
      <c r="D73" s="11">
        <v>15</v>
      </c>
      <c r="E73" s="11">
        <v>1</v>
      </c>
      <c r="F73" s="11">
        <v>0</v>
      </c>
      <c r="G73" s="11">
        <v>0</v>
      </c>
      <c r="H73" s="11">
        <v>7</v>
      </c>
      <c r="I73" s="11">
        <v>0</v>
      </c>
      <c r="J73" s="11">
        <v>1</v>
      </c>
      <c r="K73" s="11">
        <v>0</v>
      </c>
      <c r="L73" s="13">
        <v>1680</v>
      </c>
      <c r="M73" s="13">
        <v>420</v>
      </c>
    </row>
    <row r="74" spans="1:13" ht="15.6" x14ac:dyDescent="0.3">
      <c r="A74" s="17">
        <v>72</v>
      </c>
      <c r="B74" s="11">
        <v>0</v>
      </c>
      <c r="C74" s="11">
        <v>0</v>
      </c>
      <c r="D74" s="11">
        <v>13</v>
      </c>
      <c r="E74" s="11">
        <v>1</v>
      </c>
      <c r="F74" s="11">
        <v>0</v>
      </c>
      <c r="G74" s="11">
        <v>0</v>
      </c>
      <c r="H74" s="11">
        <v>8</v>
      </c>
      <c r="I74" s="11">
        <v>0</v>
      </c>
      <c r="J74" s="11">
        <v>1</v>
      </c>
      <c r="K74" s="11">
        <v>0</v>
      </c>
      <c r="L74" s="13">
        <v>1440</v>
      </c>
      <c r="M74" s="13">
        <v>480</v>
      </c>
    </row>
    <row r="75" spans="1:13" ht="15.6" x14ac:dyDescent="0.3">
      <c r="A75" s="17">
        <v>70</v>
      </c>
      <c r="B75" s="11">
        <v>0</v>
      </c>
      <c r="C75" s="11">
        <v>0</v>
      </c>
      <c r="D75" s="11">
        <v>19</v>
      </c>
      <c r="E75" s="11">
        <v>1</v>
      </c>
      <c r="F75" s="11">
        <v>0</v>
      </c>
      <c r="G75" s="11">
        <v>0</v>
      </c>
      <c r="H75" s="11">
        <v>7</v>
      </c>
      <c r="I75" s="11">
        <v>0</v>
      </c>
      <c r="J75" s="11">
        <v>1</v>
      </c>
      <c r="K75" s="11">
        <v>0</v>
      </c>
      <c r="L75" s="13">
        <v>2100</v>
      </c>
      <c r="M75" s="13">
        <v>700</v>
      </c>
    </row>
    <row r="76" spans="1:13" ht="15.6" x14ac:dyDescent="0.3">
      <c r="A76" s="17">
        <v>79</v>
      </c>
      <c r="B76" s="11">
        <v>0</v>
      </c>
      <c r="C76" s="11">
        <v>0</v>
      </c>
      <c r="D76" s="11">
        <v>18</v>
      </c>
      <c r="E76" s="11">
        <v>1</v>
      </c>
      <c r="F76" s="11">
        <v>0</v>
      </c>
      <c r="G76" s="11">
        <v>0</v>
      </c>
      <c r="H76" s="11">
        <v>8</v>
      </c>
      <c r="I76" s="11">
        <v>0</v>
      </c>
      <c r="J76" s="11">
        <v>1</v>
      </c>
      <c r="K76" s="11">
        <v>0</v>
      </c>
      <c r="L76" s="13">
        <v>1440</v>
      </c>
      <c r="M76" s="13">
        <v>512</v>
      </c>
    </row>
    <row r="77" spans="1:13" ht="15.6" x14ac:dyDescent="0.3">
      <c r="A77" s="17">
        <v>75</v>
      </c>
      <c r="B77" s="11">
        <v>0</v>
      </c>
      <c r="C77" s="11">
        <v>0</v>
      </c>
      <c r="D77" s="11">
        <v>20</v>
      </c>
      <c r="E77" s="11">
        <v>1</v>
      </c>
      <c r="F77" s="11">
        <v>0</v>
      </c>
      <c r="G77" s="11">
        <v>0</v>
      </c>
      <c r="H77" s="11">
        <v>6</v>
      </c>
      <c r="I77" s="11">
        <v>0</v>
      </c>
      <c r="J77" s="11">
        <v>1</v>
      </c>
      <c r="K77" s="11">
        <v>0</v>
      </c>
      <c r="L77" s="13">
        <v>1080</v>
      </c>
      <c r="M77" s="13">
        <v>480</v>
      </c>
    </row>
    <row r="78" spans="1:13" ht="15.6" x14ac:dyDescent="0.3">
      <c r="A78" s="17">
        <v>76</v>
      </c>
      <c r="B78" s="11">
        <v>0</v>
      </c>
      <c r="C78" s="11">
        <v>0</v>
      </c>
      <c r="D78" s="11">
        <v>13</v>
      </c>
      <c r="E78" s="11">
        <v>1</v>
      </c>
      <c r="F78" s="11">
        <v>0</v>
      </c>
      <c r="G78" s="11">
        <v>0</v>
      </c>
      <c r="H78" s="11">
        <v>7</v>
      </c>
      <c r="I78" s="11">
        <v>0</v>
      </c>
      <c r="J78" s="11">
        <v>1</v>
      </c>
      <c r="K78" s="11">
        <v>0</v>
      </c>
      <c r="L78" s="13">
        <v>1680</v>
      </c>
      <c r="M78" s="13">
        <v>448</v>
      </c>
    </row>
    <row r="79" spans="1:13" ht="15.6" x14ac:dyDescent="0.3">
      <c r="A79" s="17">
        <v>71</v>
      </c>
      <c r="B79" s="11">
        <v>0</v>
      </c>
      <c r="C79" s="11">
        <v>0</v>
      </c>
      <c r="D79" s="11">
        <v>14</v>
      </c>
      <c r="E79" s="11">
        <v>1</v>
      </c>
      <c r="F79" s="11">
        <v>0</v>
      </c>
      <c r="G79" s="11">
        <v>0</v>
      </c>
      <c r="H79" s="11">
        <v>7</v>
      </c>
      <c r="I79" s="11">
        <v>0</v>
      </c>
      <c r="J79" s="11">
        <v>1</v>
      </c>
      <c r="K79" s="11">
        <v>0</v>
      </c>
      <c r="L79" s="13">
        <v>1260</v>
      </c>
      <c r="M79" s="13">
        <v>336</v>
      </c>
    </row>
    <row r="80" spans="1:13" ht="15.6" x14ac:dyDescent="0.3">
      <c r="A80" s="17">
        <v>84</v>
      </c>
      <c r="B80" s="11">
        <v>0</v>
      </c>
      <c r="C80" s="11">
        <v>0</v>
      </c>
      <c r="D80" s="11">
        <v>1</v>
      </c>
      <c r="E80" s="11">
        <v>1</v>
      </c>
      <c r="F80" s="11">
        <v>0</v>
      </c>
      <c r="G80" s="11">
        <v>0</v>
      </c>
      <c r="H80" s="11">
        <v>6</v>
      </c>
      <c r="I80" s="11">
        <v>0</v>
      </c>
      <c r="J80" s="11">
        <v>1</v>
      </c>
      <c r="K80" s="11">
        <v>0</v>
      </c>
      <c r="L80" s="13">
        <v>1080</v>
      </c>
      <c r="M80" s="13">
        <v>360</v>
      </c>
    </row>
    <row r="81" spans="1:13" ht="15.6" x14ac:dyDescent="0.3">
      <c r="A81" s="17">
        <v>71</v>
      </c>
      <c r="B81" s="11">
        <v>0</v>
      </c>
      <c r="C81" s="11">
        <v>0</v>
      </c>
      <c r="D81" s="11">
        <v>13</v>
      </c>
      <c r="E81" s="11">
        <v>1</v>
      </c>
      <c r="F81" s="11">
        <v>0</v>
      </c>
      <c r="G81" s="11">
        <v>0</v>
      </c>
      <c r="H81" s="11">
        <v>7</v>
      </c>
      <c r="I81" s="11">
        <v>0</v>
      </c>
      <c r="J81" s="11">
        <v>1</v>
      </c>
      <c r="K81" s="11">
        <v>0</v>
      </c>
      <c r="L81" s="13">
        <v>2100</v>
      </c>
      <c r="M81" s="13">
        <v>420</v>
      </c>
    </row>
    <row r="82" spans="1:13" ht="15.6" x14ac:dyDescent="0.3">
      <c r="A82" s="17">
        <v>72</v>
      </c>
      <c r="B82" s="11">
        <v>0</v>
      </c>
      <c r="C82" s="11">
        <v>0</v>
      </c>
      <c r="D82" s="11">
        <v>17</v>
      </c>
      <c r="E82" s="11">
        <v>1</v>
      </c>
      <c r="F82" s="11">
        <v>0</v>
      </c>
      <c r="G82" s="11">
        <v>0</v>
      </c>
      <c r="H82" s="11">
        <v>8</v>
      </c>
      <c r="I82" s="11">
        <v>0</v>
      </c>
      <c r="J82" s="11">
        <v>1</v>
      </c>
      <c r="K82" s="11">
        <v>0</v>
      </c>
      <c r="L82" s="13">
        <v>1920</v>
      </c>
      <c r="M82" s="13">
        <v>480</v>
      </c>
    </row>
    <row r="83" spans="1:13" ht="15.6" x14ac:dyDescent="0.3">
      <c r="A83" s="17">
        <v>72</v>
      </c>
      <c r="B83" s="11">
        <v>0</v>
      </c>
      <c r="C83" s="11">
        <v>0</v>
      </c>
      <c r="D83" s="11">
        <v>16</v>
      </c>
      <c r="E83" s="11">
        <v>1</v>
      </c>
      <c r="F83" s="11">
        <v>0</v>
      </c>
      <c r="G83" s="11">
        <v>0</v>
      </c>
      <c r="H83" s="11">
        <v>7</v>
      </c>
      <c r="I83" s="11">
        <v>0</v>
      </c>
      <c r="J83" s="11">
        <v>1</v>
      </c>
      <c r="K83" s="11">
        <v>0</v>
      </c>
      <c r="L83" s="13">
        <v>2100</v>
      </c>
      <c r="M83" s="13">
        <v>420</v>
      </c>
    </row>
    <row r="84" spans="1:13" ht="15.6" x14ac:dyDescent="0.3">
      <c r="A84" s="17">
        <v>74</v>
      </c>
      <c r="B84" s="11">
        <v>0</v>
      </c>
      <c r="C84" s="11">
        <v>0</v>
      </c>
      <c r="D84" s="11">
        <v>14</v>
      </c>
      <c r="E84" s="11">
        <v>1</v>
      </c>
      <c r="F84" s="11">
        <v>0</v>
      </c>
      <c r="G84" s="11">
        <v>0</v>
      </c>
      <c r="H84" s="11">
        <v>7</v>
      </c>
      <c r="I84" s="11">
        <v>0</v>
      </c>
      <c r="J84" s="11">
        <v>1</v>
      </c>
      <c r="K84" s="11">
        <v>0</v>
      </c>
      <c r="L84" s="13">
        <v>1260</v>
      </c>
      <c r="M84" s="13">
        <v>560</v>
      </c>
    </row>
    <row r="85" spans="1:13" ht="15.6" x14ac:dyDescent="0.3">
      <c r="A85" s="17">
        <v>73</v>
      </c>
      <c r="B85" s="11">
        <v>0</v>
      </c>
      <c r="C85" s="11">
        <v>0</v>
      </c>
      <c r="D85" s="11">
        <v>15</v>
      </c>
      <c r="E85" s="11">
        <v>1</v>
      </c>
      <c r="F85" s="11">
        <v>0</v>
      </c>
      <c r="G85" s="11">
        <v>0</v>
      </c>
      <c r="H85" s="11">
        <v>7</v>
      </c>
      <c r="I85" s="11">
        <v>0</v>
      </c>
      <c r="J85" s="11">
        <v>1</v>
      </c>
      <c r="K85" s="11">
        <v>0</v>
      </c>
      <c r="L85" s="13">
        <v>2100</v>
      </c>
      <c r="M85" s="13">
        <v>420</v>
      </c>
    </row>
    <row r="86" spans="1:13" ht="15.6" x14ac:dyDescent="0.3">
      <c r="A86" s="17">
        <v>70</v>
      </c>
      <c r="B86" s="11">
        <v>0</v>
      </c>
      <c r="C86" s="11">
        <v>0</v>
      </c>
      <c r="D86" s="11">
        <v>16</v>
      </c>
      <c r="E86" s="11">
        <v>1</v>
      </c>
      <c r="F86" s="11">
        <v>0</v>
      </c>
      <c r="G86" s="11">
        <v>0</v>
      </c>
      <c r="H86" s="11">
        <v>6</v>
      </c>
      <c r="I86" s="11">
        <v>0</v>
      </c>
      <c r="J86" s="11">
        <v>1</v>
      </c>
      <c r="K86" s="11">
        <v>0</v>
      </c>
      <c r="L86" s="13">
        <v>1800</v>
      </c>
      <c r="M86" s="13">
        <v>450</v>
      </c>
    </row>
    <row r="87" spans="1:13" ht="15.6" x14ac:dyDescent="0.3">
      <c r="A87" s="17">
        <v>74</v>
      </c>
      <c r="B87" s="11">
        <v>0</v>
      </c>
      <c r="C87" s="11">
        <v>0</v>
      </c>
      <c r="D87" s="11">
        <v>16</v>
      </c>
      <c r="E87" s="11">
        <v>1</v>
      </c>
      <c r="F87" s="11">
        <v>0</v>
      </c>
      <c r="G87" s="11">
        <v>0</v>
      </c>
      <c r="H87" s="11">
        <v>7</v>
      </c>
      <c r="I87" s="11">
        <v>0</v>
      </c>
      <c r="J87" s="11">
        <v>1</v>
      </c>
      <c r="K87" s="11">
        <v>0</v>
      </c>
      <c r="L87" s="13">
        <v>1260</v>
      </c>
      <c r="M87" s="13">
        <v>700</v>
      </c>
    </row>
    <row r="88" spans="1:13" ht="15.6" x14ac:dyDescent="0.3">
      <c r="A88" s="17">
        <v>68</v>
      </c>
      <c r="B88" s="11">
        <v>0</v>
      </c>
      <c r="C88" s="11">
        <v>0</v>
      </c>
      <c r="D88" s="11">
        <v>13</v>
      </c>
      <c r="E88" s="11">
        <v>1</v>
      </c>
      <c r="F88" s="11">
        <v>0</v>
      </c>
      <c r="G88" s="11">
        <v>0</v>
      </c>
      <c r="H88" s="11">
        <v>6</v>
      </c>
      <c r="I88" s="11">
        <v>0</v>
      </c>
      <c r="J88" s="11">
        <v>1</v>
      </c>
      <c r="K88" s="11">
        <v>0</v>
      </c>
      <c r="L88" s="13">
        <v>1800</v>
      </c>
      <c r="M88" s="13">
        <v>600</v>
      </c>
    </row>
    <row r="89" spans="1:13" ht="15.6" x14ac:dyDescent="0.3">
      <c r="A89" s="17">
        <v>75</v>
      </c>
      <c r="B89" s="11">
        <v>0</v>
      </c>
      <c r="C89" s="11">
        <v>1</v>
      </c>
      <c r="D89" s="11">
        <v>11</v>
      </c>
      <c r="E89" s="11">
        <v>1</v>
      </c>
      <c r="F89" s="11">
        <v>0</v>
      </c>
      <c r="G89" s="11">
        <v>0</v>
      </c>
      <c r="H89" s="11">
        <v>8</v>
      </c>
      <c r="I89" s="11">
        <v>0</v>
      </c>
      <c r="J89" s="11">
        <v>1</v>
      </c>
      <c r="K89" s="11">
        <v>0</v>
      </c>
      <c r="L89" s="13">
        <v>2400</v>
      </c>
      <c r="M89" s="13">
        <v>768</v>
      </c>
    </row>
    <row r="90" spans="1:13" ht="15.6" x14ac:dyDescent="0.3">
      <c r="A90" s="17">
        <v>86</v>
      </c>
      <c r="B90" s="11">
        <v>0</v>
      </c>
      <c r="C90" s="11">
        <v>1</v>
      </c>
      <c r="D90" s="11">
        <v>5</v>
      </c>
      <c r="E90" s="11">
        <v>1</v>
      </c>
      <c r="F90" s="11">
        <v>0</v>
      </c>
      <c r="G90" s="11">
        <v>0</v>
      </c>
      <c r="H90" s="11">
        <v>9</v>
      </c>
      <c r="I90" s="11">
        <v>0</v>
      </c>
      <c r="J90" s="11">
        <v>1</v>
      </c>
      <c r="K90" s="11">
        <v>0</v>
      </c>
      <c r="L90" s="13">
        <v>2700</v>
      </c>
      <c r="M90" s="13">
        <v>1296</v>
      </c>
    </row>
    <row r="91" spans="1:13" ht="15.6" x14ac:dyDescent="0.3">
      <c r="A91" s="17">
        <v>59</v>
      </c>
      <c r="B91" s="11">
        <v>1</v>
      </c>
      <c r="C91" s="11">
        <v>0</v>
      </c>
      <c r="D91" s="11">
        <v>24</v>
      </c>
      <c r="E91" s="11">
        <v>0</v>
      </c>
      <c r="F91" s="11">
        <v>1</v>
      </c>
      <c r="G91" s="11">
        <v>0</v>
      </c>
      <c r="H91" s="11">
        <v>1</v>
      </c>
      <c r="I91" s="11">
        <v>0</v>
      </c>
      <c r="J91" s="11">
        <v>1</v>
      </c>
      <c r="K91" s="11">
        <v>0</v>
      </c>
      <c r="L91" s="13">
        <v>600</v>
      </c>
      <c r="M91" s="13">
        <v>96</v>
      </c>
    </row>
    <row r="92" spans="1:13" ht="15.6" x14ac:dyDescent="0.3">
      <c r="A92" s="17">
        <v>78</v>
      </c>
      <c r="B92" s="11">
        <v>1</v>
      </c>
      <c r="C92" s="11">
        <v>0</v>
      </c>
      <c r="D92" s="11">
        <v>10</v>
      </c>
      <c r="E92" s="11">
        <v>0</v>
      </c>
      <c r="F92" s="11">
        <v>1</v>
      </c>
      <c r="G92" s="11">
        <v>0</v>
      </c>
      <c r="H92" s="11">
        <v>8</v>
      </c>
      <c r="I92" s="11">
        <v>0</v>
      </c>
      <c r="J92" s="11">
        <v>1</v>
      </c>
      <c r="K92" s="11">
        <v>0</v>
      </c>
      <c r="L92" s="13">
        <v>5760</v>
      </c>
      <c r="M92" s="13">
        <v>480</v>
      </c>
    </row>
    <row r="93" spans="1:13" ht="15.6" x14ac:dyDescent="0.3">
      <c r="A93" s="17">
        <v>73</v>
      </c>
      <c r="B93" s="11">
        <v>1</v>
      </c>
      <c r="C93" s="11">
        <v>0</v>
      </c>
      <c r="D93" s="11">
        <v>26</v>
      </c>
      <c r="E93" s="11">
        <v>0</v>
      </c>
      <c r="F93" s="11">
        <v>1</v>
      </c>
      <c r="G93" s="11">
        <v>0</v>
      </c>
      <c r="H93" s="11">
        <v>7</v>
      </c>
      <c r="I93" s="11">
        <v>0</v>
      </c>
      <c r="J93" s="11">
        <v>1</v>
      </c>
      <c r="K93" s="11">
        <v>0</v>
      </c>
      <c r="L93" s="13">
        <v>3360</v>
      </c>
      <c r="M93" s="13">
        <v>448</v>
      </c>
    </row>
    <row r="94" spans="1:13" ht="15.6" x14ac:dyDescent="0.3">
      <c r="A94" s="17">
        <v>71</v>
      </c>
      <c r="B94" s="11">
        <v>1</v>
      </c>
      <c r="C94" s="11">
        <v>0</v>
      </c>
      <c r="D94" s="11">
        <v>15</v>
      </c>
      <c r="E94" s="11">
        <v>0</v>
      </c>
      <c r="F94" s="11">
        <v>1</v>
      </c>
      <c r="G94" s="11">
        <v>0</v>
      </c>
      <c r="H94" s="11">
        <v>9</v>
      </c>
      <c r="I94" s="11">
        <v>0</v>
      </c>
      <c r="J94" s="11">
        <v>1</v>
      </c>
      <c r="K94" s="11">
        <v>0</v>
      </c>
      <c r="L94" s="13">
        <v>5940</v>
      </c>
      <c r="M94" s="13">
        <v>576</v>
      </c>
    </row>
    <row r="95" spans="1:13" ht="15.6" x14ac:dyDescent="0.3">
      <c r="A95" s="17">
        <v>60</v>
      </c>
      <c r="B95" s="11">
        <v>1</v>
      </c>
      <c r="C95" s="11">
        <v>0</v>
      </c>
      <c r="D95" s="11">
        <v>13</v>
      </c>
      <c r="E95" s="11">
        <v>0</v>
      </c>
      <c r="F95" s="11">
        <v>1</v>
      </c>
      <c r="G95" s="11">
        <v>0</v>
      </c>
      <c r="H95" s="11">
        <v>4</v>
      </c>
      <c r="I95" s="11">
        <v>0</v>
      </c>
      <c r="J95" s="11">
        <v>1</v>
      </c>
      <c r="K95" s="11">
        <v>0</v>
      </c>
      <c r="L95" s="13">
        <v>2640</v>
      </c>
      <c r="M95" s="13">
        <v>288</v>
      </c>
    </row>
    <row r="96" spans="1:13" ht="15.6" x14ac:dyDescent="0.3">
      <c r="A96" s="17">
        <v>77</v>
      </c>
      <c r="B96" s="11">
        <v>1</v>
      </c>
      <c r="C96" s="11">
        <v>0</v>
      </c>
      <c r="D96" s="11">
        <v>6</v>
      </c>
      <c r="E96" s="11">
        <v>0</v>
      </c>
      <c r="F96" s="11">
        <v>1</v>
      </c>
      <c r="G96" s="11">
        <v>0</v>
      </c>
      <c r="H96" s="11">
        <v>6</v>
      </c>
      <c r="I96" s="11">
        <v>0</v>
      </c>
      <c r="J96" s="11">
        <v>1</v>
      </c>
      <c r="K96" s="11">
        <v>0</v>
      </c>
      <c r="L96" s="13">
        <v>1800</v>
      </c>
      <c r="M96" s="13">
        <v>432</v>
      </c>
    </row>
    <row r="97" spans="1:13" ht="15.6" x14ac:dyDescent="0.3">
      <c r="A97" s="17">
        <v>79</v>
      </c>
      <c r="B97" s="11">
        <v>1</v>
      </c>
      <c r="C97" s="11">
        <v>0</v>
      </c>
      <c r="D97" s="11">
        <v>19</v>
      </c>
      <c r="E97" s="11">
        <v>0</v>
      </c>
      <c r="F97" s="11">
        <v>1</v>
      </c>
      <c r="G97" s="11">
        <v>0</v>
      </c>
      <c r="H97" s="11">
        <v>10</v>
      </c>
      <c r="I97" s="11">
        <v>0</v>
      </c>
      <c r="J97" s="11">
        <v>1</v>
      </c>
      <c r="K97" s="11">
        <v>0</v>
      </c>
      <c r="L97" s="13">
        <v>3000</v>
      </c>
      <c r="M97" s="13">
        <v>480</v>
      </c>
    </row>
    <row r="98" spans="1:13" ht="15.6" x14ac:dyDescent="0.3">
      <c r="A98" s="17">
        <v>76</v>
      </c>
      <c r="B98" s="11">
        <v>1</v>
      </c>
      <c r="C98" s="11">
        <v>0</v>
      </c>
      <c r="D98" s="11">
        <v>19</v>
      </c>
      <c r="E98" s="11">
        <v>0</v>
      </c>
      <c r="F98" s="11">
        <v>1</v>
      </c>
      <c r="G98" s="11">
        <v>0</v>
      </c>
      <c r="H98" s="11">
        <v>9</v>
      </c>
      <c r="I98" s="11">
        <v>0</v>
      </c>
      <c r="J98" s="11">
        <v>1</v>
      </c>
      <c r="K98" s="11">
        <v>0</v>
      </c>
      <c r="L98" s="13">
        <v>2160</v>
      </c>
      <c r="M98" s="13">
        <v>1080</v>
      </c>
    </row>
    <row r="99" spans="1:13" ht="15.6" x14ac:dyDescent="0.3">
      <c r="A99" s="17">
        <v>44</v>
      </c>
      <c r="B99" s="11">
        <v>1</v>
      </c>
      <c r="C99" s="11">
        <v>0</v>
      </c>
      <c r="D99" s="11">
        <v>20</v>
      </c>
      <c r="E99" s="11">
        <v>0</v>
      </c>
      <c r="F99" s="11">
        <v>0</v>
      </c>
      <c r="G99" s="11">
        <v>0</v>
      </c>
      <c r="H99" s="11">
        <v>3</v>
      </c>
      <c r="I99" s="11">
        <v>0</v>
      </c>
      <c r="J99" s="11">
        <v>0</v>
      </c>
      <c r="K99" s="11">
        <v>1</v>
      </c>
      <c r="L99" s="13">
        <v>600</v>
      </c>
      <c r="M99" s="13">
        <v>84</v>
      </c>
    </row>
    <row r="100" spans="1:13" ht="15.6" x14ac:dyDescent="0.3">
      <c r="A100" s="17">
        <v>82</v>
      </c>
      <c r="B100" s="11">
        <v>1</v>
      </c>
      <c r="C100" s="11">
        <v>0</v>
      </c>
      <c r="D100" s="11">
        <v>5</v>
      </c>
      <c r="E100" s="11">
        <v>0</v>
      </c>
      <c r="F100" s="11">
        <v>0</v>
      </c>
      <c r="G100" s="11">
        <v>0</v>
      </c>
      <c r="H100" s="11">
        <v>9</v>
      </c>
      <c r="I100" s="11">
        <v>0</v>
      </c>
      <c r="J100" s="11">
        <v>0</v>
      </c>
      <c r="K100" s="11">
        <v>1</v>
      </c>
      <c r="L100" s="13">
        <v>1800</v>
      </c>
      <c r="M100" s="13">
        <v>324</v>
      </c>
    </row>
    <row r="101" spans="1:13" ht="15.6" x14ac:dyDescent="0.3">
      <c r="A101" s="17">
        <v>43</v>
      </c>
      <c r="B101" s="11">
        <v>1</v>
      </c>
      <c r="C101" s="11">
        <v>0</v>
      </c>
      <c r="D101" s="11">
        <v>20</v>
      </c>
      <c r="E101" s="11">
        <v>0</v>
      </c>
      <c r="F101" s="11">
        <v>0</v>
      </c>
      <c r="G101" s="11">
        <v>0</v>
      </c>
      <c r="H101" s="11">
        <v>2</v>
      </c>
      <c r="I101" s="11">
        <v>0</v>
      </c>
      <c r="J101" s="11">
        <v>0</v>
      </c>
      <c r="K101" s="11">
        <v>1</v>
      </c>
      <c r="L101" s="13">
        <v>400</v>
      </c>
      <c r="M101" s="13">
        <v>48</v>
      </c>
    </row>
    <row r="102" spans="1:13" ht="15.6" x14ac:dyDescent="0.3">
      <c r="A102" s="17">
        <v>72</v>
      </c>
      <c r="B102" s="11">
        <v>0</v>
      </c>
      <c r="C102" s="11">
        <v>0</v>
      </c>
      <c r="D102" s="11">
        <v>19</v>
      </c>
      <c r="E102" s="11">
        <v>0</v>
      </c>
      <c r="F102" s="11">
        <v>0</v>
      </c>
      <c r="G102" s="11">
        <v>0</v>
      </c>
      <c r="H102" s="11">
        <v>6</v>
      </c>
      <c r="I102" s="11">
        <v>0</v>
      </c>
      <c r="J102" s="11">
        <v>0</v>
      </c>
      <c r="K102" s="11">
        <v>1</v>
      </c>
      <c r="L102" s="13">
        <v>1200</v>
      </c>
      <c r="M102" s="13">
        <v>420</v>
      </c>
    </row>
    <row r="103" spans="1:13" ht="15.6" x14ac:dyDescent="0.3">
      <c r="A103" s="17">
        <v>75</v>
      </c>
      <c r="B103" s="11">
        <v>0</v>
      </c>
      <c r="C103" s="11">
        <v>0</v>
      </c>
      <c r="D103" s="11">
        <v>13</v>
      </c>
      <c r="E103" s="11">
        <v>0</v>
      </c>
      <c r="F103" s="11">
        <v>0</v>
      </c>
      <c r="G103" s="11">
        <v>0</v>
      </c>
      <c r="H103" s="11">
        <v>8</v>
      </c>
      <c r="I103" s="11">
        <v>0</v>
      </c>
      <c r="J103" s="11">
        <v>0</v>
      </c>
      <c r="K103" s="11">
        <v>1</v>
      </c>
      <c r="L103" s="13">
        <v>1600</v>
      </c>
      <c r="M103" s="13">
        <v>320</v>
      </c>
    </row>
    <row r="104" spans="1:13" ht="15.6" x14ac:dyDescent="0.3">
      <c r="A104" s="17">
        <v>69</v>
      </c>
      <c r="B104" s="11">
        <v>0</v>
      </c>
      <c r="C104" s="11">
        <v>0</v>
      </c>
      <c r="D104" s="11">
        <v>20</v>
      </c>
      <c r="E104" s="11">
        <v>0</v>
      </c>
      <c r="F104" s="11">
        <v>0</v>
      </c>
      <c r="G104" s="11">
        <v>0</v>
      </c>
      <c r="H104" s="11">
        <v>6</v>
      </c>
      <c r="I104" s="11">
        <v>0</v>
      </c>
      <c r="J104" s="11">
        <v>0</v>
      </c>
      <c r="K104" s="11">
        <v>1</v>
      </c>
      <c r="L104" s="13">
        <v>1200</v>
      </c>
      <c r="M104" s="13">
        <v>480</v>
      </c>
    </row>
    <row r="105" spans="1:13" ht="15.6" x14ac:dyDescent="0.3">
      <c r="A105" s="17">
        <v>77</v>
      </c>
      <c r="B105" s="11">
        <v>0</v>
      </c>
      <c r="C105" s="11">
        <v>0</v>
      </c>
      <c r="D105" s="11">
        <v>18</v>
      </c>
      <c r="E105" s="11">
        <v>0</v>
      </c>
      <c r="F105" s="11">
        <v>0</v>
      </c>
      <c r="G105" s="11">
        <v>0</v>
      </c>
      <c r="H105" s="11">
        <v>7</v>
      </c>
      <c r="I105" s="11">
        <v>0</v>
      </c>
      <c r="J105" s="11">
        <v>0</v>
      </c>
      <c r="K105" s="11">
        <v>1</v>
      </c>
      <c r="L105" s="13">
        <v>1400</v>
      </c>
      <c r="M105" s="13">
        <v>280</v>
      </c>
    </row>
    <row r="106" spans="1:13" ht="15.6" x14ac:dyDescent="0.3">
      <c r="A106" s="17">
        <v>87</v>
      </c>
      <c r="B106" s="11">
        <v>0</v>
      </c>
      <c r="C106" s="11">
        <v>0</v>
      </c>
      <c r="D106" s="11">
        <v>1</v>
      </c>
      <c r="E106" s="11">
        <v>0</v>
      </c>
      <c r="F106" s="11">
        <v>0</v>
      </c>
      <c r="G106" s="11">
        <v>0</v>
      </c>
      <c r="H106" s="11">
        <v>7</v>
      </c>
      <c r="I106" s="11">
        <v>0</v>
      </c>
      <c r="J106" s="11">
        <v>0</v>
      </c>
      <c r="K106" s="11">
        <v>1</v>
      </c>
      <c r="L106" s="13">
        <v>1400</v>
      </c>
      <c r="M106" s="13">
        <v>630</v>
      </c>
    </row>
    <row r="107" spans="1:13" ht="15.6" x14ac:dyDescent="0.3">
      <c r="A107" s="17">
        <v>83</v>
      </c>
      <c r="B107" s="11">
        <v>0</v>
      </c>
      <c r="C107" s="11">
        <v>0</v>
      </c>
      <c r="D107" s="11">
        <v>1</v>
      </c>
      <c r="E107" s="11">
        <v>0</v>
      </c>
      <c r="F107" s="11">
        <v>0</v>
      </c>
      <c r="G107" s="11">
        <v>0</v>
      </c>
      <c r="H107" s="11">
        <v>7</v>
      </c>
      <c r="I107" s="11">
        <v>0</v>
      </c>
      <c r="J107" s="11">
        <v>0</v>
      </c>
      <c r="K107" s="11">
        <v>1</v>
      </c>
      <c r="L107" s="13">
        <v>1400</v>
      </c>
      <c r="M107" s="13">
        <v>560</v>
      </c>
    </row>
    <row r="108" spans="1:13" ht="15.6" x14ac:dyDescent="0.3">
      <c r="A108" s="17">
        <v>74</v>
      </c>
      <c r="B108" s="11">
        <v>0</v>
      </c>
      <c r="C108" s="11">
        <v>0</v>
      </c>
      <c r="D108" s="11">
        <v>17</v>
      </c>
      <c r="E108" s="11">
        <v>0</v>
      </c>
      <c r="F108" s="11">
        <v>0</v>
      </c>
      <c r="G108" s="11">
        <v>0</v>
      </c>
      <c r="H108" s="11">
        <v>8</v>
      </c>
      <c r="I108" s="11">
        <v>0</v>
      </c>
      <c r="J108" s="11">
        <v>0</v>
      </c>
      <c r="K108" s="11">
        <v>1</v>
      </c>
      <c r="L108" s="13">
        <v>1600</v>
      </c>
      <c r="M108" s="13">
        <v>400</v>
      </c>
    </row>
    <row r="109" spans="1:13" ht="15.6" x14ac:dyDescent="0.3">
      <c r="A109" s="17">
        <v>87</v>
      </c>
      <c r="B109" s="11">
        <v>0</v>
      </c>
      <c r="C109" s="11">
        <v>0</v>
      </c>
      <c r="D109" s="11">
        <v>1</v>
      </c>
      <c r="E109" s="11">
        <v>0</v>
      </c>
      <c r="F109" s="11">
        <v>0</v>
      </c>
      <c r="G109" s="11">
        <v>0</v>
      </c>
      <c r="H109" s="11">
        <v>7</v>
      </c>
      <c r="I109" s="11">
        <v>0</v>
      </c>
      <c r="J109" s="11">
        <v>0</v>
      </c>
      <c r="K109" s="11">
        <v>1</v>
      </c>
      <c r="L109" s="13">
        <v>1400</v>
      </c>
      <c r="M109" s="13">
        <v>840</v>
      </c>
    </row>
    <row r="110" spans="1:13" ht="15.6" x14ac:dyDescent="0.3">
      <c r="A110" s="17">
        <v>83</v>
      </c>
      <c r="B110" s="11">
        <v>0</v>
      </c>
      <c r="C110" s="11">
        <v>1</v>
      </c>
      <c r="D110" s="11">
        <v>3</v>
      </c>
      <c r="E110" s="11">
        <v>0</v>
      </c>
      <c r="F110" s="11">
        <v>0</v>
      </c>
      <c r="G110" s="11">
        <v>0</v>
      </c>
      <c r="H110" s="11">
        <v>10</v>
      </c>
      <c r="I110" s="11">
        <v>0</v>
      </c>
      <c r="J110" s="11">
        <v>0</v>
      </c>
      <c r="K110" s="11">
        <v>1</v>
      </c>
      <c r="L110" s="13">
        <v>2000</v>
      </c>
      <c r="M110" s="13">
        <v>1350</v>
      </c>
    </row>
    <row r="111" spans="1:13" ht="15.6" x14ac:dyDescent="0.3">
      <c r="A111" s="17">
        <v>78</v>
      </c>
      <c r="B111" s="11">
        <v>0</v>
      </c>
      <c r="C111" s="11">
        <v>1</v>
      </c>
      <c r="D111" s="11">
        <v>2</v>
      </c>
      <c r="E111" s="11">
        <v>0</v>
      </c>
      <c r="F111" s="11">
        <v>0</v>
      </c>
      <c r="G111" s="11">
        <v>0</v>
      </c>
      <c r="H111" s="11">
        <v>8</v>
      </c>
      <c r="I111" s="11">
        <v>0</v>
      </c>
      <c r="J111" s="11">
        <v>0</v>
      </c>
      <c r="K111" s="11">
        <v>1</v>
      </c>
      <c r="L111" s="13">
        <v>1600</v>
      </c>
      <c r="M111" s="13">
        <v>1536</v>
      </c>
    </row>
    <row r="112" spans="1:13" ht="15.6" x14ac:dyDescent="0.3">
      <c r="A112" s="17">
        <v>76</v>
      </c>
      <c r="B112" s="11">
        <v>0</v>
      </c>
      <c r="C112" s="11">
        <v>1</v>
      </c>
      <c r="D112" s="11">
        <v>11</v>
      </c>
      <c r="E112" s="11">
        <v>0</v>
      </c>
      <c r="F112" s="11">
        <v>0</v>
      </c>
      <c r="G112" s="11">
        <v>0</v>
      </c>
      <c r="H112" s="11">
        <v>8</v>
      </c>
      <c r="I112" s="11">
        <v>0</v>
      </c>
      <c r="J112" s="11">
        <v>0</v>
      </c>
      <c r="K112" s="11">
        <v>1</v>
      </c>
      <c r="L112" s="13">
        <v>1600</v>
      </c>
      <c r="M112" s="13">
        <v>1280</v>
      </c>
    </row>
    <row r="113" spans="1:13" ht="15.6" x14ac:dyDescent="0.3">
      <c r="A113" s="17">
        <v>61</v>
      </c>
      <c r="B113" s="11">
        <v>1</v>
      </c>
      <c r="C113" s="11">
        <v>0</v>
      </c>
      <c r="D113" s="11">
        <v>13</v>
      </c>
      <c r="E113" s="11">
        <v>1</v>
      </c>
      <c r="F113" s="11">
        <v>0</v>
      </c>
      <c r="G113" s="11">
        <v>0</v>
      </c>
      <c r="H113" s="11">
        <v>3</v>
      </c>
      <c r="I113" s="11">
        <v>0</v>
      </c>
      <c r="J113" s="11">
        <v>0</v>
      </c>
      <c r="K113" s="11">
        <v>1</v>
      </c>
      <c r="L113" s="13">
        <v>900</v>
      </c>
      <c r="M113" s="13">
        <v>252</v>
      </c>
    </row>
    <row r="114" spans="1:13" ht="15.6" x14ac:dyDescent="0.3">
      <c r="A114" s="17">
        <v>79</v>
      </c>
      <c r="B114" s="11">
        <v>1</v>
      </c>
      <c r="C114" s="11">
        <v>0</v>
      </c>
      <c r="D114" s="11">
        <v>5</v>
      </c>
      <c r="E114" s="11">
        <v>1</v>
      </c>
      <c r="F114" s="11">
        <v>0</v>
      </c>
      <c r="G114" s="11">
        <v>0</v>
      </c>
      <c r="H114" s="11">
        <v>9</v>
      </c>
      <c r="I114" s="11">
        <v>0</v>
      </c>
      <c r="J114" s="11">
        <v>0</v>
      </c>
      <c r="K114" s="11">
        <v>1</v>
      </c>
      <c r="L114" s="13">
        <v>3600</v>
      </c>
      <c r="M114" s="13">
        <v>540</v>
      </c>
    </row>
    <row r="115" spans="1:13" ht="15.6" x14ac:dyDescent="0.3">
      <c r="A115" s="17">
        <v>75</v>
      </c>
      <c r="B115" s="11">
        <v>1</v>
      </c>
      <c r="C115" s="11">
        <v>0</v>
      </c>
      <c r="D115" s="11">
        <v>19</v>
      </c>
      <c r="E115" s="11">
        <v>1</v>
      </c>
      <c r="F115" s="11">
        <v>0</v>
      </c>
      <c r="G115" s="11">
        <v>0</v>
      </c>
      <c r="H115" s="11">
        <v>8</v>
      </c>
      <c r="I115" s="11">
        <v>0</v>
      </c>
      <c r="J115" s="11">
        <v>0</v>
      </c>
      <c r="K115" s="11">
        <v>1</v>
      </c>
      <c r="L115" s="13">
        <v>2400</v>
      </c>
      <c r="M115" s="13">
        <v>672</v>
      </c>
    </row>
    <row r="116" spans="1:13" ht="15.6" x14ac:dyDescent="0.3">
      <c r="A116" s="17">
        <v>74</v>
      </c>
      <c r="B116" s="11">
        <v>1</v>
      </c>
      <c r="C116" s="11">
        <v>0</v>
      </c>
      <c r="D116" s="11">
        <v>18</v>
      </c>
      <c r="E116" s="11">
        <v>1</v>
      </c>
      <c r="F116" s="11">
        <v>0</v>
      </c>
      <c r="G116" s="11">
        <v>0</v>
      </c>
      <c r="H116" s="11">
        <v>10</v>
      </c>
      <c r="I116" s="11">
        <v>0</v>
      </c>
      <c r="J116" s="11">
        <v>0</v>
      </c>
      <c r="K116" s="11">
        <v>1</v>
      </c>
      <c r="L116" s="13">
        <v>5000</v>
      </c>
      <c r="M116" s="13">
        <v>500</v>
      </c>
    </row>
    <row r="117" spans="1:13" ht="15.6" x14ac:dyDescent="0.3">
      <c r="A117" s="17">
        <v>66</v>
      </c>
      <c r="B117" s="11">
        <v>1</v>
      </c>
      <c r="C117" s="11">
        <v>0</v>
      </c>
      <c r="D117" s="11">
        <v>7</v>
      </c>
      <c r="E117" s="11">
        <v>1</v>
      </c>
      <c r="F117" s="11">
        <v>0</v>
      </c>
      <c r="G117" s="11">
        <v>0</v>
      </c>
      <c r="H117" s="11">
        <v>5</v>
      </c>
      <c r="I117" s="11">
        <v>0</v>
      </c>
      <c r="J117" s="11">
        <v>0</v>
      </c>
      <c r="K117" s="11">
        <v>1</v>
      </c>
      <c r="L117" s="13">
        <v>2500</v>
      </c>
      <c r="M117" s="13">
        <v>450</v>
      </c>
    </row>
    <row r="118" spans="1:13" ht="15.6" x14ac:dyDescent="0.3">
      <c r="A118" s="17">
        <v>81</v>
      </c>
      <c r="B118" s="11">
        <v>0</v>
      </c>
      <c r="C118" s="11">
        <v>0</v>
      </c>
      <c r="D118" s="11">
        <v>1</v>
      </c>
      <c r="E118" s="11">
        <v>1</v>
      </c>
      <c r="F118" s="11">
        <v>0</v>
      </c>
      <c r="G118" s="11">
        <v>0</v>
      </c>
      <c r="H118" s="11">
        <v>6</v>
      </c>
      <c r="I118" s="11">
        <v>0</v>
      </c>
      <c r="J118" s="11">
        <v>0</v>
      </c>
      <c r="K118" s="11">
        <v>1</v>
      </c>
      <c r="L118" s="13">
        <v>1800</v>
      </c>
      <c r="M118" s="13">
        <v>672</v>
      </c>
    </row>
    <row r="119" spans="1:13" ht="15.6" x14ac:dyDescent="0.3">
      <c r="A119" s="17">
        <v>78</v>
      </c>
      <c r="B119" s="11">
        <v>0</v>
      </c>
      <c r="C119" s="11">
        <v>0</v>
      </c>
      <c r="D119" s="11">
        <v>16</v>
      </c>
      <c r="E119" s="11">
        <v>1</v>
      </c>
      <c r="F119" s="11">
        <v>0</v>
      </c>
      <c r="G119" s="11">
        <v>0</v>
      </c>
      <c r="H119" s="11">
        <v>8</v>
      </c>
      <c r="I119" s="11">
        <v>0</v>
      </c>
      <c r="J119" s="11">
        <v>0</v>
      </c>
      <c r="K119" s="11">
        <v>1</v>
      </c>
      <c r="L119" s="13">
        <v>4000</v>
      </c>
      <c r="M119" s="13">
        <v>1280</v>
      </c>
    </row>
    <row r="120" spans="1:13" ht="15.6" x14ac:dyDescent="0.3">
      <c r="A120" s="17">
        <v>75</v>
      </c>
      <c r="B120" s="11">
        <v>0</v>
      </c>
      <c r="C120" s="11">
        <v>0</v>
      </c>
      <c r="D120" s="11">
        <v>12</v>
      </c>
      <c r="E120" s="11">
        <v>1</v>
      </c>
      <c r="F120" s="11">
        <v>0</v>
      </c>
      <c r="G120" s="11">
        <v>0</v>
      </c>
      <c r="H120" s="11">
        <v>8</v>
      </c>
      <c r="I120" s="11">
        <v>0</v>
      </c>
      <c r="J120" s="11">
        <v>0</v>
      </c>
      <c r="K120" s="11">
        <v>1</v>
      </c>
      <c r="L120" s="13">
        <v>4000</v>
      </c>
      <c r="M120" s="13">
        <v>1120</v>
      </c>
    </row>
    <row r="121" spans="1:13" ht="15.6" x14ac:dyDescent="0.3">
      <c r="A121" s="17">
        <v>72</v>
      </c>
      <c r="B121" s="11">
        <v>0</v>
      </c>
      <c r="C121" s="11">
        <v>0</v>
      </c>
      <c r="D121" s="11">
        <v>13</v>
      </c>
      <c r="E121" s="11">
        <v>0</v>
      </c>
      <c r="F121" s="11">
        <v>1</v>
      </c>
      <c r="G121" s="11">
        <v>0</v>
      </c>
      <c r="H121" s="11">
        <v>6</v>
      </c>
      <c r="I121" s="11">
        <v>0</v>
      </c>
      <c r="J121" s="11">
        <v>0</v>
      </c>
      <c r="K121" s="11">
        <v>1</v>
      </c>
      <c r="L121" s="13">
        <v>7200</v>
      </c>
      <c r="M121" s="13">
        <v>1512</v>
      </c>
    </row>
    <row r="122" spans="1:13" ht="15.6" x14ac:dyDescent="0.3">
      <c r="A122" s="17">
        <v>75</v>
      </c>
      <c r="B122" s="11">
        <v>0</v>
      </c>
      <c r="C122" s="11">
        <v>0</v>
      </c>
      <c r="D122" s="11">
        <v>11</v>
      </c>
      <c r="E122" s="11">
        <v>0</v>
      </c>
      <c r="F122" s="11">
        <v>1</v>
      </c>
      <c r="G122" s="11">
        <v>0</v>
      </c>
      <c r="H122" s="11">
        <v>6</v>
      </c>
      <c r="I122" s="11">
        <v>0</v>
      </c>
      <c r="J122" s="11">
        <v>0</v>
      </c>
      <c r="K122" s="11">
        <v>1</v>
      </c>
      <c r="L122" s="13">
        <v>5400</v>
      </c>
      <c r="M122" s="13">
        <v>1680</v>
      </c>
    </row>
    <row r="123" spans="1:13" ht="15.6" x14ac:dyDescent="0.3">
      <c r="A123" s="17">
        <v>72</v>
      </c>
      <c r="B123" s="11">
        <v>0</v>
      </c>
      <c r="C123" s="11">
        <v>0</v>
      </c>
      <c r="D123" s="11">
        <v>11</v>
      </c>
      <c r="E123" s="11">
        <v>0</v>
      </c>
      <c r="F123" s="11">
        <v>1</v>
      </c>
      <c r="G123" s="11">
        <v>0</v>
      </c>
      <c r="H123" s="11">
        <v>8</v>
      </c>
      <c r="I123" s="11">
        <v>0</v>
      </c>
      <c r="J123" s="11">
        <v>0</v>
      </c>
      <c r="K123" s="11">
        <v>1</v>
      </c>
      <c r="L123" s="13">
        <v>4800</v>
      </c>
      <c r="M123" s="13">
        <v>2048</v>
      </c>
    </row>
    <row r="124" spans="1:13" ht="15.6" x14ac:dyDescent="0.3">
      <c r="A124" s="17">
        <v>84</v>
      </c>
      <c r="B124" s="11">
        <v>0</v>
      </c>
      <c r="C124" s="11">
        <v>1</v>
      </c>
      <c r="D124" s="11">
        <v>9</v>
      </c>
      <c r="E124" s="11">
        <v>0</v>
      </c>
      <c r="F124" s="11">
        <v>1</v>
      </c>
      <c r="G124" s="11">
        <v>0</v>
      </c>
      <c r="H124" s="11">
        <v>10</v>
      </c>
      <c r="I124" s="11">
        <v>0</v>
      </c>
      <c r="J124" s="11">
        <v>0</v>
      </c>
      <c r="K124" s="11">
        <v>1</v>
      </c>
      <c r="L124" s="13">
        <v>6000</v>
      </c>
      <c r="M124" s="13">
        <v>4050</v>
      </c>
    </row>
    <row r="125" spans="1:13" ht="15.6" x14ac:dyDescent="0.3">
      <c r="A125" s="17">
        <v>65</v>
      </c>
      <c r="B125" s="11">
        <v>0</v>
      </c>
      <c r="C125" s="11">
        <v>0</v>
      </c>
      <c r="D125" s="11">
        <v>13</v>
      </c>
      <c r="E125" s="11">
        <v>0</v>
      </c>
      <c r="F125" s="11">
        <v>0</v>
      </c>
      <c r="G125" s="11">
        <v>1</v>
      </c>
      <c r="H125" s="11">
        <v>7</v>
      </c>
      <c r="I125" s="11">
        <v>0</v>
      </c>
      <c r="J125" s="11">
        <v>0</v>
      </c>
      <c r="K125" s="11">
        <v>1</v>
      </c>
      <c r="L125" s="13">
        <v>700</v>
      </c>
      <c r="M125" s="13">
        <v>336</v>
      </c>
    </row>
    <row r="126" spans="1:13" ht="15.6" x14ac:dyDescent="0.3">
      <c r="A126" s="17">
        <v>47</v>
      </c>
      <c r="B126" s="11">
        <v>0</v>
      </c>
      <c r="C126" s="11">
        <v>0</v>
      </c>
      <c r="D126" s="11">
        <v>20</v>
      </c>
      <c r="E126" s="11">
        <v>0</v>
      </c>
      <c r="F126" s="11">
        <v>0</v>
      </c>
      <c r="G126" s="11">
        <v>1</v>
      </c>
      <c r="H126" s="11">
        <v>6</v>
      </c>
      <c r="I126" s="11">
        <v>0</v>
      </c>
      <c r="J126" s="11">
        <v>0</v>
      </c>
      <c r="K126" s="11">
        <v>1</v>
      </c>
      <c r="L126" s="13">
        <v>600</v>
      </c>
      <c r="M126" s="13">
        <v>300</v>
      </c>
    </row>
    <row r="127" spans="1:13" ht="15.6" x14ac:dyDescent="0.3">
      <c r="A127" s="17">
        <v>54</v>
      </c>
      <c r="B127" s="11">
        <v>0</v>
      </c>
      <c r="C127" s="11">
        <v>0</v>
      </c>
      <c r="D127" s="11">
        <v>18</v>
      </c>
      <c r="E127" s="11">
        <v>0</v>
      </c>
      <c r="F127" s="11">
        <v>0</v>
      </c>
      <c r="G127" s="11">
        <v>1</v>
      </c>
      <c r="H127" s="11">
        <v>7</v>
      </c>
      <c r="I127" s="11">
        <v>0</v>
      </c>
      <c r="J127" s="11">
        <v>0</v>
      </c>
      <c r="K127" s="11">
        <v>1</v>
      </c>
      <c r="L127" s="13">
        <v>700</v>
      </c>
      <c r="M127" s="13">
        <v>210</v>
      </c>
    </row>
    <row r="128" spans="1:13" ht="15.6" x14ac:dyDescent="0.3">
      <c r="A128" s="17">
        <v>62</v>
      </c>
      <c r="B128" s="11">
        <v>0</v>
      </c>
      <c r="C128" s="11">
        <v>0</v>
      </c>
      <c r="D128" s="11">
        <v>16</v>
      </c>
      <c r="E128" s="11">
        <v>0</v>
      </c>
      <c r="F128" s="11">
        <v>0</v>
      </c>
      <c r="G128" s="11">
        <v>1</v>
      </c>
      <c r="H128" s="11">
        <v>7</v>
      </c>
      <c r="I128" s="11">
        <v>0</v>
      </c>
      <c r="J128" s="11">
        <v>0</v>
      </c>
      <c r="K128" s="11">
        <v>1</v>
      </c>
      <c r="L128" s="13">
        <v>700</v>
      </c>
      <c r="M128" s="13">
        <v>490</v>
      </c>
    </row>
    <row r="129" spans="1:13" ht="15.6" x14ac:dyDescent="0.3">
      <c r="A129" s="17">
        <v>66</v>
      </c>
      <c r="B129" s="11">
        <v>0</v>
      </c>
      <c r="C129" s="11">
        <v>0</v>
      </c>
      <c r="D129" s="11">
        <v>17</v>
      </c>
      <c r="E129" s="11">
        <v>0</v>
      </c>
      <c r="F129" s="11">
        <v>0</v>
      </c>
      <c r="G129" s="11">
        <v>1</v>
      </c>
      <c r="H129" s="11">
        <v>7</v>
      </c>
      <c r="I129" s="11">
        <v>0</v>
      </c>
      <c r="J129" s="11">
        <v>0</v>
      </c>
      <c r="K129" s="11">
        <v>1</v>
      </c>
      <c r="L129" s="13">
        <v>700</v>
      </c>
      <c r="M129" s="13">
        <v>224</v>
      </c>
    </row>
    <row r="130" spans="1:13" ht="15.6" x14ac:dyDescent="0.3">
      <c r="A130" s="17">
        <v>70</v>
      </c>
      <c r="B130" s="11">
        <v>0</v>
      </c>
      <c r="C130" s="11">
        <v>1</v>
      </c>
      <c r="D130" s="11">
        <v>7</v>
      </c>
      <c r="E130" s="11">
        <v>0</v>
      </c>
      <c r="F130" s="11">
        <v>0</v>
      </c>
      <c r="G130" s="11">
        <v>1</v>
      </c>
      <c r="H130" s="11">
        <v>10</v>
      </c>
      <c r="I130" s="11">
        <v>0</v>
      </c>
      <c r="J130" s="11">
        <v>0</v>
      </c>
      <c r="K130" s="11">
        <v>1</v>
      </c>
      <c r="L130" s="13">
        <v>1000</v>
      </c>
      <c r="M130" s="13">
        <v>1440</v>
      </c>
    </row>
    <row r="131" spans="1:13" ht="15.6" x14ac:dyDescent="0.3">
      <c r="A131" s="17">
        <v>56</v>
      </c>
      <c r="B131" s="11">
        <v>1</v>
      </c>
      <c r="C131" s="11">
        <v>0</v>
      </c>
      <c r="D131" s="11">
        <v>20</v>
      </c>
      <c r="E131" s="11">
        <v>0</v>
      </c>
      <c r="F131" s="11">
        <v>0</v>
      </c>
      <c r="G131" s="11">
        <v>0</v>
      </c>
      <c r="H131" s="11">
        <v>6</v>
      </c>
      <c r="I131" s="11">
        <v>1</v>
      </c>
      <c r="J131" s="11">
        <v>0</v>
      </c>
      <c r="K131" s="11">
        <v>0</v>
      </c>
      <c r="L131" s="13">
        <v>360</v>
      </c>
      <c r="M131" s="13">
        <v>108</v>
      </c>
    </row>
    <row r="132" spans="1:13" ht="15.6" x14ac:dyDescent="0.3">
      <c r="A132" s="17">
        <v>61</v>
      </c>
      <c r="B132" s="11">
        <v>1</v>
      </c>
      <c r="C132" s="11">
        <v>0</v>
      </c>
      <c r="D132" s="11">
        <v>14</v>
      </c>
      <c r="E132" s="11">
        <v>0</v>
      </c>
      <c r="F132" s="11">
        <v>0</v>
      </c>
      <c r="G132" s="11">
        <v>0</v>
      </c>
      <c r="H132" s="11">
        <v>8</v>
      </c>
      <c r="I132" s="11">
        <v>1</v>
      </c>
      <c r="J132" s="11">
        <v>0</v>
      </c>
      <c r="K132" s="11">
        <v>0</v>
      </c>
      <c r="L132" s="13">
        <v>480</v>
      </c>
      <c r="M132" s="13">
        <v>64</v>
      </c>
    </row>
    <row r="133" spans="1:13" ht="15.6" x14ac:dyDescent="0.3">
      <c r="A133" s="17">
        <v>54</v>
      </c>
      <c r="B133" s="11">
        <v>1</v>
      </c>
      <c r="C133" s="11">
        <v>0</v>
      </c>
      <c r="D133" s="11">
        <v>17</v>
      </c>
      <c r="E133" s="11">
        <v>0</v>
      </c>
      <c r="F133" s="11">
        <v>0</v>
      </c>
      <c r="G133" s="11">
        <v>0</v>
      </c>
      <c r="H133" s="11">
        <v>4</v>
      </c>
      <c r="I133" s="11">
        <v>1</v>
      </c>
      <c r="J133" s="11">
        <v>0</v>
      </c>
      <c r="K133" s="11">
        <v>0</v>
      </c>
      <c r="L133" s="13">
        <v>240</v>
      </c>
      <c r="M133" s="13">
        <v>24</v>
      </c>
    </row>
    <row r="134" spans="1:13" ht="15.6" x14ac:dyDescent="0.3">
      <c r="A134" s="17">
        <v>54</v>
      </c>
      <c r="B134" s="11">
        <v>1</v>
      </c>
      <c r="C134" s="11">
        <v>0</v>
      </c>
      <c r="D134" s="11">
        <v>19</v>
      </c>
      <c r="E134" s="11">
        <v>0</v>
      </c>
      <c r="F134" s="11">
        <v>0</v>
      </c>
      <c r="G134" s="11">
        <v>0</v>
      </c>
      <c r="H134" s="11">
        <v>3</v>
      </c>
      <c r="I134" s="11">
        <v>1</v>
      </c>
      <c r="J134" s="11">
        <v>0</v>
      </c>
      <c r="K134" s="11">
        <v>0</v>
      </c>
      <c r="L134" s="13">
        <v>180</v>
      </c>
      <c r="M134" s="13">
        <v>36</v>
      </c>
    </row>
    <row r="135" spans="1:13" ht="15.6" x14ac:dyDescent="0.3">
      <c r="A135" s="17">
        <v>49</v>
      </c>
      <c r="B135" s="11">
        <v>1</v>
      </c>
      <c r="C135" s="11">
        <v>0</v>
      </c>
      <c r="D135" s="11">
        <v>17</v>
      </c>
      <c r="E135" s="11">
        <v>0</v>
      </c>
      <c r="F135" s="11">
        <v>0</v>
      </c>
      <c r="G135" s="11">
        <v>0</v>
      </c>
      <c r="H135" s="11">
        <v>8</v>
      </c>
      <c r="I135" s="11">
        <v>1</v>
      </c>
      <c r="J135" s="11">
        <v>0</v>
      </c>
      <c r="K135" s="11">
        <v>0</v>
      </c>
      <c r="L135" s="13">
        <v>480</v>
      </c>
      <c r="M135" s="13">
        <v>96</v>
      </c>
    </row>
    <row r="136" spans="1:13" ht="15.6" x14ac:dyDescent="0.3">
      <c r="A136" s="17">
        <v>56</v>
      </c>
      <c r="B136" s="11">
        <v>1</v>
      </c>
      <c r="C136" s="11">
        <v>0</v>
      </c>
      <c r="D136" s="11">
        <v>14</v>
      </c>
      <c r="E136" s="11">
        <v>0</v>
      </c>
      <c r="F136" s="11">
        <v>0</v>
      </c>
      <c r="G136" s="11">
        <v>0</v>
      </c>
      <c r="H136" s="11">
        <v>6</v>
      </c>
      <c r="I136" s="11">
        <v>1</v>
      </c>
      <c r="J136" s="11">
        <v>0</v>
      </c>
      <c r="K136" s="11">
        <v>0</v>
      </c>
      <c r="L136" s="13">
        <v>360</v>
      </c>
      <c r="M136" s="13">
        <v>72</v>
      </c>
    </row>
    <row r="137" spans="1:13" ht="15.6" x14ac:dyDescent="0.3">
      <c r="A137" s="17">
        <v>52</v>
      </c>
      <c r="B137" s="11">
        <v>1</v>
      </c>
      <c r="C137" s="11">
        <v>0</v>
      </c>
      <c r="D137" s="11">
        <v>16</v>
      </c>
      <c r="E137" s="11">
        <v>0</v>
      </c>
      <c r="F137" s="11">
        <v>0</v>
      </c>
      <c r="G137" s="11">
        <v>0</v>
      </c>
      <c r="H137" s="11">
        <v>3</v>
      </c>
      <c r="I137" s="11">
        <v>1</v>
      </c>
      <c r="J137" s="11">
        <v>0</v>
      </c>
      <c r="K137" s="11">
        <v>0</v>
      </c>
      <c r="L137" s="13">
        <v>180</v>
      </c>
      <c r="M137" s="13">
        <v>18</v>
      </c>
    </row>
    <row r="138" spans="1:13" ht="15.6" x14ac:dyDescent="0.3">
      <c r="A138" s="17">
        <v>52</v>
      </c>
      <c r="B138" s="11">
        <v>1</v>
      </c>
      <c r="C138" s="11">
        <v>0</v>
      </c>
      <c r="D138" s="11">
        <v>10</v>
      </c>
      <c r="E138" s="11">
        <v>0</v>
      </c>
      <c r="F138" s="11">
        <v>0</v>
      </c>
      <c r="G138" s="11">
        <v>0</v>
      </c>
      <c r="H138" s="11">
        <v>5</v>
      </c>
      <c r="I138" s="11">
        <v>1</v>
      </c>
      <c r="J138" s="11">
        <v>0</v>
      </c>
      <c r="K138" s="11">
        <v>0</v>
      </c>
      <c r="L138" s="13">
        <v>300</v>
      </c>
      <c r="M138" s="13">
        <v>30</v>
      </c>
    </row>
    <row r="139" spans="1:13" ht="15.6" x14ac:dyDescent="0.3">
      <c r="A139" s="17">
        <v>73</v>
      </c>
      <c r="B139" s="11">
        <v>1</v>
      </c>
      <c r="C139" s="11">
        <v>0</v>
      </c>
      <c r="D139" s="11">
        <v>12</v>
      </c>
      <c r="E139" s="11">
        <v>0</v>
      </c>
      <c r="F139" s="11">
        <v>0</v>
      </c>
      <c r="G139" s="11">
        <v>0</v>
      </c>
      <c r="H139" s="11">
        <v>10</v>
      </c>
      <c r="I139" s="11">
        <v>1</v>
      </c>
      <c r="J139" s="11">
        <v>0</v>
      </c>
      <c r="K139" s="11">
        <v>0</v>
      </c>
      <c r="L139" s="13">
        <v>600</v>
      </c>
      <c r="M139" s="13">
        <v>120</v>
      </c>
    </row>
    <row r="140" spans="1:13" ht="15.6" x14ac:dyDescent="0.3">
      <c r="A140" s="17">
        <v>57</v>
      </c>
      <c r="B140" s="11">
        <v>1</v>
      </c>
      <c r="C140" s="11">
        <v>0</v>
      </c>
      <c r="D140" s="11">
        <v>14</v>
      </c>
      <c r="E140" s="11">
        <v>0</v>
      </c>
      <c r="F140" s="11">
        <v>0</v>
      </c>
      <c r="G140" s="11">
        <v>0</v>
      </c>
      <c r="H140" s="11">
        <v>6</v>
      </c>
      <c r="I140" s="11">
        <v>1</v>
      </c>
      <c r="J140" s="11">
        <v>0</v>
      </c>
      <c r="K140" s="11">
        <v>0</v>
      </c>
      <c r="L140" s="13">
        <v>360</v>
      </c>
      <c r="M140" s="13">
        <v>72</v>
      </c>
    </row>
    <row r="141" spans="1:13" ht="15.6" x14ac:dyDescent="0.3">
      <c r="A141" s="17">
        <v>54</v>
      </c>
      <c r="B141" s="11">
        <v>1</v>
      </c>
      <c r="C141" s="11">
        <v>0</v>
      </c>
      <c r="D141" s="11">
        <v>15</v>
      </c>
      <c r="E141" s="11">
        <v>0</v>
      </c>
      <c r="F141" s="11">
        <v>0</v>
      </c>
      <c r="G141" s="11">
        <v>0</v>
      </c>
      <c r="H141" s="11">
        <v>7</v>
      </c>
      <c r="I141" s="11">
        <v>1</v>
      </c>
      <c r="J141" s="11">
        <v>0</v>
      </c>
      <c r="K141" s="11">
        <v>0</v>
      </c>
      <c r="L141" s="13">
        <v>420</v>
      </c>
      <c r="M141" s="13">
        <v>63</v>
      </c>
    </row>
    <row r="142" spans="1:13" ht="15.6" x14ac:dyDescent="0.3">
      <c r="A142" s="17">
        <v>54</v>
      </c>
      <c r="B142" s="11">
        <v>1</v>
      </c>
      <c r="C142" s="11">
        <v>0</v>
      </c>
      <c r="D142" s="11">
        <v>7</v>
      </c>
      <c r="E142" s="11">
        <v>0</v>
      </c>
      <c r="F142" s="11">
        <v>0</v>
      </c>
      <c r="G142" s="11">
        <v>0</v>
      </c>
      <c r="H142" s="11">
        <v>5</v>
      </c>
      <c r="I142" s="11">
        <v>1</v>
      </c>
      <c r="J142" s="11">
        <v>0</v>
      </c>
      <c r="K142" s="11">
        <v>0</v>
      </c>
      <c r="L142" s="13">
        <v>300</v>
      </c>
      <c r="M142" s="13">
        <v>45</v>
      </c>
    </row>
    <row r="143" spans="1:13" ht="15.6" x14ac:dyDescent="0.3">
      <c r="A143" s="17">
        <v>51</v>
      </c>
      <c r="B143" s="11">
        <v>1</v>
      </c>
      <c r="C143" s="11">
        <v>0</v>
      </c>
      <c r="D143" s="11">
        <v>30</v>
      </c>
      <c r="E143" s="11">
        <v>0</v>
      </c>
      <c r="F143" s="11">
        <v>0</v>
      </c>
      <c r="G143" s="11">
        <v>0</v>
      </c>
      <c r="H143" s="11">
        <v>5</v>
      </c>
      <c r="I143" s="11">
        <v>1</v>
      </c>
      <c r="J143" s="11">
        <v>0</v>
      </c>
      <c r="K143" s="11">
        <v>0</v>
      </c>
      <c r="L143" s="13">
        <v>300</v>
      </c>
      <c r="M143" s="13">
        <v>60</v>
      </c>
    </row>
    <row r="144" spans="1:13" ht="15.6" x14ac:dyDescent="0.3">
      <c r="A144" s="17">
        <v>58</v>
      </c>
      <c r="B144" s="11">
        <v>1</v>
      </c>
      <c r="C144" s="11">
        <v>0</v>
      </c>
      <c r="D144" s="11">
        <v>11</v>
      </c>
      <c r="E144" s="11">
        <v>0</v>
      </c>
      <c r="F144" s="11">
        <v>0</v>
      </c>
      <c r="G144" s="11">
        <v>0</v>
      </c>
      <c r="H144" s="11">
        <v>9</v>
      </c>
      <c r="I144" s="11">
        <v>1</v>
      </c>
      <c r="J144" s="11">
        <v>0</v>
      </c>
      <c r="K144" s="11">
        <v>0</v>
      </c>
      <c r="L144" s="13">
        <v>540</v>
      </c>
      <c r="M144" s="13">
        <v>81</v>
      </c>
    </row>
    <row r="145" spans="1:13" ht="15.6" x14ac:dyDescent="0.3">
      <c r="A145" s="17">
        <v>52</v>
      </c>
      <c r="B145" s="11">
        <v>1</v>
      </c>
      <c r="C145" s="11">
        <v>0</v>
      </c>
      <c r="D145" s="11">
        <v>10</v>
      </c>
      <c r="E145" s="11">
        <v>0</v>
      </c>
      <c r="F145" s="11">
        <v>0</v>
      </c>
      <c r="G145" s="11">
        <v>0</v>
      </c>
      <c r="H145" s="11">
        <v>8</v>
      </c>
      <c r="I145" s="11">
        <v>1</v>
      </c>
      <c r="J145" s="11">
        <v>0</v>
      </c>
      <c r="K145" s="11">
        <v>0</v>
      </c>
      <c r="L145" s="13">
        <v>480</v>
      </c>
      <c r="M145" s="13">
        <v>96</v>
      </c>
    </row>
    <row r="146" spans="1:13" ht="15.6" x14ac:dyDescent="0.3">
      <c r="A146" s="17">
        <v>51</v>
      </c>
      <c r="B146" s="11">
        <v>1</v>
      </c>
      <c r="C146" s="11">
        <v>0</v>
      </c>
      <c r="D146" s="11">
        <v>6</v>
      </c>
      <c r="E146" s="11">
        <v>0</v>
      </c>
      <c r="F146" s="11">
        <v>0</v>
      </c>
      <c r="G146" s="11">
        <v>0</v>
      </c>
      <c r="H146" s="11">
        <v>7</v>
      </c>
      <c r="I146" s="11">
        <v>1</v>
      </c>
      <c r="J146" s="11">
        <v>0</v>
      </c>
      <c r="K146" s="11">
        <v>0</v>
      </c>
      <c r="L146" s="13">
        <v>420</v>
      </c>
      <c r="M146" s="13">
        <v>28</v>
      </c>
    </row>
    <row r="147" spans="1:13" ht="15.6" x14ac:dyDescent="0.3">
      <c r="A147" s="17">
        <v>52</v>
      </c>
      <c r="B147" s="11">
        <v>1</v>
      </c>
      <c r="C147" s="11">
        <v>0</v>
      </c>
      <c r="D147" s="11">
        <v>15</v>
      </c>
      <c r="E147" s="11">
        <v>0</v>
      </c>
      <c r="F147" s="11">
        <v>0</v>
      </c>
      <c r="G147" s="11">
        <v>0</v>
      </c>
      <c r="H147" s="11">
        <v>7</v>
      </c>
      <c r="I147" s="11">
        <v>1</v>
      </c>
      <c r="J147" s="11">
        <v>0</v>
      </c>
      <c r="K147" s="11">
        <v>0</v>
      </c>
      <c r="L147" s="13">
        <v>420</v>
      </c>
      <c r="M147" s="13">
        <v>84</v>
      </c>
    </row>
    <row r="148" spans="1:13" ht="15.6" x14ac:dyDescent="0.3">
      <c r="A148" s="17">
        <v>49</v>
      </c>
      <c r="B148" s="11">
        <v>1</v>
      </c>
      <c r="C148" s="11">
        <v>0</v>
      </c>
      <c r="D148" s="11">
        <v>22</v>
      </c>
      <c r="E148" s="11">
        <v>0</v>
      </c>
      <c r="F148" s="11">
        <v>0</v>
      </c>
      <c r="G148" s="11">
        <v>0</v>
      </c>
      <c r="H148" s="11">
        <v>2</v>
      </c>
      <c r="I148" s="11">
        <v>1</v>
      </c>
      <c r="J148" s="11">
        <v>0</v>
      </c>
      <c r="K148" s="11">
        <v>0</v>
      </c>
      <c r="L148" s="13">
        <v>120</v>
      </c>
      <c r="M148" s="13">
        <v>12</v>
      </c>
    </row>
    <row r="149" spans="1:13" ht="15.6" x14ac:dyDescent="0.3">
      <c r="A149" s="17">
        <v>46</v>
      </c>
      <c r="B149" s="11">
        <v>1</v>
      </c>
      <c r="C149" s="11">
        <v>0</v>
      </c>
      <c r="D149" s="11">
        <v>8</v>
      </c>
      <c r="E149" s="11">
        <v>0</v>
      </c>
      <c r="F149" s="11">
        <v>0</v>
      </c>
      <c r="G149" s="11">
        <v>0</v>
      </c>
      <c r="H149" s="11">
        <v>1</v>
      </c>
      <c r="I149" s="11">
        <v>1</v>
      </c>
      <c r="J149" s="11">
        <v>0</v>
      </c>
      <c r="K149" s="11">
        <v>0</v>
      </c>
      <c r="L149" s="13">
        <v>60</v>
      </c>
      <c r="M149" s="13">
        <v>8</v>
      </c>
    </row>
    <row r="150" spans="1:13" ht="15.6" x14ac:dyDescent="0.3">
      <c r="A150" s="17">
        <v>48</v>
      </c>
      <c r="B150" s="11">
        <v>1</v>
      </c>
      <c r="C150" s="11">
        <v>0</v>
      </c>
      <c r="D150" s="11">
        <v>20</v>
      </c>
      <c r="E150" s="11">
        <v>0</v>
      </c>
      <c r="F150" s="11">
        <v>0</v>
      </c>
      <c r="G150" s="11">
        <v>0</v>
      </c>
      <c r="H150" s="11">
        <v>6</v>
      </c>
      <c r="I150" s="11">
        <v>1</v>
      </c>
      <c r="J150" s="11">
        <v>0</v>
      </c>
      <c r="K150" s="11">
        <v>0</v>
      </c>
      <c r="L150" s="13">
        <v>360</v>
      </c>
      <c r="M150" s="13">
        <v>108</v>
      </c>
    </row>
    <row r="151" spans="1:13" ht="15.6" x14ac:dyDescent="0.3">
      <c r="A151" s="17">
        <v>56</v>
      </c>
      <c r="B151" s="11">
        <v>0</v>
      </c>
      <c r="C151" s="11">
        <v>0</v>
      </c>
      <c r="D151" s="11">
        <v>15</v>
      </c>
      <c r="E151" s="11">
        <v>0</v>
      </c>
      <c r="F151" s="11">
        <v>0</v>
      </c>
      <c r="G151" s="11">
        <v>0</v>
      </c>
      <c r="H151" s="11">
        <v>6</v>
      </c>
      <c r="I151" s="11">
        <v>1</v>
      </c>
      <c r="J151" s="11">
        <v>0</v>
      </c>
      <c r="K151" s="11">
        <v>0</v>
      </c>
      <c r="L151" s="13">
        <v>360</v>
      </c>
      <c r="M151" s="13">
        <v>120</v>
      </c>
    </row>
    <row r="152" spans="1:13" ht="15.6" x14ac:dyDescent="0.3">
      <c r="A152" s="17">
        <v>53</v>
      </c>
      <c r="B152" s="11">
        <v>0</v>
      </c>
      <c r="C152" s="11">
        <v>0</v>
      </c>
      <c r="D152" s="11">
        <v>12</v>
      </c>
      <c r="E152" s="11">
        <v>0</v>
      </c>
      <c r="F152" s="11">
        <v>0</v>
      </c>
      <c r="G152" s="11">
        <v>0</v>
      </c>
      <c r="H152" s="11">
        <v>6</v>
      </c>
      <c r="I152" s="11">
        <v>1</v>
      </c>
      <c r="J152" s="11">
        <v>0</v>
      </c>
      <c r="K152" s="11">
        <v>0</v>
      </c>
      <c r="L152" s="13">
        <v>360</v>
      </c>
      <c r="M152" s="13">
        <v>270</v>
      </c>
    </row>
    <row r="153" spans="1:13" ht="15.6" x14ac:dyDescent="0.3">
      <c r="A153" s="17">
        <v>80</v>
      </c>
      <c r="B153" s="11">
        <v>0</v>
      </c>
      <c r="C153" s="11">
        <v>1</v>
      </c>
      <c r="D153" s="11">
        <v>2</v>
      </c>
      <c r="E153" s="11">
        <v>0</v>
      </c>
      <c r="F153" s="11">
        <v>0</v>
      </c>
      <c r="G153" s="11">
        <v>0</v>
      </c>
      <c r="H153" s="11">
        <v>8</v>
      </c>
      <c r="I153" s="11">
        <v>1</v>
      </c>
      <c r="J153" s="11">
        <v>0</v>
      </c>
      <c r="K153" s="11">
        <v>0</v>
      </c>
      <c r="L153" s="13">
        <v>480</v>
      </c>
      <c r="M153" s="13">
        <v>576</v>
      </c>
    </row>
    <row r="154" spans="1:13" ht="15.6" x14ac:dyDescent="0.3">
      <c r="A154" s="17">
        <v>83</v>
      </c>
      <c r="B154" s="11">
        <v>0</v>
      </c>
      <c r="C154" s="11">
        <v>1</v>
      </c>
      <c r="D154" s="11">
        <v>10</v>
      </c>
      <c r="E154" s="11">
        <v>0</v>
      </c>
      <c r="F154" s="11">
        <v>0</v>
      </c>
      <c r="G154" s="11">
        <v>0</v>
      </c>
      <c r="H154" s="11">
        <v>7</v>
      </c>
      <c r="I154" s="11">
        <v>1</v>
      </c>
      <c r="J154" s="11">
        <v>0</v>
      </c>
      <c r="K154" s="11">
        <v>0</v>
      </c>
      <c r="L154" s="13">
        <v>420</v>
      </c>
      <c r="M154" s="13">
        <v>336</v>
      </c>
    </row>
    <row r="155" spans="1:13" ht="15.6" x14ac:dyDescent="0.3">
      <c r="A155" s="17">
        <v>83</v>
      </c>
      <c r="B155" s="11">
        <v>0</v>
      </c>
      <c r="C155" s="11">
        <v>1</v>
      </c>
      <c r="D155" s="11">
        <v>3</v>
      </c>
      <c r="E155" s="11">
        <v>0</v>
      </c>
      <c r="F155" s="11">
        <v>0</v>
      </c>
      <c r="G155" s="11">
        <v>0</v>
      </c>
      <c r="H155" s="11">
        <v>9</v>
      </c>
      <c r="I155" s="11">
        <v>1</v>
      </c>
      <c r="J155" s="11">
        <v>0</v>
      </c>
      <c r="K155" s="11">
        <v>0</v>
      </c>
      <c r="L155" s="13">
        <v>540</v>
      </c>
      <c r="M155" s="13">
        <v>243</v>
      </c>
    </row>
    <row r="156" spans="1:13" ht="15.6" x14ac:dyDescent="0.3">
      <c r="A156" s="17">
        <v>85</v>
      </c>
      <c r="B156" s="11">
        <v>0</v>
      </c>
      <c r="C156" s="11">
        <v>1</v>
      </c>
      <c r="D156" s="11">
        <v>2</v>
      </c>
      <c r="E156" s="11">
        <v>0</v>
      </c>
      <c r="F156" s="11">
        <v>0</v>
      </c>
      <c r="G156" s="11">
        <v>0</v>
      </c>
      <c r="H156" s="11">
        <v>7</v>
      </c>
      <c r="I156" s="11">
        <v>1</v>
      </c>
      <c r="J156" s="11">
        <v>0</v>
      </c>
      <c r="K156" s="11">
        <v>0</v>
      </c>
      <c r="L156" s="13">
        <v>420</v>
      </c>
      <c r="M156" s="13">
        <v>567</v>
      </c>
    </row>
    <row r="157" spans="1:13" ht="15.6" x14ac:dyDescent="0.3">
      <c r="A157" s="17">
        <v>88</v>
      </c>
      <c r="B157" s="11">
        <v>0</v>
      </c>
      <c r="C157" s="11">
        <v>1</v>
      </c>
      <c r="D157" s="11">
        <v>2</v>
      </c>
      <c r="E157" s="11">
        <v>0</v>
      </c>
      <c r="F157" s="11">
        <v>0</v>
      </c>
      <c r="G157" s="11">
        <v>0</v>
      </c>
      <c r="H157" s="11">
        <v>7</v>
      </c>
      <c r="I157" s="11">
        <v>1</v>
      </c>
      <c r="J157" s="11">
        <v>0</v>
      </c>
      <c r="K157" s="11">
        <v>0</v>
      </c>
      <c r="L157" s="13">
        <v>420</v>
      </c>
      <c r="M157" s="13">
        <v>126</v>
      </c>
    </row>
    <row r="158" spans="1:13" ht="15.6" x14ac:dyDescent="0.3">
      <c r="A158" s="17">
        <v>48</v>
      </c>
      <c r="B158" s="11">
        <v>1</v>
      </c>
      <c r="C158" s="11">
        <v>0</v>
      </c>
      <c r="D158" s="11">
        <v>3</v>
      </c>
      <c r="E158" s="11">
        <v>1</v>
      </c>
      <c r="F158" s="11">
        <v>0</v>
      </c>
      <c r="G158" s="11">
        <v>0</v>
      </c>
      <c r="H158" s="11">
        <v>1</v>
      </c>
      <c r="I158" s="11">
        <v>1</v>
      </c>
      <c r="J158" s="11">
        <v>0</v>
      </c>
      <c r="K158" s="11">
        <v>0</v>
      </c>
      <c r="L158" s="13">
        <v>150</v>
      </c>
      <c r="M158" s="13">
        <v>12</v>
      </c>
    </row>
    <row r="159" spans="1:13" ht="15.6" x14ac:dyDescent="0.3">
      <c r="A159" s="17">
        <v>69</v>
      </c>
      <c r="B159" s="11">
        <v>1</v>
      </c>
      <c r="C159" s="11">
        <v>0</v>
      </c>
      <c r="D159" s="11">
        <v>10</v>
      </c>
      <c r="E159" s="11">
        <v>1</v>
      </c>
      <c r="F159" s="11">
        <v>0</v>
      </c>
      <c r="G159" s="11">
        <v>0</v>
      </c>
      <c r="H159" s="11">
        <v>10</v>
      </c>
      <c r="I159" s="11">
        <v>1</v>
      </c>
      <c r="J159" s="11">
        <v>0</v>
      </c>
      <c r="K159" s="11">
        <v>0</v>
      </c>
      <c r="L159" s="13">
        <v>1200</v>
      </c>
      <c r="M159" s="13">
        <v>80</v>
      </c>
    </row>
    <row r="160" spans="1:13" ht="15.6" x14ac:dyDescent="0.3">
      <c r="A160" s="17">
        <v>64</v>
      </c>
      <c r="B160" s="11">
        <v>1</v>
      </c>
      <c r="C160" s="11">
        <v>0</v>
      </c>
      <c r="D160" s="11">
        <v>13</v>
      </c>
      <c r="E160" s="11">
        <v>1</v>
      </c>
      <c r="F160" s="11">
        <v>0</v>
      </c>
      <c r="G160" s="11">
        <v>0</v>
      </c>
      <c r="H160" s="11">
        <v>4</v>
      </c>
      <c r="I160" s="11">
        <v>1</v>
      </c>
      <c r="J160" s="11">
        <v>0</v>
      </c>
      <c r="K160" s="11">
        <v>0</v>
      </c>
      <c r="L160" s="13">
        <v>480</v>
      </c>
      <c r="M160" s="13">
        <v>96</v>
      </c>
    </row>
    <row r="161" spans="1:13" ht="15.6" x14ac:dyDescent="0.3">
      <c r="A161" s="17">
        <v>49</v>
      </c>
      <c r="B161" s="11">
        <v>1</v>
      </c>
      <c r="C161" s="11">
        <v>0</v>
      </c>
      <c r="D161" s="11">
        <v>2</v>
      </c>
      <c r="E161" s="11">
        <v>1</v>
      </c>
      <c r="F161" s="11">
        <v>0</v>
      </c>
      <c r="G161" s="11">
        <v>0</v>
      </c>
      <c r="H161" s="11">
        <v>3</v>
      </c>
      <c r="I161" s="11">
        <v>1</v>
      </c>
      <c r="J161" s="11">
        <v>0</v>
      </c>
      <c r="K161" s="11">
        <v>0</v>
      </c>
      <c r="L161" s="13">
        <v>450</v>
      </c>
      <c r="M161" s="13">
        <v>24</v>
      </c>
    </row>
    <row r="162" spans="1:13" ht="15.6" x14ac:dyDescent="0.3">
      <c r="A162" s="17">
        <v>76</v>
      </c>
      <c r="B162" s="11">
        <v>1</v>
      </c>
      <c r="C162" s="11">
        <v>0</v>
      </c>
      <c r="D162" s="11">
        <v>18</v>
      </c>
      <c r="E162" s="11">
        <v>1</v>
      </c>
      <c r="F162" s="11">
        <v>0</v>
      </c>
      <c r="G162" s="11">
        <v>0</v>
      </c>
      <c r="H162" s="11">
        <v>8</v>
      </c>
      <c r="I162" s="11">
        <v>1</v>
      </c>
      <c r="J162" s="11">
        <v>0</v>
      </c>
      <c r="K162" s="11">
        <v>0</v>
      </c>
      <c r="L162" s="13">
        <v>1200</v>
      </c>
      <c r="M162" s="13">
        <v>80</v>
      </c>
    </row>
    <row r="163" spans="1:13" ht="15.6" x14ac:dyDescent="0.3">
      <c r="A163" s="17">
        <v>75</v>
      </c>
      <c r="B163" s="11">
        <v>1</v>
      </c>
      <c r="C163" s="11">
        <v>0</v>
      </c>
      <c r="D163" s="11">
        <v>15</v>
      </c>
      <c r="E163" s="11">
        <v>1</v>
      </c>
      <c r="F163" s="11">
        <v>0</v>
      </c>
      <c r="G163" s="11">
        <v>0</v>
      </c>
      <c r="H163" s="11">
        <v>8</v>
      </c>
      <c r="I163" s="11">
        <v>1</v>
      </c>
      <c r="J163" s="11">
        <v>0</v>
      </c>
      <c r="K163" s="11">
        <v>0</v>
      </c>
      <c r="L163" s="13">
        <v>1200</v>
      </c>
      <c r="M163" s="13">
        <v>192</v>
      </c>
    </row>
    <row r="164" spans="1:13" ht="15.6" x14ac:dyDescent="0.3">
      <c r="A164" s="17">
        <v>79</v>
      </c>
      <c r="B164" s="11">
        <v>1</v>
      </c>
      <c r="C164" s="11">
        <v>0</v>
      </c>
      <c r="D164" s="11">
        <v>1</v>
      </c>
      <c r="E164" s="11">
        <v>1</v>
      </c>
      <c r="F164" s="11">
        <v>0</v>
      </c>
      <c r="G164" s="11">
        <v>0</v>
      </c>
      <c r="H164" s="11">
        <v>8</v>
      </c>
      <c r="I164" s="11">
        <v>1</v>
      </c>
      <c r="J164" s="11">
        <v>0</v>
      </c>
      <c r="K164" s="11">
        <v>0</v>
      </c>
      <c r="L164" s="13">
        <v>720</v>
      </c>
      <c r="M164" s="13">
        <v>192</v>
      </c>
    </row>
    <row r="165" spans="1:13" ht="15.6" x14ac:dyDescent="0.3">
      <c r="A165" s="17">
        <v>46</v>
      </c>
      <c r="B165" s="11">
        <v>1</v>
      </c>
      <c r="C165" s="11">
        <v>0</v>
      </c>
      <c r="D165" s="11">
        <v>18</v>
      </c>
      <c r="E165" s="11">
        <v>1</v>
      </c>
      <c r="F165" s="11">
        <v>0</v>
      </c>
      <c r="G165" s="11">
        <v>0</v>
      </c>
      <c r="H165" s="11">
        <v>4</v>
      </c>
      <c r="I165" s="11">
        <v>1</v>
      </c>
      <c r="J165" s="11">
        <v>0</v>
      </c>
      <c r="K165" s="11">
        <v>0</v>
      </c>
      <c r="L165" s="13">
        <v>600</v>
      </c>
      <c r="M165" s="13">
        <v>96</v>
      </c>
    </row>
    <row r="166" spans="1:13" ht="15.6" x14ac:dyDescent="0.3">
      <c r="A166" s="17">
        <v>77</v>
      </c>
      <c r="B166" s="11">
        <v>1</v>
      </c>
      <c r="C166" s="11">
        <v>0</v>
      </c>
      <c r="D166" s="11">
        <v>3</v>
      </c>
      <c r="E166" s="11">
        <v>1</v>
      </c>
      <c r="F166" s="11">
        <v>0</v>
      </c>
      <c r="G166" s="11">
        <v>0</v>
      </c>
      <c r="H166" s="11">
        <v>10</v>
      </c>
      <c r="I166" s="11">
        <v>1</v>
      </c>
      <c r="J166" s="11">
        <v>0</v>
      </c>
      <c r="K166" s="11">
        <v>0</v>
      </c>
      <c r="L166" s="13">
        <v>1200</v>
      </c>
      <c r="M166" s="13">
        <v>160</v>
      </c>
    </row>
    <row r="167" spans="1:13" ht="15.6" x14ac:dyDescent="0.3">
      <c r="A167" s="17">
        <v>45</v>
      </c>
      <c r="B167" s="11">
        <v>1</v>
      </c>
      <c r="C167" s="11">
        <v>0</v>
      </c>
      <c r="D167" s="11">
        <v>10</v>
      </c>
      <c r="E167" s="11">
        <v>1</v>
      </c>
      <c r="F167" s="11">
        <v>0</v>
      </c>
      <c r="G167" s="11">
        <v>0</v>
      </c>
      <c r="H167" s="11">
        <v>4</v>
      </c>
      <c r="I167" s="11">
        <v>1</v>
      </c>
      <c r="J167" s="11">
        <v>0</v>
      </c>
      <c r="K167" s="11">
        <v>0</v>
      </c>
      <c r="L167" s="13">
        <v>480</v>
      </c>
      <c r="M167" s="13">
        <v>96</v>
      </c>
    </row>
    <row r="168" spans="1:13" ht="15.6" x14ac:dyDescent="0.3">
      <c r="A168" s="17">
        <v>43</v>
      </c>
      <c r="B168" s="11">
        <v>1</v>
      </c>
      <c r="C168" s="11">
        <v>0</v>
      </c>
      <c r="D168" s="11">
        <v>19</v>
      </c>
      <c r="E168" s="11">
        <v>1</v>
      </c>
      <c r="F168" s="11">
        <v>0</v>
      </c>
      <c r="G168" s="11">
        <v>0</v>
      </c>
      <c r="H168" s="11">
        <v>3</v>
      </c>
      <c r="I168" s="11">
        <v>1</v>
      </c>
      <c r="J168" s="11">
        <v>0</v>
      </c>
      <c r="K168" s="11">
        <v>0</v>
      </c>
      <c r="L168" s="13">
        <v>270</v>
      </c>
      <c r="M168" s="13">
        <v>36</v>
      </c>
    </row>
    <row r="169" spans="1:13" ht="15.6" x14ac:dyDescent="0.3">
      <c r="A169" s="17">
        <v>80</v>
      </c>
      <c r="B169" s="11">
        <v>1</v>
      </c>
      <c r="C169" s="11">
        <v>0</v>
      </c>
      <c r="D169" s="11">
        <v>7</v>
      </c>
      <c r="E169" s="11">
        <v>1</v>
      </c>
      <c r="F169" s="11">
        <v>0</v>
      </c>
      <c r="G169" s="11">
        <v>0</v>
      </c>
      <c r="H169" s="11">
        <v>10</v>
      </c>
      <c r="I169" s="11">
        <v>1</v>
      </c>
      <c r="J169" s="11">
        <v>0</v>
      </c>
      <c r="K169" s="11">
        <v>0</v>
      </c>
      <c r="L169" s="13">
        <v>1200</v>
      </c>
      <c r="M169" s="13">
        <v>300</v>
      </c>
    </row>
    <row r="170" spans="1:13" ht="15.6" x14ac:dyDescent="0.3">
      <c r="A170" s="17">
        <v>45</v>
      </c>
      <c r="B170" s="11">
        <v>1</v>
      </c>
      <c r="C170" s="11">
        <v>0</v>
      </c>
      <c r="D170" s="11">
        <v>28</v>
      </c>
      <c r="E170" s="11">
        <v>1</v>
      </c>
      <c r="F170" s="11">
        <v>0</v>
      </c>
      <c r="G170" s="11">
        <v>0</v>
      </c>
      <c r="H170" s="11">
        <v>2</v>
      </c>
      <c r="I170" s="11">
        <v>1</v>
      </c>
      <c r="J170" s="11">
        <v>0</v>
      </c>
      <c r="K170" s="11">
        <v>0</v>
      </c>
      <c r="L170" s="13">
        <v>180</v>
      </c>
      <c r="M170" s="13">
        <v>72</v>
      </c>
    </row>
    <row r="171" spans="1:13" ht="15.6" x14ac:dyDescent="0.3">
      <c r="A171" s="17">
        <v>68</v>
      </c>
      <c r="B171" s="11">
        <v>1</v>
      </c>
      <c r="C171" s="11">
        <v>0</v>
      </c>
      <c r="D171" s="11">
        <v>14</v>
      </c>
      <c r="E171" s="11">
        <v>0</v>
      </c>
      <c r="F171" s="11">
        <v>1</v>
      </c>
      <c r="G171" s="11">
        <v>0</v>
      </c>
      <c r="H171" s="11">
        <v>3</v>
      </c>
      <c r="I171" s="11">
        <v>1</v>
      </c>
      <c r="J171" s="11">
        <v>0</v>
      </c>
      <c r="K171" s="11">
        <v>0</v>
      </c>
      <c r="L171" s="13">
        <v>900</v>
      </c>
      <c r="M171" s="13">
        <v>96</v>
      </c>
    </row>
    <row r="172" spans="1:13" ht="15.6" x14ac:dyDescent="0.3">
      <c r="A172" s="17">
        <v>80</v>
      </c>
      <c r="B172" s="11">
        <v>1</v>
      </c>
      <c r="C172" s="11">
        <v>0</v>
      </c>
      <c r="D172" s="11">
        <v>10</v>
      </c>
      <c r="E172" s="11">
        <v>0</v>
      </c>
      <c r="F172" s="11">
        <v>1</v>
      </c>
      <c r="G172" s="11">
        <v>0</v>
      </c>
      <c r="H172" s="11">
        <v>10</v>
      </c>
      <c r="I172" s="11">
        <v>1</v>
      </c>
      <c r="J172" s="11">
        <v>0</v>
      </c>
      <c r="K172" s="11">
        <v>0</v>
      </c>
      <c r="L172" s="13">
        <v>2100</v>
      </c>
      <c r="M172" s="13">
        <v>160</v>
      </c>
    </row>
    <row r="173" spans="1:13" ht="15.6" x14ac:dyDescent="0.3">
      <c r="A173" s="17">
        <v>74</v>
      </c>
      <c r="B173" s="11">
        <v>1</v>
      </c>
      <c r="C173" s="11">
        <v>0</v>
      </c>
      <c r="D173" s="11">
        <v>6</v>
      </c>
      <c r="E173" s="11">
        <v>0</v>
      </c>
      <c r="F173" s="11">
        <v>1</v>
      </c>
      <c r="G173" s="11">
        <v>0</v>
      </c>
      <c r="H173" s="11">
        <v>8</v>
      </c>
      <c r="I173" s="11">
        <v>1</v>
      </c>
      <c r="J173" s="11">
        <v>0</v>
      </c>
      <c r="K173" s="11">
        <v>0</v>
      </c>
      <c r="L173" s="13">
        <v>2880</v>
      </c>
      <c r="M173" s="13">
        <v>240</v>
      </c>
    </row>
    <row r="174" spans="1:13" ht="15.6" x14ac:dyDescent="0.3">
      <c r="A174" s="17">
        <v>79</v>
      </c>
      <c r="B174" s="11">
        <v>0</v>
      </c>
      <c r="C174" s="11">
        <v>0</v>
      </c>
      <c r="D174" s="11">
        <v>13</v>
      </c>
      <c r="E174" s="11">
        <v>0</v>
      </c>
      <c r="F174" s="11">
        <v>1</v>
      </c>
      <c r="G174" s="11">
        <v>0</v>
      </c>
      <c r="H174" s="11">
        <v>7</v>
      </c>
      <c r="I174" s="11">
        <v>1</v>
      </c>
      <c r="J174" s="11">
        <v>0</v>
      </c>
      <c r="K174" s="11">
        <v>0</v>
      </c>
      <c r="L174" s="13">
        <v>1680</v>
      </c>
      <c r="M174" s="13">
        <v>504</v>
      </c>
    </row>
    <row r="175" spans="1:13" ht="15.6" x14ac:dyDescent="0.3">
      <c r="A175" s="17">
        <v>72</v>
      </c>
      <c r="B175" s="11">
        <v>0</v>
      </c>
      <c r="C175" s="11">
        <v>0</v>
      </c>
      <c r="D175" s="11">
        <v>17</v>
      </c>
      <c r="E175" s="11">
        <v>0</v>
      </c>
      <c r="F175" s="11">
        <v>1</v>
      </c>
      <c r="G175" s="11">
        <v>0</v>
      </c>
      <c r="H175" s="11">
        <v>7</v>
      </c>
      <c r="I175" s="11">
        <v>1</v>
      </c>
      <c r="J175" s="11">
        <v>0</v>
      </c>
      <c r="K175" s="11">
        <v>0</v>
      </c>
      <c r="L175" s="13">
        <v>1050</v>
      </c>
      <c r="M175" s="13">
        <v>840</v>
      </c>
    </row>
    <row r="176" spans="1:13" ht="15.6" x14ac:dyDescent="0.3">
      <c r="A176" s="17">
        <v>71</v>
      </c>
      <c r="B176" s="11">
        <v>0</v>
      </c>
      <c r="C176" s="11">
        <v>0</v>
      </c>
      <c r="D176" s="11">
        <v>15</v>
      </c>
      <c r="E176" s="11">
        <v>0</v>
      </c>
      <c r="F176" s="11">
        <v>1</v>
      </c>
      <c r="G176" s="11">
        <v>0</v>
      </c>
      <c r="H176" s="11">
        <v>8</v>
      </c>
      <c r="I176" s="11">
        <v>1</v>
      </c>
      <c r="J176" s="11">
        <v>0</v>
      </c>
      <c r="K176" s="11">
        <v>0</v>
      </c>
      <c r="L176" s="13">
        <v>2400</v>
      </c>
      <c r="M176" s="13">
        <v>1080</v>
      </c>
    </row>
    <row r="177" spans="1:13" ht="15.6" x14ac:dyDescent="0.3">
      <c r="A177" s="17">
        <v>70</v>
      </c>
      <c r="B177" s="11">
        <v>0</v>
      </c>
      <c r="C177" s="11">
        <v>0</v>
      </c>
      <c r="D177" s="11">
        <v>18</v>
      </c>
      <c r="E177" s="11">
        <v>0</v>
      </c>
      <c r="F177" s="11">
        <v>1</v>
      </c>
      <c r="G177" s="11">
        <v>0</v>
      </c>
      <c r="H177" s="11">
        <v>6</v>
      </c>
      <c r="I177" s="11">
        <v>1</v>
      </c>
      <c r="J177" s="11">
        <v>0</v>
      </c>
      <c r="K177" s="11">
        <v>0</v>
      </c>
      <c r="L177" s="13">
        <v>1800</v>
      </c>
      <c r="M177" s="13">
        <v>900</v>
      </c>
    </row>
    <row r="178" spans="1:13" ht="15.6" x14ac:dyDescent="0.3">
      <c r="A178" s="17">
        <v>73</v>
      </c>
      <c r="B178" s="11">
        <v>0</v>
      </c>
      <c r="C178" s="11">
        <v>0</v>
      </c>
      <c r="D178" s="11">
        <v>16</v>
      </c>
      <c r="E178" s="11">
        <v>0</v>
      </c>
      <c r="F178" s="11">
        <v>1</v>
      </c>
      <c r="G178" s="11">
        <v>0</v>
      </c>
      <c r="H178" s="11">
        <v>8</v>
      </c>
      <c r="I178" s="11">
        <v>1</v>
      </c>
      <c r="J178" s="11">
        <v>0</v>
      </c>
      <c r="K178" s="11">
        <v>0</v>
      </c>
      <c r="L178" s="13">
        <v>1440</v>
      </c>
      <c r="M178" s="13">
        <v>960</v>
      </c>
    </row>
    <row r="179" spans="1:13" ht="15.6" x14ac:dyDescent="0.3">
      <c r="A179" s="17">
        <v>80</v>
      </c>
      <c r="B179" s="11">
        <v>0</v>
      </c>
      <c r="C179" s="11">
        <v>1</v>
      </c>
      <c r="D179" s="11">
        <v>3</v>
      </c>
      <c r="E179" s="11">
        <v>0</v>
      </c>
      <c r="F179" s="11">
        <v>1</v>
      </c>
      <c r="G179" s="11">
        <v>0</v>
      </c>
      <c r="H179" s="11">
        <v>9</v>
      </c>
      <c r="I179" s="11">
        <v>1</v>
      </c>
      <c r="J179" s="11">
        <v>0</v>
      </c>
      <c r="K179" s="11">
        <v>0</v>
      </c>
      <c r="L179" s="13">
        <v>2970</v>
      </c>
      <c r="M179" s="13">
        <v>1152</v>
      </c>
    </row>
    <row r="180" spans="1:13" ht="15.6" x14ac:dyDescent="0.3">
      <c r="A180" s="17">
        <v>80</v>
      </c>
      <c r="B180" s="11">
        <v>0</v>
      </c>
      <c r="C180" s="11">
        <v>1</v>
      </c>
      <c r="D180" s="11">
        <v>17</v>
      </c>
      <c r="E180" s="11">
        <v>0</v>
      </c>
      <c r="F180" s="11">
        <v>1</v>
      </c>
      <c r="G180" s="11">
        <v>0</v>
      </c>
      <c r="H180" s="11">
        <v>9</v>
      </c>
      <c r="I180" s="11">
        <v>1</v>
      </c>
      <c r="J180" s="11">
        <v>0</v>
      </c>
      <c r="K180" s="11">
        <v>0</v>
      </c>
      <c r="L180" s="13">
        <v>2430</v>
      </c>
      <c r="M180" s="13">
        <v>2160</v>
      </c>
    </row>
    <row r="181" spans="1:13" ht="15.6" x14ac:dyDescent="0.3">
      <c r="A181" s="17">
        <v>56</v>
      </c>
      <c r="B181" s="11">
        <v>1</v>
      </c>
      <c r="C181" s="11">
        <v>0</v>
      </c>
      <c r="D181" s="11">
        <v>2</v>
      </c>
      <c r="E181" s="11">
        <v>0</v>
      </c>
      <c r="F181" s="11">
        <v>0</v>
      </c>
      <c r="G181" s="11">
        <v>1</v>
      </c>
      <c r="H181" s="11">
        <v>6</v>
      </c>
      <c r="I181" s="11">
        <v>1</v>
      </c>
      <c r="J181" s="11">
        <v>0</v>
      </c>
      <c r="K181" s="11">
        <v>0</v>
      </c>
      <c r="L181" s="13">
        <v>180</v>
      </c>
      <c r="M181" s="13">
        <v>36</v>
      </c>
    </row>
    <row r="182" spans="1:13" ht="15.6" x14ac:dyDescent="0.3">
      <c r="A182" s="17">
        <v>48</v>
      </c>
      <c r="B182" s="11">
        <v>1</v>
      </c>
      <c r="C182" s="11">
        <v>0</v>
      </c>
      <c r="D182" s="11">
        <v>13</v>
      </c>
      <c r="E182" s="11">
        <v>0</v>
      </c>
      <c r="F182" s="11">
        <v>0</v>
      </c>
      <c r="G182" s="11">
        <v>1</v>
      </c>
      <c r="H182" s="11">
        <v>4</v>
      </c>
      <c r="I182" s="11">
        <v>1</v>
      </c>
      <c r="J182" s="11">
        <v>0</v>
      </c>
      <c r="K182" s="11">
        <v>0</v>
      </c>
      <c r="L182" s="13">
        <v>120</v>
      </c>
      <c r="M182" s="13">
        <v>48</v>
      </c>
    </row>
    <row r="183" spans="1:13" ht="15.6" x14ac:dyDescent="0.3">
      <c r="A183" s="17">
        <v>60</v>
      </c>
      <c r="B183" s="11">
        <v>1</v>
      </c>
      <c r="C183" s="11">
        <v>0</v>
      </c>
      <c r="D183" s="11">
        <v>3</v>
      </c>
      <c r="E183" s="11">
        <v>0</v>
      </c>
      <c r="F183" s="11">
        <v>0</v>
      </c>
      <c r="G183" s="11">
        <v>1</v>
      </c>
      <c r="H183" s="11">
        <v>9</v>
      </c>
      <c r="I183" s="11">
        <v>1</v>
      </c>
      <c r="J183" s="11">
        <v>0</v>
      </c>
      <c r="K183" s="11">
        <v>0</v>
      </c>
      <c r="L183" s="13">
        <v>270</v>
      </c>
      <c r="M183" s="13">
        <v>108</v>
      </c>
    </row>
    <row r="184" spans="1:13" ht="15.6" x14ac:dyDescent="0.3">
      <c r="A184" s="17">
        <v>35</v>
      </c>
      <c r="B184" s="11">
        <v>1</v>
      </c>
      <c r="C184" s="11">
        <v>0</v>
      </c>
      <c r="D184" s="11">
        <v>13</v>
      </c>
      <c r="E184" s="11">
        <v>0</v>
      </c>
      <c r="F184" s="11">
        <v>0</v>
      </c>
      <c r="G184" s="11">
        <v>1</v>
      </c>
      <c r="H184" s="11">
        <v>2</v>
      </c>
      <c r="I184" s="11">
        <v>1</v>
      </c>
      <c r="J184" s="11">
        <v>0</v>
      </c>
      <c r="K184" s="11">
        <v>0</v>
      </c>
      <c r="L184" s="13">
        <v>60</v>
      </c>
      <c r="M184" s="13">
        <v>6</v>
      </c>
    </row>
    <row r="185" spans="1:13" ht="15.6" x14ac:dyDescent="0.3">
      <c r="A185" s="17">
        <v>30</v>
      </c>
      <c r="B185" s="11">
        <v>1</v>
      </c>
      <c r="C185" s="11">
        <v>0</v>
      </c>
      <c r="D185" s="11">
        <v>7</v>
      </c>
      <c r="E185" s="11">
        <v>0</v>
      </c>
      <c r="F185" s="11">
        <v>0</v>
      </c>
      <c r="G185" s="11">
        <v>1</v>
      </c>
      <c r="H185" s="11">
        <v>1</v>
      </c>
      <c r="I185" s="11">
        <v>1</v>
      </c>
      <c r="J185" s="11">
        <v>0</v>
      </c>
      <c r="K185" s="11">
        <v>0</v>
      </c>
      <c r="L185" s="13">
        <v>30</v>
      </c>
      <c r="M185" s="13">
        <v>12</v>
      </c>
    </row>
    <row r="186" spans="1:13" ht="15.6" x14ac:dyDescent="0.3">
      <c r="A186" s="17">
        <v>49</v>
      </c>
      <c r="B186" s="11">
        <v>1</v>
      </c>
      <c r="C186" s="11">
        <v>0</v>
      </c>
      <c r="D186" s="11">
        <v>4</v>
      </c>
      <c r="E186" s="11">
        <v>0</v>
      </c>
      <c r="F186" s="11">
        <v>0</v>
      </c>
      <c r="G186" s="11">
        <v>1</v>
      </c>
      <c r="H186" s="11">
        <v>8</v>
      </c>
      <c r="I186" s="11">
        <v>1</v>
      </c>
      <c r="J186" s="11">
        <v>0</v>
      </c>
      <c r="K186" s="11">
        <v>0</v>
      </c>
      <c r="L186" s="13">
        <v>240</v>
      </c>
      <c r="M186" s="13">
        <v>48</v>
      </c>
    </row>
    <row r="187" spans="1:13" ht="15.6" x14ac:dyDescent="0.3">
      <c r="A187" s="17">
        <v>36</v>
      </c>
      <c r="B187" s="11">
        <v>1</v>
      </c>
      <c r="C187" s="11">
        <v>0</v>
      </c>
      <c r="D187" s="11">
        <v>18</v>
      </c>
      <c r="E187" s="11">
        <v>0</v>
      </c>
      <c r="F187" s="11">
        <v>0</v>
      </c>
      <c r="G187" s="11">
        <v>1</v>
      </c>
      <c r="H187" s="11">
        <v>3</v>
      </c>
      <c r="I187" s="11">
        <v>1</v>
      </c>
      <c r="J187" s="11">
        <v>0</v>
      </c>
      <c r="K187" s="11">
        <v>0</v>
      </c>
      <c r="L187" s="13">
        <v>90</v>
      </c>
      <c r="M187" s="13">
        <v>24</v>
      </c>
    </row>
    <row r="188" spans="1:13" ht="15.6" x14ac:dyDescent="0.3">
      <c r="A188" s="17">
        <v>50</v>
      </c>
      <c r="B188" s="11">
        <v>1</v>
      </c>
      <c r="C188" s="11">
        <v>0</v>
      </c>
      <c r="D188" s="11">
        <v>16</v>
      </c>
      <c r="E188" s="11">
        <v>0</v>
      </c>
      <c r="F188" s="11">
        <v>0</v>
      </c>
      <c r="G188" s="11">
        <v>1</v>
      </c>
      <c r="H188" s="11">
        <v>7</v>
      </c>
      <c r="I188" s="11">
        <v>1</v>
      </c>
      <c r="J188" s="11">
        <v>0</v>
      </c>
      <c r="K188" s="11">
        <v>0</v>
      </c>
      <c r="L188" s="13">
        <v>210</v>
      </c>
      <c r="M188" s="13">
        <v>14</v>
      </c>
    </row>
    <row r="189" spans="1:13" ht="15.6" x14ac:dyDescent="0.3">
      <c r="A189" s="17">
        <v>34</v>
      </c>
      <c r="B189" s="11">
        <v>1</v>
      </c>
      <c r="C189" s="11">
        <v>0</v>
      </c>
      <c r="D189" s="11">
        <v>17</v>
      </c>
      <c r="E189" s="11">
        <v>0</v>
      </c>
      <c r="F189" s="11">
        <v>0</v>
      </c>
      <c r="G189" s="11">
        <v>1</v>
      </c>
      <c r="H189" s="11">
        <v>2</v>
      </c>
      <c r="I189" s="11">
        <v>1</v>
      </c>
      <c r="J189" s="11">
        <v>0</v>
      </c>
      <c r="K189" s="11">
        <v>0</v>
      </c>
      <c r="L189" s="13">
        <v>60</v>
      </c>
      <c r="M189" s="13">
        <v>24</v>
      </c>
    </row>
    <row r="190" spans="1:13" ht="15.6" x14ac:dyDescent="0.3">
      <c r="A190" s="17">
        <v>45</v>
      </c>
      <c r="B190" s="11">
        <v>1</v>
      </c>
      <c r="C190" s="11">
        <v>0</v>
      </c>
      <c r="D190" s="11">
        <v>7</v>
      </c>
      <c r="E190" s="11">
        <v>0</v>
      </c>
      <c r="F190" s="11">
        <v>0</v>
      </c>
      <c r="G190" s="11">
        <v>1</v>
      </c>
      <c r="H190" s="11">
        <v>5</v>
      </c>
      <c r="I190" s="11">
        <v>1</v>
      </c>
      <c r="J190" s="11">
        <v>0</v>
      </c>
      <c r="K190" s="11">
        <v>0</v>
      </c>
      <c r="L190" s="13">
        <v>150</v>
      </c>
      <c r="M190" s="13">
        <v>60</v>
      </c>
    </row>
    <row r="191" spans="1:13" ht="15.6" x14ac:dyDescent="0.3">
      <c r="A191" s="17">
        <v>54</v>
      </c>
      <c r="B191" s="11">
        <v>1</v>
      </c>
      <c r="C191" s="11">
        <v>0</v>
      </c>
      <c r="D191" s="11">
        <v>7</v>
      </c>
      <c r="E191" s="11">
        <v>0</v>
      </c>
      <c r="F191" s="11">
        <v>0</v>
      </c>
      <c r="G191" s="11">
        <v>1</v>
      </c>
      <c r="H191" s="11">
        <v>6</v>
      </c>
      <c r="I191" s="11">
        <v>1</v>
      </c>
      <c r="J191" s="11">
        <v>0</v>
      </c>
      <c r="K191" s="11">
        <v>0</v>
      </c>
      <c r="L191" s="13">
        <v>180</v>
      </c>
      <c r="M191" s="13">
        <v>24</v>
      </c>
    </row>
    <row r="192" spans="1:13" ht="15.6" x14ac:dyDescent="0.3">
      <c r="A192" s="17">
        <v>45</v>
      </c>
      <c r="B192" s="11">
        <v>1</v>
      </c>
      <c r="C192" s="11">
        <v>0</v>
      </c>
      <c r="D192" s="11">
        <v>15</v>
      </c>
      <c r="E192" s="11">
        <v>0</v>
      </c>
      <c r="F192" s="11">
        <v>0</v>
      </c>
      <c r="G192" s="11">
        <v>1</v>
      </c>
      <c r="H192" s="11">
        <v>4</v>
      </c>
      <c r="I192" s="11">
        <v>1</v>
      </c>
      <c r="J192" s="11">
        <v>0</v>
      </c>
      <c r="K192" s="11">
        <v>0</v>
      </c>
      <c r="L192" s="13">
        <v>120</v>
      </c>
      <c r="M192" s="13">
        <v>36</v>
      </c>
    </row>
    <row r="193" spans="1:13" ht="15.6" x14ac:dyDescent="0.3">
      <c r="A193" s="17">
        <v>56</v>
      </c>
      <c r="B193" s="11">
        <v>0</v>
      </c>
      <c r="C193" s="11">
        <v>0</v>
      </c>
      <c r="D193" s="11">
        <v>13</v>
      </c>
      <c r="E193" s="11">
        <v>0</v>
      </c>
      <c r="F193" s="11">
        <v>0</v>
      </c>
      <c r="G193" s="11">
        <v>1</v>
      </c>
      <c r="H193" s="11">
        <v>8</v>
      </c>
      <c r="I193" s="11">
        <v>1</v>
      </c>
      <c r="J193" s="11">
        <v>0</v>
      </c>
      <c r="K193" s="11">
        <v>0</v>
      </c>
      <c r="L193" s="13">
        <v>240</v>
      </c>
      <c r="M193" s="13">
        <v>80</v>
      </c>
    </row>
    <row r="194" spans="1:13" ht="15.6" x14ac:dyDescent="0.3">
      <c r="A194" s="17">
        <v>54</v>
      </c>
      <c r="B194" s="11">
        <v>0</v>
      </c>
      <c r="C194" s="11">
        <v>0</v>
      </c>
      <c r="D194" s="11">
        <v>14</v>
      </c>
      <c r="E194" s="11">
        <v>0</v>
      </c>
      <c r="F194" s="11">
        <v>0</v>
      </c>
      <c r="G194" s="11">
        <v>1</v>
      </c>
      <c r="H194" s="11">
        <v>8</v>
      </c>
      <c r="I194" s="11">
        <v>1</v>
      </c>
      <c r="J194" s="11">
        <v>0</v>
      </c>
      <c r="K194" s="11">
        <v>0</v>
      </c>
      <c r="L194" s="13">
        <v>240</v>
      </c>
      <c r="M194" s="13">
        <v>96</v>
      </c>
    </row>
    <row r="195" spans="1:13" ht="15.6" x14ac:dyDescent="0.3">
      <c r="A195" s="17">
        <v>47</v>
      </c>
      <c r="B195" s="11">
        <v>0</v>
      </c>
      <c r="C195" s="11">
        <v>0</v>
      </c>
      <c r="D195" s="11">
        <v>20</v>
      </c>
      <c r="E195" s="11">
        <v>0</v>
      </c>
      <c r="F195" s="11">
        <v>0</v>
      </c>
      <c r="G195" s="11">
        <v>1</v>
      </c>
      <c r="H195" s="11">
        <v>8</v>
      </c>
      <c r="I195" s="11">
        <v>1</v>
      </c>
      <c r="J195" s="11">
        <v>0</v>
      </c>
      <c r="K195" s="11">
        <v>0</v>
      </c>
      <c r="L195" s="13">
        <v>240</v>
      </c>
      <c r="M195" s="13">
        <v>80</v>
      </c>
    </row>
    <row r="196" spans="1:13" ht="15.6" x14ac:dyDescent="0.3">
      <c r="A196" s="17">
        <v>51</v>
      </c>
      <c r="B196" s="11">
        <v>0</v>
      </c>
      <c r="C196" s="11">
        <v>0</v>
      </c>
      <c r="D196" s="11">
        <v>16</v>
      </c>
      <c r="E196" s="11">
        <v>0</v>
      </c>
      <c r="F196" s="11">
        <v>0</v>
      </c>
      <c r="G196" s="11">
        <v>1</v>
      </c>
      <c r="H196" s="11">
        <v>7</v>
      </c>
      <c r="I196" s="11">
        <v>1</v>
      </c>
      <c r="J196" s="11">
        <v>0</v>
      </c>
      <c r="K196" s="11">
        <v>0</v>
      </c>
      <c r="L196" s="13">
        <v>210</v>
      </c>
      <c r="M196" s="13">
        <v>56</v>
      </c>
    </row>
    <row r="197" spans="1:13" ht="15.6" x14ac:dyDescent="0.3">
      <c r="A197" s="17">
        <v>48</v>
      </c>
      <c r="B197" s="11">
        <v>0</v>
      </c>
      <c r="C197" s="11">
        <v>0</v>
      </c>
      <c r="D197" s="11">
        <v>14</v>
      </c>
      <c r="E197" s="11">
        <v>0</v>
      </c>
      <c r="F197" s="11">
        <v>0</v>
      </c>
      <c r="G197" s="11">
        <v>1</v>
      </c>
      <c r="H197" s="11">
        <v>8</v>
      </c>
      <c r="I197" s="11">
        <v>1</v>
      </c>
      <c r="J197" s="11">
        <v>0</v>
      </c>
      <c r="K197" s="11">
        <v>0</v>
      </c>
      <c r="L197" s="13">
        <v>240</v>
      </c>
      <c r="M197" s="13">
        <v>40</v>
      </c>
    </row>
    <row r="198" spans="1:13" ht="15.6" x14ac:dyDescent="0.3">
      <c r="A198" s="17">
        <v>69</v>
      </c>
      <c r="B198" s="11">
        <v>0</v>
      </c>
      <c r="C198" s="11">
        <v>1</v>
      </c>
      <c r="D198" s="11">
        <v>1</v>
      </c>
      <c r="E198" s="11">
        <v>0</v>
      </c>
      <c r="F198" s="11">
        <v>0</v>
      </c>
      <c r="G198" s="11">
        <v>1</v>
      </c>
      <c r="H198" s="11">
        <v>7</v>
      </c>
      <c r="I198" s="11">
        <v>1</v>
      </c>
      <c r="J198" s="11">
        <v>0</v>
      </c>
      <c r="K198" s="11">
        <v>0</v>
      </c>
      <c r="L198" s="13">
        <v>210</v>
      </c>
      <c r="M198" s="13">
        <v>336</v>
      </c>
    </row>
    <row r="199" spans="1:13" ht="15.6" x14ac:dyDescent="0.3">
      <c r="A199" s="17">
        <v>68</v>
      </c>
      <c r="B199" s="11">
        <v>0</v>
      </c>
      <c r="C199" s="11">
        <v>1</v>
      </c>
      <c r="D199" s="11">
        <v>16</v>
      </c>
      <c r="E199" s="11">
        <v>0</v>
      </c>
      <c r="F199" s="11">
        <v>0</v>
      </c>
      <c r="G199" s="11">
        <v>1</v>
      </c>
      <c r="H199" s="11">
        <v>10</v>
      </c>
      <c r="I199" s="11">
        <v>1</v>
      </c>
      <c r="J199" s="11">
        <v>0</v>
      </c>
      <c r="K199" s="11">
        <v>0</v>
      </c>
      <c r="L199" s="13">
        <v>300</v>
      </c>
      <c r="M199" s="13">
        <v>540</v>
      </c>
    </row>
    <row r="200" spans="1:13" ht="15.6" x14ac:dyDescent="0.3">
      <c r="A200" s="17">
        <v>68</v>
      </c>
      <c r="B200" s="11">
        <v>0</v>
      </c>
      <c r="C200" s="11">
        <v>1</v>
      </c>
      <c r="D200" s="11">
        <v>3</v>
      </c>
      <c r="E200" s="11">
        <v>0</v>
      </c>
      <c r="F200" s="11">
        <v>0</v>
      </c>
      <c r="G200" s="11">
        <v>1</v>
      </c>
      <c r="H200" s="11">
        <v>10</v>
      </c>
      <c r="I200" s="11">
        <v>1</v>
      </c>
      <c r="J200" s="11">
        <v>0</v>
      </c>
      <c r="K200" s="11">
        <v>0</v>
      </c>
      <c r="L200" s="13">
        <v>300</v>
      </c>
      <c r="M200" s="13">
        <v>100</v>
      </c>
    </row>
    <row r="201" spans="1:13" ht="15.6" x14ac:dyDescent="0.3">
      <c r="A201" s="17">
        <v>47</v>
      </c>
      <c r="B201" s="11">
        <v>0</v>
      </c>
      <c r="C201" s="11">
        <v>1</v>
      </c>
      <c r="D201" s="11">
        <v>20</v>
      </c>
      <c r="E201" s="11">
        <v>0</v>
      </c>
      <c r="F201" s="11">
        <v>0</v>
      </c>
      <c r="G201" s="11">
        <v>1</v>
      </c>
      <c r="H201" s="11">
        <v>8</v>
      </c>
      <c r="I201" s="11">
        <v>1</v>
      </c>
      <c r="J201" s="11">
        <v>0</v>
      </c>
      <c r="K201" s="11">
        <v>0</v>
      </c>
      <c r="L201" s="13">
        <v>240</v>
      </c>
      <c r="M201" s="13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DC47-DF9E-4274-9367-347FDF50E1B1}">
  <dimension ref="A1:AK201"/>
  <sheetViews>
    <sheetView tabSelected="1" topLeftCell="Q22" zoomScale="87" zoomScaleNormal="87" workbookViewId="0">
      <selection activeCell="AH52" sqref="AH52"/>
    </sheetView>
  </sheetViews>
  <sheetFormatPr defaultColWidth="12.77734375" defaultRowHeight="14.4" x14ac:dyDescent="0.3"/>
  <cols>
    <col min="15" max="15" width="31.33203125" bestFit="1" customWidth="1"/>
    <col min="31" max="31" width="28.77734375" bestFit="1" customWidth="1"/>
    <col min="34" max="34" width="20.44140625" customWidth="1"/>
  </cols>
  <sheetData>
    <row r="1" spans="1:20" ht="70.2" thickBot="1" x14ac:dyDescent="0.35">
      <c r="A1" s="16" t="s">
        <v>45</v>
      </c>
      <c r="B1" s="10" t="s">
        <v>49</v>
      </c>
      <c r="C1" s="10" t="s">
        <v>73</v>
      </c>
      <c r="D1" s="10" t="s">
        <v>37</v>
      </c>
      <c r="E1" s="10" t="s">
        <v>47</v>
      </c>
      <c r="F1" s="10" t="s">
        <v>56</v>
      </c>
      <c r="G1" s="10" t="s">
        <v>55</v>
      </c>
      <c r="H1" s="10" t="s">
        <v>39</v>
      </c>
      <c r="I1" s="10" t="s">
        <v>51</v>
      </c>
      <c r="J1" s="10" t="s">
        <v>53</v>
      </c>
      <c r="K1" s="10" t="s">
        <v>54</v>
      </c>
      <c r="L1" s="10" t="s">
        <v>43</v>
      </c>
    </row>
    <row r="2" spans="1:20" ht="16.2" thickTop="1" x14ac:dyDescent="0.3">
      <c r="A2" s="17">
        <v>57</v>
      </c>
      <c r="B2" s="11">
        <v>1</v>
      </c>
      <c r="C2" s="11">
        <v>0</v>
      </c>
      <c r="D2" s="11">
        <v>1</v>
      </c>
      <c r="E2" s="11">
        <v>0</v>
      </c>
      <c r="F2" s="11">
        <v>0</v>
      </c>
      <c r="G2" s="11">
        <v>0</v>
      </c>
      <c r="H2" s="11">
        <v>6</v>
      </c>
      <c r="I2" s="11">
        <v>0</v>
      </c>
      <c r="J2" s="11">
        <v>0</v>
      </c>
      <c r="K2" s="11">
        <v>0</v>
      </c>
      <c r="L2" s="13">
        <v>72</v>
      </c>
      <c r="O2" t="s">
        <v>79</v>
      </c>
    </row>
    <row r="3" spans="1:20" ht="16.2" thickBot="1" x14ac:dyDescent="0.35">
      <c r="A3" s="17">
        <v>62</v>
      </c>
      <c r="B3" s="11">
        <v>1</v>
      </c>
      <c r="C3" s="11">
        <v>0</v>
      </c>
      <c r="D3" s="11">
        <v>1</v>
      </c>
      <c r="E3" s="11">
        <v>0</v>
      </c>
      <c r="F3" s="11">
        <v>0</v>
      </c>
      <c r="G3" s="11">
        <v>0</v>
      </c>
      <c r="H3" s="11">
        <v>8</v>
      </c>
      <c r="I3" s="11">
        <v>0</v>
      </c>
      <c r="J3" s="11">
        <v>0</v>
      </c>
      <c r="K3" s="11">
        <v>0</v>
      </c>
      <c r="L3" s="13">
        <v>144</v>
      </c>
    </row>
    <row r="4" spans="1:20" ht="15.6" x14ac:dyDescent="0.3">
      <c r="A4" s="17">
        <v>59</v>
      </c>
      <c r="B4" s="11">
        <v>1</v>
      </c>
      <c r="C4" s="11">
        <v>0</v>
      </c>
      <c r="D4" s="11">
        <v>7</v>
      </c>
      <c r="E4" s="11">
        <v>0</v>
      </c>
      <c r="F4" s="11">
        <v>0</v>
      </c>
      <c r="G4" s="11">
        <v>0</v>
      </c>
      <c r="H4" s="11">
        <v>5</v>
      </c>
      <c r="I4" s="11">
        <v>0</v>
      </c>
      <c r="J4" s="11">
        <v>0</v>
      </c>
      <c r="K4" s="11">
        <v>0</v>
      </c>
      <c r="L4" s="13">
        <v>30</v>
      </c>
      <c r="O4" s="26" t="s">
        <v>80</v>
      </c>
      <c r="P4" s="26"/>
    </row>
    <row r="5" spans="1:20" ht="15.6" x14ac:dyDescent="0.3">
      <c r="A5" s="17">
        <v>65</v>
      </c>
      <c r="B5" s="11">
        <v>1</v>
      </c>
      <c r="C5" s="11">
        <v>0</v>
      </c>
      <c r="D5" s="11">
        <v>11</v>
      </c>
      <c r="E5" s="11">
        <v>0</v>
      </c>
      <c r="F5" s="11">
        <v>0</v>
      </c>
      <c r="G5" s="11">
        <v>0</v>
      </c>
      <c r="H5" s="11">
        <v>9</v>
      </c>
      <c r="I5" s="11">
        <v>0</v>
      </c>
      <c r="J5" s="11">
        <v>0</v>
      </c>
      <c r="K5" s="11">
        <v>0</v>
      </c>
      <c r="L5" s="13">
        <v>162</v>
      </c>
      <c r="O5" s="19" t="s">
        <v>81</v>
      </c>
      <c r="P5" s="22">
        <v>0.90386657050330366</v>
      </c>
    </row>
    <row r="6" spans="1:20" ht="15.6" x14ac:dyDescent="0.3">
      <c r="A6" s="17">
        <v>36</v>
      </c>
      <c r="B6" s="11">
        <v>1</v>
      </c>
      <c r="C6" s="11">
        <v>0</v>
      </c>
      <c r="D6" s="11">
        <v>18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3">
        <v>8</v>
      </c>
      <c r="O6" s="19" t="s">
        <v>82</v>
      </c>
      <c r="P6" s="27">
        <v>0.81697477727340362</v>
      </c>
    </row>
    <row r="7" spans="1:20" ht="15.6" x14ac:dyDescent="0.3">
      <c r="A7" s="17">
        <v>64</v>
      </c>
      <c r="B7" s="11">
        <v>1</v>
      </c>
      <c r="C7" s="11">
        <v>0</v>
      </c>
      <c r="D7" s="11">
        <v>7</v>
      </c>
      <c r="E7" s="11">
        <v>0</v>
      </c>
      <c r="F7" s="11">
        <v>0</v>
      </c>
      <c r="G7" s="11">
        <v>0</v>
      </c>
      <c r="H7" s="11">
        <v>7</v>
      </c>
      <c r="I7" s="11">
        <v>0</v>
      </c>
      <c r="J7" s="11">
        <v>0</v>
      </c>
      <c r="K7" s="11">
        <v>0</v>
      </c>
      <c r="L7" s="13">
        <v>84</v>
      </c>
      <c r="O7" s="19" t="s">
        <v>83</v>
      </c>
      <c r="P7" s="27">
        <v>0.80626585466706013</v>
      </c>
    </row>
    <row r="8" spans="1:20" ht="15.6" x14ac:dyDescent="0.3">
      <c r="A8" s="17">
        <v>52</v>
      </c>
      <c r="B8" s="11">
        <v>1</v>
      </c>
      <c r="C8" s="11">
        <v>0</v>
      </c>
      <c r="D8" s="11">
        <v>19</v>
      </c>
      <c r="E8" s="11">
        <v>0</v>
      </c>
      <c r="F8" s="11">
        <v>0</v>
      </c>
      <c r="G8" s="11">
        <v>0</v>
      </c>
      <c r="H8" s="11">
        <v>3</v>
      </c>
      <c r="I8" s="11">
        <v>0</v>
      </c>
      <c r="J8" s="11">
        <v>0</v>
      </c>
      <c r="K8" s="11">
        <v>0</v>
      </c>
      <c r="L8" s="13">
        <v>36</v>
      </c>
      <c r="O8" s="19" t="s">
        <v>84</v>
      </c>
      <c r="P8" s="22">
        <v>5.8435210571753533</v>
      </c>
    </row>
    <row r="9" spans="1:20" ht="16.2" thickBot="1" x14ac:dyDescent="0.35">
      <c r="A9" s="17">
        <v>49</v>
      </c>
      <c r="B9" s="11">
        <v>1</v>
      </c>
      <c r="C9" s="11">
        <v>0</v>
      </c>
      <c r="D9" s="11">
        <v>19</v>
      </c>
      <c r="E9" s="11">
        <v>0</v>
      </c>
      <c r="F9" s="11">
        <v>0</v>
      </c>
      <c r="G9" s="11">
        <v>0</v>
      </c>
      <c r="H9" s="11">
        <v>5</v>
      </c>
      <c r="I9" s="11">
        <v>0</v>
      </c>
      <c r="J9" s="11">
        <v>0</v>
      </c>
      <c r="K9" s="11">
        <v>0</v>
      </c>
      <c r="L9" s="13">
        <v>40</v>
      </c>
      <c r="O9" s="20" t="s">
        <v>85</v>
      </c>
      <c r="P9" s="20">
        <v>200</v>
      </c>
    </row>
    <row r="10" spans="1:20" ht="15.6" x14ac:dyDescent="0.3">
      <c r="A10" s="17">
        <v>62</v>
      </c>
      <c r="B10" s="11">
        <v>1</v>
      </c>
      <c r="C10" s="11">
        <v>0</v>
      </c>
      <c r="D10" s="11">
        <v>14</v>
      </c>
      <c r="E10" s="11">
        <v>0</v>
      </c>
      <c r="F10" s="11">
        <v>0</v>
      </c>
      <c r="G10" s="11">
        <v>0</v>
      </c>
      <c r="H10" s="11">
        <v>9</v>
      </c>
      <c r="I10" s="11">
        <v>0</v>
      </c>
      <c r="J10" s="11">
        <v>0</v>
      </c>
      <c r="K10" s="11">
        <v>0</v>
      </c>
      <c r="L10" s="13">
        <v>72</v>
      </c>
    </row>
    <row r="11" spans="1:20" ht="16.2" thickBot="1" x14ac:dyDescent="0.35">
      <c r="A11" s="17">
        <v>58</v>
      </c>
      <c r="B11" s="11">
        <v>1</v>
      </c>
      <c r="C11" s="11">
        <v>0</v>
      </c>
      <c r="D11" s="11">
        <v>9</v>
      </c>
      <c r="E11" s="11">
        <v>0</v>
      </c>
      <c r="F11" s="11">
        <v>0</v>
      </c>
      <c r="G11" s="11">
        <v>0</v>
      </c>
      <c r="H11" s="11">
        <v>9</v>
      </c>
      <c r="I11" s="11">
        <v>0</v>
      </c>
      <c r="J11" s="11">
        <v>0</v>
      </c>
      <c r="K11" s="11">
        <v>0</v>
      </c>
      <c r="L11" s="13">
        <v>108</v>
      </c>
      <c r="O11" t="s">
        <v>86</v>
      </c>
    </row>
    <row r="12" spans="1:20" ht="15.6" x14ac:dyDescent="0.3">
      <c r="A12" s="17">
        <v>55</v>
      </c>
      <c r="B12" s="11">
        <v>1</v>
      </c>
      <c r="C12" s="11">
        <v>0</v>
      </c>
      <c r="D12" s="11">
        <v>7</v>
      </c>
      <c r="E12" s="11">
        <v>0</v>
      </c>
      <c r="F12" s="11">
        <v>0</v>
      </c>
      <c r="G12" s="11">
        <v>0</v>
      </c>
      <c r="H12" s="11">
        <v>5</v>
      </c>
      <c r="I12" s="11">
        <v>0</v>
      </c>
      <c r="J12" s="11">
        <v>0</v>
      </c>
      <c r="K12" s="11">
        <v>0</v>
      </c>
      <c r="L12" s="13">
        <v>20</v>
      </c>
      <c r="O12" s="21"/>
      <c r="P12" s="21" t="s">
        <v>91</v>
      </c>
      <c r="Q12" s="21" t="s">
        <v>92</v>
      </c>
      <c r="R12" s="21" t="s">
        <v>93</v>
      </c>
      <c r="S12" s="21" t="s">
        <v>94</v>
      </c>
      <c r="T12" s="21" t="s">
        <v>95</v>
      </c>
    </row>
    <row r="13" spans="1:20" ht="15.6" x14ac:dyDescent="0.3">
      <c r="A13" s="17">
        <v>65</v>
      </c>
      <c r="B13" s="11">
        <v>1</v>
      </c>
      <c r="C13" s="11">
        <v>0</v>
      </c>
      <c r="D13" s="11">
        <v>12</v>
      </c>
      <c r="E13" s="11">
        <v>0</v>
      </c>
      <c r="F13" s="11">
        <v>0</v>
      </c>
      <c r="G13" s="11">
        <v>0</v>
      </c>
      <c r="H13" s="11">
        <v>10</v>
      </c>
      <c r="I13" s="11">
        <v>0</v>
      </c>
      <c r="J13" s="11">
        <v>0</v>
      </c>
      <c r="K13" s="11">
        <v>0</v>
      </c>
      <c r="L13" s="13">
        <v>120</v>
      </c>
      <c r="O13" s="19" t="s">
        <v>87</v>
      </c>
      <c r="P13" s="19">
        <v>11</v>
      </c>
      <c r="Q13" s="22">
        <v>28655.288191017484</v>
      </c>
      <c r="R13" s="22">
        <v>2605.0261991834077</v>
      </c>
      <c r="S13" s="22">
        <v>76.289166268646909</v>
      </c>
      <c r="T13" s="22">
        <v>3.1768348293860885E-63</v>
      </c>
    </row>
    <row r="14" spans="1:20" ht="15.6" x14ac:dyDescent="0.3">
      <c r="A14" s="17">
        <v>53</v>
      </c>
      <c r="B14" s="11">
        <v>1</v>
      </c>
      <c r="C14" s="11">
        <v>0</v>
      </c>
      <c r="D14" s="11">
        <v>14</v>
      </c>
      <c r="E14" s="11">
        <v>0</v>
      </c>
      <c r="F14" s="11">
        <v>0</v>
      </c>
      <c r="G14" s="11">
        <v>0</v>
      </c>
      <c r="H14" s="11">
        <v>10</v>
      </c>
      <c r="I14" s="11">
        <v>0</v>
      </c>
      <c r="J14" s="11">
        <v>0</v>
      </c>
      <c r="K14" s="11">
        <v>0</v>
      </c>
      <c r="L14" s="13">
        <v>120</v>
      </c>
      <c r="O14" s="19" t="s">
        <v>88</v>
      </c>
      <c r="P14" s="19">
        <v>188</v>
      </c>
      <c r="Q14" s="22">
        <v>6419.5868089825299</v>
      </c>
      <c r="R14" s="22">
        <v>34.146738345651755</v>
      </c>
      <c r="S14" s="22"/>
      <c r="T14" s="22"/>
    </row>
    <row r="15" spans="1:20" ht="16.2" thickBot="1" x14ac:dyDescent="0.35">
      <c r="A15" s="17">
        <v>56</v>
      </c>
      <c r="B15" s="11">
        <v>1</v>
      </c>
      <c r="C15" s="11">
        <v>0</v>
      </c>
      <c r="D15" s="11">
        <v>8</v>
      </c>
      <c r="E15" s="11">
        <v>0</v>
      </c>
      <c r="F15" s="11">
        <v>0</v>
      </c>
      <c r="G15" s="11">
        <v>0</v>
      </c>
      <c r="H15" s="11">
        <v>5</v>
      </c>
      <c r="I15" s="11">
        <v>0</v>
      </c>
      <c r="J15" s="11">
        <v>0</v>
      </c>
      <c r="K15" s="11">
        <v>0</v>
      </c>
      <c r="L15" s="13">
        <v>90</v>
      </c>
      <c r="O15" s="20" t="s">
        <v>89</v>
      </c>
      <c r="P15" s="20">
        <v>199</v>
      </c>
      <c r="Q15" s="23">
        <v>35074.875000000015</v>
      </c>
      <c r="R15" s="23"/>
      <c r="S15" s="23"/>
      <c r="T15" s="23"/>
    </row>
    <row r="16" spans="1:20" ht="16.2" thickBot="1" x14ac:dyDescent="0.35">
      <c r="A16" s="17">
        <v>56</v>
      </c>
      <c r="B16" s="11">
        <v>1</v>
      </c>
      <c r="C16" s="11">
        <v>0</v>
      </c>
      <c r="D16" s="11">
        <v>18</v>
      </c>
      <c r="E16" s="11">
        <v>0</v>
      </c>
      <c r="F16" s="11">
        <v>0</v>
      </c>
      <c r="G16" s="11">
        <v>0</v>
      </c>
      <c r="H16" s="11">
        <v>7</v>
      </c>
      <c r="I16" s="11">
        <v>0</v>
      </c>
      <c r="J16" s="11">
        <v>0</v>
      </c>
      <c r="K16" s="11">
        <v>0</v>
      </c>
      <c r="L16" s="13">
        <v>84</v>
      </c>
    </row>
    <row r="17" spans="1:37" ht="15.6" x14ac:dyDescent="0.3">
      <c r="A17" s="17">
        <v>39</v>
      </c>
      <c r="B17" s="11">
        <v>1</v>
      </c>
      <c r="C17" s="11">
        <v>0</v>
      </c>
      <c r="D17" s="11">
        <v>11</v>
      </c>
      <c r="E17" s="11">
        <v>0</v>
      </c>
      <c r="F17" s="11">
        <v>0</v>
      </c>
      <c r="G17" s="11">
        <v>0</v>
      </c>
      <c r="H17" s="11">
        <v>3</v>
      </c>
      <c r="I17" s="11">
        <v>0</v>
      </c>
      <c r="J17" s="11">
        <v>0</v>
      </c>
      <c r="K17" s="11">
        <v>0</v>
      </c>
      <c r="L17" s="13">
        <v>36</v>
      </c>
      <c r="O17" s="21"/>
      <c r="P17" s="21" t="s">
        <v>96</v>
      </c>
      <c r="Q17" s="21" t="s">
        <v>84</v>
      </c>
      <c r="R17" s="21" t="s">
        <v>97</v>
      </c>
      <c r="S17" s="21" t="s">
        <v>98</v>
      </c>
      <c r="T17" s="21" t="s">
        <v>99</v>
      </c>
      <c r="U17" s="21" t="s">
        <v>100</v>
      </c>
    </row>
    <row r="18" spans="1:37" ht="15.6" x14ac:dyDescent="0.3">
      <c r="A18" s="17">
        <v>52</v>
      </c>
      <c r="B18" s="11">
        <v>1</v>
      </c>
      <c r="C18" s="11">
        <v>0</v>
      </c>
      <c r="D18" s="11">
        <v>10</v>
      </c>
      <c r="E18" s="11">
        <v>0</v>
      </c>
      <c r="F18" s="11">
        <v>0</v>
      </c>
      <c r="G18" s="11">
        <v>0</v>
      </c>
      <c r="H18" s="11">
        <v>8</v>
      </c>
      <c r="I18" s="11">
        <v>0</v>
      </c>
      <c r="J18" s="11">
        <v>0</v>
      </c>
      <c r="K18" s="11">
        <v>0</v>
      </c>
      <c r="L18" s="13">
        <v>144</v>
      </c>
      <c r="O18" s="19" t="s">
        <v>90</v>
      </c>
      <c r="P18" s="24">
        <v>50.086529130244074</v>
      </c>
      <c r="Q18" s="24">
        <v>2.1613076846285533</v>
      </c>
      <c r="R18" s="24">
        <v>23.17417806195051</v>
      </c>
      <c r="S18" s="24">
        <v>5.3129412104210338E-57</v>
      </c>
      <c r="T18" s="24">
        <v>45.822998094020306</v>
      </c>
      <c r="U18" s="24">
        <v>54.350060166467841</v>
      </c>
    </row>
    <row r="19" spans="1:37" ht="15.6" x14ac:dyDescent="0.3">
      <c r="A19" s="17">
        <v>47</v>
      </c>
      <c r="B19" s="11">
        <v>1</v>
      </c>
      <c r="C19" s="11">
        <v>0</v>
      </c>
      <c r="D19" s="11">
        <v>15</v>
      </c>
      <c r="E19" s="11">
        <v>0</v>
      </c>
      <c r="F19" s="11">
        <v>0</v>
      </c>
      <c r="G19" s="11">
        <v>0</v>
      </c>
      <c r="H19" s="11">
        <v>4</v>
      </c>
      <c r="I19" s="11">
        <v>0</v>
      </c>
      <c r="J19" s="11">
        <v>0</v>
      </c>
      <c r="K19" s="11">
        <v>0</v>
      </c>
      <c r="L19" s="13">
        <v>32</v>
      </c>
      <c r="O19" s="19" t="s">
        <v>49</v>
      </c>
      <c r="P19" s="24">
        <v>-5.9606810250835469</v>
      </c>
      <c r="Q19" s="24">
        <v>1.070445966598315</v>
      </c>
      <c r="R19" s="24">
        <v>-5.5684090660134116</v>
      </c>
      <c r="S19" s="24">
        <v>8.7827114085240988E-8</v>
      </c>
      <c r="T19" s="24">
        <v>-8.0723098476020887</v>
      </c>
      <c r="U19" s="24">
        <v>-3.8490522025650056</v>
      </c>
    </row>
    <row r="20" spans="1:37" ht="15.6" x14ac:dyDescent="0.3">
      <c r="A20" s="17">
        <v>58</v>
      </c>
      <c r="B20" s="11">
        <v>0</v>
      </c>
      <c r="C20" s="11">
        <v>0</v>
      </c>
      <c r="D20" s="11">
        <v>19</v>
      </c>
      <c r="E20" s="11">
        <v>0</v>
      </c>
      <c r="F20" s="11">
        <v>0</v>
      </c>
      <c r="G20" s="11">
        <v>0</v>
      </c>
      <c r="H20" s="11">
        <v>6</v>
      </c>
      <c r="I20" s="11">
        <v>0</v>
      </c>
      <c r="J20" s="11">
        <v>0</v>
      </c>
      <c r="K20" s="11">
        <v>0</v>
      </c>
      <c r="L20" s="13">
        <v>60</v>
      </c>
      <c r="O20" s="19" t="s">
        <v>73</v>
      </c>
      <c r="P20" s="24">
        <v>6.958598748133265</v>
      </c>
      <c r="Q20" s="24">
        <v>1.6196767534196876</v>
      </c>
      <c r="R20" s="24">
        <v>4.2962885856337074</v>
      </c>
      <c r="S20" s="24">
        <v>2.7826075686766788E-5</v>
      </c>
      <c r="T20" s="24">
        <v>3.7635228429449721</v>
      </c>
      <c r="U20" s="24">
        <v>10.153674653321557</v>
      </c>
    </row>
    <row r="21" spans="1:37" ht="15.6" x14ac:dyDescent="0.3">
      <c r="A21" s="17">
        <v>58</v>
      </c>
      <c r="B21" s="11">
        <v>0</v>
      </c>
      <c r="C21" s="11">
        <v>0</v>
      </c>
      <c r="D21" s="11">
        <v>17</v>
      </c>
      <c r="E21" s="11">
        <v>0</v>
      </c>
      <c r="F21" s="11">
        <v>0</v>
      </c>
      <c r="G21" s="11">
        <v>0</v>
      </c>
      <c r="H21" s="11">
        <v>6</v>
      </c>
      <c r="I21" s="11">
        <v>0</v>
      </c>
      <c r="J21" s="11">
        <v>0</v>
      </c>
      <c r="K21" s="11">
        <v>0</v>
      </c>
      <c r="L21" s="13">
        <v>90</v>
      </c>
      <c r="O21" s="19" t="s">
        <v>37</v>
      </c>
      <c r="P21" s="24">
        <v>-0.45389186427937955</v>
      </c>
      <c r="Q21" s="24">
        <v>6.7270839117966039E-2</v>
      </c>
      <c r="R21" s="24">
        <v>-6.7472306014116379</v>
      </c>
      <c r="S21" s="24">
        <v>1.8106090653185321E-10</v>
      </c>
      <c r="T21" s="24">
        <v>-0.58659453889257607</v>
      </c>
      <c r="U21" s="24">
        <v>-0.32118918966618304</v>
      </c>
    </row>
    <row r="22" spans="1:37" ht="15.6" x14ac:dyDescent="0.3">
      <c r="A22" s="17">
        <v>58</v>
      </c>
      <c r="B22" s="11">
        <v>0</v>
      </c>
      <c r="C22" s="11">
        <v>0</v>
      </c>
      <c r="D22" s="11">
        <v>17</v>
      </c>
      <c r="E22" s="11">
        <v>0</v>
      </c>
      <c r="F22" s="11">
        <v>0</v>
      </c>
      <c r="G22" s="11">
        <v>0</v>
      </c>
      <c r="H22" s="11">
        <v>7</v>
      </c>
      <c r="I22" s="11">
        <v>0</v>
      </c>
      <c r="J22" s="11">
        <v>0</v>
      </c>
      <c r="K22" s="11">
        <v>0</v>
      </c>
      <c r="L22" s="13">
        <v>210</v>
      </c>
      <c r="O22" s="19" t="s">
        <v>47</v>
      </c>
      <c r="P22" s="24">
        <v>5.8364409432926365</v>
      </c>
      <c r="Q22" s="24">
        <v>1.1333751777985011</v>
      </c>
      <c r="R22" s="24">
        <v>5.1496107005179867</v>
      </c>
      <c r="S22" s="24">
        <v>6.5534033665686748E-7</v>
      </c>
      <c r="T22" s="24">
        <v>3.6006740135785047</v>
      </c>
      <c r="U22" s="24">
        <v>8.0722078730067679</v>
      </c>
    </row>
    <row r="23" spans="1:37" ht="15.6" x14ac:dyDescent="0.3">
      <c r="A23" s="17">
        <v>58</v>
      </c>
      <c r="B23" s="11">
        <v>0</v>
      </c>
      <c r="C23" s="11">
        <v>0</v>
      </c>
      <c r="D23" s="11">
        <v>18</v>
      </c>
      <c r="E23" s="11">
        <v>0</v>
      </c>
      <c r="F23" s="11">
        <v>0</v>
      </c>
      <c r="G23" s="11">
        <v>0</v>
      </c>
      <c r="H23" s="11">
        <v>6</v>
      </c>
      <c r="I23" s="11">
        <v>0</v>
      </c>
      <c r="J23" s="11">
        <v>0</v>
      </c>
      <c r="K23" s="11">
        <v>0</v>
      </c>
      <c r="L23" s="13">
        <v>90</v>
      </c>
      <c r="O23" s="19" t="s">
        <v>56</v>
      </c>
      <c r="P23" s="24">
        <v>12.125149141298101</v>
      </c>
      <c r="Q23" s="24">
        <v>1.521394451747371</v>
      </c>
      <c r="R23" s="24">
        <v>7.9697603257143177</v>
      </c>
      <c r="S23" s="24">
        <v>1.4931164292324821E-13</v>
      </c>
      <c r="T23" s="24">
        <v>9.1239510659401333</v>
      </c>
      <c r="U23" s="24">
        <v>15.126347216656033</v>
      </c>
    </row>
    <row r="24" spans="1:37" ht="15.6" x14ac:dyDescent="0.3">
      <c r="A24" s="17">
        <v>57</v>
      </c>
      <c r="B24" s="11">
        <v>0</v>
      </c>
      <c r="C24" s="11">
        <v>0</v>
      </c>
      <c r="D24" s="11">
        <v>19</v>
      </c>
      <c r="E24" s="11">
        <v>0</v>
      </c>
      <c r="F24" s="11">
        <v>0</v>
      </c>
      <c r="G24" s="11">
        <v>0</v>
      </c>
      <c r="H24" s="11">
        <v>7</v>
      </c>
      <c r="I24" s="11">
        <v>0</v>
      </c>
      <c r="J24" s="11">
        <v>0</v>
      </c>
      <c r="K24" s="11">
        <v>0</v>
      </c>
      <c r="L24" s="13">
        <v>70</v>
      </c>
      <c r="O24" s="19" t="s">
        <v>55</v>
      </c>
      <c r="P24" s="24">
        <v>-11.749667188351578</v>
      </c>
      <c r="Q24" s="24">
        <v>1.3796039301941287</v>
      </c>
      <c r="R24" s="24">
        <v>-8.516695938013342</v>
      </c>
      <c r="S24" s="24">
        <v>5.197257201494094E-15</v>
      </c>
      <c r="T24" s="24">
        <v>-14.471160391708159</v>
      </c>
      <c r="U24" s="24">
        <v>-9.0281739849949982</v>
      </c>
    </row>
    <row r="25" spans="1:37" ht="15.6" x14ac:dyDescent="0.3">
      <c r="A25" s="17">
        <v>57</v>
      </c>
      <c r="B25" s="11">
        <v>0</v>
      </c>
      <c r="C25" s="11">
        <v>0</v>
      </c>
      <c r="D25" s="11">
        <v>17</v>
      </c>
      <c r="E25" s="11">
        <v>0</v>
      </c>
      <c r="F25" s="11">
        <v>0</v>
      </c>
      <c r="G25" s="11">
        <v>0</v>
      </c>
      <c r="H25" s="11">
        <v>7</v>
      </c>
      <c r="I25" s="11">
        <v>0</v>
      </c>
      <c r="J25" s="11">
        <v>0</v>
      </c>
      <c r="K25" s="11">
        <v>0</v>
      </c>
      <c r="L25" s="13">
        <v>56</v>
      </c>
      <c r="O25" s="19" t="s">
        <v>39</v>
      </c>
      <c r="P25" s="24">
        <v>2.6676525700515499</v>
      </c>
      <c r="Q25" s="24">
        <v>0.20700591308613125</v>
      </c>
      <c r="R25" s="24">
        <v>12.886842362525122</v>
      </c>
      <c r="S25" s="24">
        <v>1.2092320041397677E-27</v>
      </c>
      <c r="T25" s="24">
        <v>2.2592997282042115</v>
      </c>
      <c r="U25" s="24">
        <v>3.0760054118988882</v>
      </c>
    </row>
    <row r="26" spans="1:37" ht="15.6" x14ac:dyDescent="0.3">
      <c r="A26" s="17">
        <v>58</v>
      </c>
      <c r="B26" s="11">
        <v>0</v>
      </c>
      <c r="C26" s="11">
        <v>0</v>
      </c>
      <c r="D26" s="11">
        <v>18</v>
      </c>
      <c r="E26" s="11">
        <v>0</v>
      </c>
      <c r="F26" s="11">
        <v>0</v>
      </c>
      <c r="G26" s="11">
        <v>0</v>
      </c>
      <c r="H26" s="11">
        <v>6</v>
      </c>
      <c r="I26" s="11">
        <v>0</v>
      </c>
      <c r="J26" s="11">
        <v>0</v>
      </c>
      <c r="K26" s="11">
        <v>0</v>
      </c>
      <c r="L26" s="13">
        <v>144</v>
      </c>
      <c r="O26" s="19" t="s">
        <v>51</v>
      </c>
      <c r="P26" s="24">
        <v>2.4500286161885421</v>
      </c>
      <c r="Q26" s="24">
        <v>1.1789338091963835</v>
      </c>
      <c r="R26" s="24">
        <v>2.078173173995745</v>
      </c>
      <c r="S26" s="24">
        <v>3.9051531005831329E-2</v>
      </c>
      <c r="T26" s="24">
        <v>0.1243898739998559</v>
      </c>
      <c r="U26" s="24">
        <v>4.7756673583772287</v>
      </c>
    </row>
    <row r="27" spans="1:37" ht="15.6" x14ac:dyDescent="0.3">
      <c r="A27" s="17">
        <v>53</v>
      </c>
      <c r="B27" s="11">
        <v>0</v>
      </c>
      <c r="C27" s="11">
        <v>0</v>
      </c>
      <c r="D27" s="11">
        <v>18</v>
      </c>
      <c r="E27" s="11">
        <v>0</v>
      </c>
      <c r="F27" s="11">
        <v>0</v>
      </c>
      <c r="G27" s="11">
        <v>0</v>
      </c>
      <c r="H27" s="11">
        <v>7</v>
      </c>
      <c r="I27" s="11">
        <v>0</v>
      </c>
      <c r="J27" s="11">
        <v>0</v>
      </c>
      <c r="K27" s="11">
        <v>0</v>
      </c>
      <c r="L27" s="13">
        <v>70</v>
      </c>
      <c r="O27" s="19" t="s">
        <v>53</v>
      </c>
      <c r="P27" s="24">
        <v>7.5917945723069797</v>
      </c>
      <c r="Q27" s="24">
        <v>1.3197088898433522</v>
      </c>
      <c r="R27" s="24">
        <v>5.7526281975778133</v>
      </c>
      <c r="S27" s="24">
        <v>3.5107544142411159E-8</v>
      </c>
      <c r="T27" s="24">
        <v>4.9884540805090491</v>
      </c>
      <c r="U27" s="24">
        <v>10.19513506410491</v>
      </c>
    </row>
    <row r="28" spans="1:37" ht="15.6" x14ac:dyDescent="0.3">
      <c r="A28" s="17">
        <v>63</v>
      </c>
      <c r="B28" s="11">
        <v>0</v>
      </c>
      <c r="C28" s="11">
        <v>1</v>
      </c>
      <c r="D28" s="11">
        <v>12</v>
      </c>
      <c r="E28" s="11">
        <v>0</v>
      </c>
      <c r="F28" s="11">
        <v>0</v>
      </c>
      <c r="G28" s="11">
        <v>0</v>
      </c>
      <c r="H28" s="11">
        <v>8</v>
      </c>
      <c r="I28" s="11">
        <v>0</v>
      </c>
      <c r="J28" s="11">
        <v>0</v>
      </c>
      <c r="K28" s="11">
        <v>0</v>
      </c>
      <c r="L28" s="13">
        <v>192</v>
      </c>
      <c r="O28" s="19" t="s">
        <v>54</v>
      </c>
      <c r="P28" s="24">
        <v>11.447287668982336</v>
      </c>
      <c r="Q28" s="24">
        <v>1.6784725017849775</v>
      </c>
      <c r="R28" s="24">
        <v>6.8200626800907829</v>
      </c>
      <c r="S28" s="24">
        <v>1.2074929498752907E-10</v>
      </c>
      <c r="T28" s="24">
        <v>8.1362275845231959</v>
      </c>
      <c r="U28" s="24">
        <v>14.758347753441475</v>
      </c>
    </row>
    <row r="29" spans="1:37" ht="16.2" thickBot="1" x14ac:dyDescent="0.35">
      <c r="A29" s="17">
        <v>73</v>
      </c>
      <c r="B29" s="11">
        <v>1</v>
      </c>
      <c r="C29" s="11">
        <v>0</v>
      </c>
      <c r="D29" s="11">
        <v>30</v>
      </c>
      <c r="E29" s="11">
        <v>1</v>
      </c>
      <c r="F29" s="11">
        <v>0</v>
      </c>
      <c r="G29" s="11">
        <v>0</v>
      </c>
      <c r="H29" s="11">
        <v>7</v>
      </c>
      <c r="I29" s="11">
        <v>0</v>
      </c>
      <c r="J29" s="11">
        <v>0</v>
      </c>
      <c r="K29" s="11">
        <v>0</v>
      </c>
      <c r="L29" s="13">
        <v>210</v>
      </c>
      <c r="O29" s="20" t="s">
        <v>43</v>
      </c>
      <c r="P29" s="25">
        <v>-4.9120215992495787E-3</v>
      </c>
      <c r="Q29" s="25">
        <v>1.542801776992158E-3</v>
      </c>
      <c r="R29" s="25">
        <v>-3.1838319559276385</v>
      </c>
      <c r="S29" s="25">
        <v>1.7012396902132119E-3</v>
      </c>
      <c r="T29" s="25">
        <v>-7.9554491064615911E-3</v>
      </c>
      <c r="U29" s="25">
        <v>-1.8685940920375658E-3</v>
      </c>
    </row>
    <row r="30" spans="1:37" ht="15.6" x14ac:dyDescent="0.3">
      <c r="A30" s="17">
        <v>67</v>
      </c>
      <c r="B30" s="11">
        <v>1</v>
      </c>
      <c r="C30" s="11">
        <v>0</v>
      </c>
      <c r="D30" s="11">
        <v>11</v>
      </c>
      <c r="E30" s="11">
        <v>1</v>
      </c>
      <c r="F30" s="11">
        <v>0</v>
      </c>
      <c r="G30" s="11">
        <v>0</v>
      </c>
      <c r="H30" s="11">
        <v>5</v>
      </c>
      <c r="I30" s="11">
        <v>0</v>
      </c>
      <c r="J30" s="11">
        <v>0</v>
      </c>
      <c r="K30" s="11">
        <v>0</v>
      </c>
      <c r="L30" s="13">
        <v>150</v>
      </c>
    </row>
    <row r="31" spans="1:37" ht="21" x14ac:dyDescent="0.4">
      <c r="A31" s="17">
        <v>47</v>
      </c>
      <c r="B31" s="11">
        <v>1</v>
      </c>
      <c r="C31" s="11">
        <v>0</v>
      </c>
      <c r="D31" s="11">
        <v>15</v>
      </c>
      <c r="E31" s="11">
        <v>1</v>
      </c>
      <c r="F31" s="11">
        <v>0</v>
      </c>
      <c r="G31" s="11">
        <v>0</v>
      </c>
      <c r="H31" s="11">
        <v>5</v>
      </c>
      <c r="I31" s="11">
        <v>0</v>
      </c>
      <c r="J31" s="11">
        <v>0</v>
      </c>
      <c r="K31" s="11">
        <v>0</v>
      </c>
      <c r="L31" s="13">
        <v>40</v>
      </c>
      <c r="N31" s="33" t="s">
        <v>104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spans="1:37" ht="15.6" x14ac:dyDescent="0.3">
      <c r="A32" s="17">
        <v>54</v>
      </c>
      <c r="B32" s="11">
        <v>1</v>
      </c>
      <c r="C32" s="11">
        <v>0</v>
      </c>
      <c r="D32" s="11">
        <v>17</v>
      </c>
      <c r="E32" s="11">
        <v>1</v>
      </c>
      <c r="F32" s="11">
        <v>0</v>
      </c>
      <c r="G32" s="11">
        <v>0</v>
      </c>
      <c r="H32" s="11">
        <v>7</v>
      </c>
      <c r="I32" s="11">
        <v>0</v>
      </c>
      <c r="J32" s="11">
        <v>0</v>
      </c>
      <c r="K32" s="11">
        <v>0</v>
      </c>
      <c r="L32" s="13">
        <v>112</v>
      </c>
    </row>
    <row r="33" spans="1:32" ht="15.6" x14ac:dyDescent="0.3">
      <c r="A33" s="17">
        <v>74</v>
      </c>
      <c r="B33" s="11">
        <v>1</v>
      </c>
      <c r="C33" s="11">
        <v>0</v>
      </c>
      <c r="D33" s="11">
        <v>5</v>
      </c>
      <c r="E33" s="11">
        <v>1</v>
      </c>
      <c r="F33" s="11">
        <v>0</v>
      </c>
      <c r="G33" s="11">
        <v>0</v>
      </c>
      <c r="H33" s="11">
        <v>10</v>
      </c>
      <c r="I33" s="11">
        <v>0</v>
      </c>
      <c r="J33" s="11">
        <v>0</v>
      </c>
      <c r="K33" s="11">
        <v>0</v>
      </c>
      <c r="L33" s="13">
        <v>120</v>
      </c>
    </row>
    <row r="34" spans="1:32" ht="15.6" x14ac:dyDescent="0.3">
      <c r="A34" s="17">
        <v>80</v>
      </c>
      <c r="B34" s="11">
        <v>1</v>
      </c>
      <c r="C34" s="11">
        <v>0</v>
      </c>
      <c r="D34" s="11">
        <v>28</v>
      </c>
      <c r="E34" s="11">
        <v>1</v>
      </c>
      <c r="F34" s="11">
        <v>0</v>
      </c>
      <c r="G34" s="11">
        <v>0</v>
      </c>
      <c r="H34" s="11">
        <v>10</v>
      </c>
      <c r="I34" s="11">
        <v>0</v>
      </c>
      <c r="J34" s="11">
        <v>0</v>
      </c>
      <c r="K34" s="11">
        <v>0</v>
      </c>
      <c r="L34" s="13">
        <v>120</v>
      </c>
    </row>
    <row r="35" spans="1:32" ht="15.6" x14ac:dyDescent="0.3">
      <c r="A35" s="17">
        <v>74</v>
      </c>
      <c r="B35" s="11">
        <v>0</v>
      </c>
      <c r="C35" s="11">
        <v>0</v>
      </c>
      <c r="D35" s="11">
        <v>1</v>
      </c>
      <c r="E35" s="11">
        <v>1</v>
      </c>
      <c r="F35" s="11">
        <v>0</v>
      </c>
      <c r="G35" s="11">
        <v>0</v>
      </c>
      <c r="H35" s="11">
        <v>6</v>
      </c>
      <c r="I35" s="11">
        <v>0</v>
      </c>
      <c r="J35" s="11">
        <v>0</v>
      </c>
      <c r="K35" s="11">
        <v>0</v>
      </c>
      <c r="L35" s="13">
        <v>300</v>
      </c>
    </row>
    <row r="36" spans="1:32" ht="21" x14ac:dyDescent="0.3">
      <c r="A36" s="17">
        <v>57</v>
      </c>
      <c r="B36" s="11">
        <v>0</v>
      </c>
      <c r="C36" s="11">
        <v>0</v>
      </c>
      <c r="D36" s="11">
        <v>19</v>
      </c>
      <c r="E36" s="11">
        <v>1</v>
      </c>
      <c r="F36" s="11">
        <v>0</v>
      </c>
      <c r="G36" s="11">
        <v>0</v>
      </c>
      <c r="H36" s="11">
        <v>6</v>
      </c>
      <c r="I36" s="11">
        <v>0</v>
      </c>
      <c r="J36" s="11">
        <v>0</v>
      </c>
      <c r="K36" s="11">
        <v>0</v>
      </c>
      <c r="L36" s="13">
        <v>300</v>
      </c>
      <c r="O36" s="34" t="s">
        <v>105</v>
      </c>
      <c r="P36" s="35"/>
      <c r="Q36" s="35"/>
      <c r="R36" s="36"/>
      <c r="V36" s="34" t="s">
        <v>118</v>
      </c>
      <c r="W36" s="35"/>
      <c r="X36" s="35"/>
      <c r="Y36" s="36"/>
      <c r="AB36" s="38"/>
      <c r="AC36" s="38"/>
      <c r="AD36" s="38"/>
    </row>
    <row r="37" spans="1:32" ht="21" x14ac:dyDescent="0.3">
      <c r="A37" s="17">
        <v>69</v>
      </c>
      <c r="B37" s="11">
        <v>0</v>
      </c>
      <c r="C37" s="11">
        <v>0</v>
      </c>
      <c r="D37" s="11">
        <v>1</v>
      </c>
      <c r="E37" s="11">
        <v>1</v>
      </c>
      <c r="F37" s="11">
        <v>0</v>
      </c>
      <c r="G37" s="11">
        <v>0</v>
      </c>
      <c r="H37" s="11">
        <v>6</v>
      </c>
      <c r="I37" s="11">
        <v>0</v>
      </c>
      <c r="J37" s="11">
        <v>0</v>
      </c>
      <c r="K37" s="11">
        <v>0</v>
      </c>
      <c r="L37" s="13">
        <v>96</v>
      </c>
      <c r="O37" s="37"/>
      <c r="P37" s="38"/>
      <c r="Q37" s="38"/>
      <c r="R37" s="39"/>
      <c r="V37" s="37"/>
      <c r="W37" s="38"/>
      <c r="X37" s="38"/>
      <c r="Y37" s="39"/>
      <c r="AB37" s="70" t="s">
        <v>121</v>
      </c>
      <c r="AC37" s="70"/>
      <c r="AD37" s="70"/>
    </row>
    <row r="38" spans="1:32" ht="15.6" x14ac:dyDescent="0.3">
      <c r="A38" s="17">
        <v>83</v>
      </c>
      <c r="B38" s="11">
        <v>0</v>
      </c>
      <c r="C38" s="11">
        <v>1</v>
      </c>
      <c r="D38" s="11">
        <v>7</v>
      </c>
      <c r="E38" s="11">
        <v>1</v>
      </c>
      <c r="F38" s="11">
        <v>0</v>
      </c>
      <c r="G38" s="11">
        <v>0</v>
      </c>
      <c r="H38" s="11">
        <v>10</v>
      </c>
      <c r="I38" s="11">
        <v>0</v>
      </c>
      <c r="J38" s="11">
        <v>0</v>
      </c>
      <c r="K38" s="11">
        <v>0</v>
      </c>
      <c r="L38" s="13">
        <v>500</v>
      </c>
      <c r="O38" s="37"/>
      <c r="P38" s="38"/>
      <c r="Q38" s="38"/>
      <c r="R38" s="39"/>
      <c r="V38" s="37"/>
      <c r="W38" s="38"/>
      <c r="X38" s="38"/>
      <c r="Y38" s="39"/>
      <c r="AB38" s="38"/>
      <c r="AC38" s="38"/>
      <c r="AD38" s="38"/>
    </row>
    <row r="39" spans="1:32" ht="21" x14ac:dyDescent="0.3">
      <c r="A39" s="17">
        <v>72</v>
      </c>
      <c r="B39" s="11">
        <v>1</v>
      </c>
      <c r="C39" s="11">
        <v>0</v>
      </c>
      <c r="D39" s="11">
        <v>11</v>
      </c>
      <c r="E39" s="11">
        <v>0</v>
      </c>
      <c r="F39" s="11">
        <v>1</v>
      </c>
      <c r="G39" s="11">
        <v>0</v>
      </c>
      <c r="H39" s="11">
        <v>8</v>
      </c>
      <c r="I39" s="11">
        <v>0</v>
      </c>
      <c r="J39" s="11">
        <v>0</v>
      </c>
      <c r="K39" s="11">
        <v>0</v>
      </c>
      <c r="L39" s="13">
        <v>480</v>
      </c>
      <c r="O39" s="37"/>
      <c r="P39" s="38"/>
      <c r="Q39" s="38"/>
      <c r="R39" s="39"/>
      <c r="V39" s="37"/>
      <c r="W39" s="38"/>
      <c r="X39" s="38"/>
      <c r="Y39" s="39"/>
      <c r="AB39" s="71" t="s">
        <v>122</v>
      </c>
      <c r="AC39" s="38"/>
      <c r="AD39" s="38"/>
    </row>
    <row r="40" spans="1:32" ht="15.6" x14ac:dyDescent="0.3">
      <c r="A40" s="17">
        <v>46</v>
      </c>
      <c r="B40" s="11">
        <v>1</v>
      </c>
      <c r="C40" s="11">
        <v>0</v>
      </c>
      <c r="D40" s="11">
        <v>23</v>
      </c>
      <c r="E40" s="11">
        <v>0</v>
      </c>
      <c r="F40" s="11">
        <v>1</v>
      </c>
      <c r="G40" s="11">
        <v>0</v>
      </c>
      <c r="H40" s="11">
        <v>2</v>
      </c>
      <c r="I40" s="11">
        <v>0</v>
      </c>
      <c r="J40" s="11">
        <v>0</v>
      </c>
      <c r="K40" s="11">
        <v>0</v>
      </c>
      <c r="L40" s="13">
        <v>108</v>
      </c>
      <c r="O40" s="37"/>
      <c r="P40" s="38"/>
      <c r="Q40" s="38"/>
      <c r="R40" s="39"/>
      <c r="V40" s="37"/>
      <c r="W40" s="38"/>
      <c r="X40" s="38"/>
      <c r="Y40" s="39"/>
      <c r="AB40" s="38"/>
      <c r="AC40" s="38"/>
      <c r="AD40" s="38"/>
    </row>
    <row r="41" spans="1:32" ht="15.6" x14ac:dyDescent="0.3">
      <c r="A41" s="17">
        <v>74</v>
      </c>
      <c r="B41" s="11">
        <v>1</v>
      </c>
      <c r="C41" s="11">
        <v>0</v>
      </c>
      <c r="D41" s="11">
        <v>3</v>
      </c>
      <c r="E41" s="11">
        <v>0</v>
      </c>
      <c r="F41" s="11">
        <v>1</v>
      </c>
      <c r="G41" s="11">
        <v>0</v>
      </c>
      <c r="H41" s="11">
        <v>4</v>
      </c>
      <c r="I41" s="11">
        <v>0</v>
      </c>
      <c r="J41" s="11">
        <v>0</v>
      </c>
      <c r="K41" s="11">
        <v>0</v>
      </c>
      <c r="L41" s="13">
        <v>96</v>
      </c>
      <c r="O41" s="37"/>
      <c r="P41" s="38"/>
      <c r="Q41" s="38"/>
      <c r="R41" s="39"/>
      <c r="V41" s="37"/>
      <c r="W41" s="38"/>
      <c r="X41" s="38"/>
      <c r="Y41" s="39"/>
      <c r="AB41" s="38"/>
      <c r="AC41" s="38"/>
      <c r="AD41" s="38"/>
    </row>
    <row r="42" spans="1:32" ht="18" x14ac:dyDescent="0.3">
      <c r="A42" s="17">
        <v>69</v>
      </c>
      <c r="B42" s="11">
        <v>1</v>
      </c>
      <c r="C42" s="11">
        <v>0</v>
      </c>
      <c r="D42" s="11">
        <v>12</v>
      </c>
      <c r="E42" s="11">
        <v>0</v>
      </c>
      <c r="F42" s="11">
        <v>1</v>
      </c>
      <c r="G42" s="11">
        <v>0</v>
      </c>
      <c r="H42" s="11">
        <v>8</v>
      </c>
      <c r="I42" s="11">
        <v>0</v>
      </c>
      <c r="J42" s="11">
        <v>0</v>
      </c>
      <c r="K42" s="11">
        <v>0</v>
      </c>
      <c r="L42" s="13">
        <v>216</v>
      </c>
      <c r="O42" s="37"/>
      <c r="P42" s="38"/>
      <c r="Q42" s="38"/>
      <c r="R42" s="39"/>
      <c r="V42" s="37"/>
      <c r="W42" s="38"/>
      <c r="X42" s="38"/>
      <c r="Y42" s="39"/>
      <c r="AB42" s="42" t="s">
        <v>113</v>
      </c>
      <c r="AC42" s="72" t="s">
        <v>123</v>
      </c>
      <c r="AD42" s="73"/>
      <c r="AF42" t="s">
        <v>136</v>
      </c>
    </row>
    <row r="43" spans="1:32" ht="18" x14ac:dyDescent="0.3">
      <c r="A43" s="17">
        <v>62</v>
      </c>
      <c r="B43" s="11">
        <v>1</v>
      </c>
      <c r="C43" s="11">
        <v>0</v>
      </c>
      <c r="D43" s="11">
        <v>7</v>
      </c>
      <c r="E43" s="11">
        <v>0</v>
      </c>
      <c r="F43" s="11">
        <v>1</v>
      </c>
      <c r="G43" s="11">
        <v>0</v>
      </c>
      <c r="H43" s="11">
        <v>5</v>
      </c>
      <c r="I43" s="11">
        <v>0</v>
      </c>
      <c r="J43" s="11">
        <v>0</v>
      </c>
      <c r="K43" s="11">
        <v>0</v>
      </c>
      <c r="L43" s="13">
        <v>100</v>
      </c>
      <c r="O43" s="37"/>
      <c r="P43" s="38"/>
      <c r="Q43" s="38"/>
      <c r="R43" s="39"/>
      <c r="V43" s="37"/>
      <c r="W43" s="38"/>
      <c r="X43" s="38"/>
      <c r="Y43" s="39"/>
      <c r="AB43" s="38" t="s">
        <v>124</v>
      </c>
      <c r="AC43" s="72" t="s">
        <v>125</v>
      </c>
      <c r="AD43" s="74">
        <f>P19</f>
        <v>-5.9606810250835469</v>
      </c>
      <c r="AE43" s="19" t="s">
        <v>49</v>
      </c>
      <c r="AF43">
        <v>0</v>
      </c>
    </row>
    <row r="44" spans="1:32" ht="15.6" x14ac:dyDescent="0.3">
      <c r="A44" s="17">
        <v>74</v>
      </c>
      <c r="B44" s="11">
        <v>1</v>
      </c>
      <c r="C44" s="11">
        <v>0</v>
      </c>
      <c r="D44" s="11">
        <v>13</v>
      </c>
      <c r="E44" s="11">
        <v>0</v>
      </c>
      <c r="F44" s="11">
        <v>1</v>
      </c>
      <c r="G44" s="11">
        <v>0</v>
      </c>
      <c r="H44" s="11">
        <v>9</v>
      </c>
      <c r="I44" s="11">
        <v>0</v>
      </c>
      <c r="J44" s="11">
        <v>0</v>
      </c>
      <c r="K44" s="11">
        <v>0</v>
      </c>
      <c r="L44" s="13">
        <v>144</v>
      </c>
      <c r="O44" s="37"/>
      <c r="P44" s="38"/>
      <c r="Q44" s="38"/>
      <c r="R44" s="39"/>
      <c r="V44" s="37"/>
      <c r="W44" s="38"/>
      <c r="X44" s="38"/>
      <c r="Y44" s="39"/>
      <c r="AB44" s="38"/>
      <c r="AC44" s="72" t="s">
        <v>126</v>
      </c>
      <c r="AD44" s="74">
        <f t="shared" ref="AD44:AD53" si="0">P20</f>
        <v>6.958598748133265</v>
      </c>
      <c r="AE44" s="19" t="s">
        <v>73</v>
      </c>
      <c r="AF44">
        <v>0</v>
      </c>
    </row>
    <row r="45" spans="1:32" ht="15.6" x14ac:dyDescent="0.3">
      <c r="A45" s="17">
        <v>70</v>
      </c>
      <c r="B45" s="11">
        <v>1</v>
      </c>
      <c r="C45" s="11">
        <v>0</v>
      </c>
      <c r="D45" s="11">
        <v>18</v>
      </c>
      <c r="E45" s="11">
        <v>0</v>
      </c>
      <c r="F45" s="11">
        <v>1</v>
      </c>
      <c r="G45" s="11">
        <v>0</v>
      </c>
      <c r="H45" s="11">
        <v>7</v>
      </c>
      <c r="I45" s="11">
        <v>0</v>
      </c>
      <c r="J45" s="11">
        <v>0</v>
      </c>
      <c r="K45" s="11">
        <v>0</v>
      </c>
      <c r="L45" s="13">
        <v>336</v>
      </c>
      <c r="O45" s="40" t="s">
        <v>106</v>
      </c>
      <c r="P45" s="38"/>
      <c r="Q45" s="38" t="s">
        <v>91</v>
      </c>
      <c r="R45" s="41">
        <f>P14</f>
        <v>188</v>
      </c>
      <c r="V45" s="37"/>
      <c r="W45" s="38"/>
      <c r="X45" s="38"/>
      <c r="Y45" s="39"/>
      <c r="AB45" s="38"/>
      <c r="AC45" s="72" t="s">
        <v>127</v>
      </c>
      <c r="AD45" s="74">
        <f t="shared" si="0"/>
        <v>-0.45389186427937955</v>
      </c>
      <c r="AE45" s="19" t="s">
        <v>37</v>
      </c>
      <c r="AF45">
        <v>10</v>
      </c>
    </row>
    <row r="46" spans="1:32" ht="18" x14ac:dyDescent="0.3">
      <c r="A46" s="17">
        <v>75</v>
      </c>
      <c r="B46" s="11">
        <v>1</v>
      </c>
      <c r="C46" s="11">
        <v>0</v>
      </c>
      <c r="D46" s="11">
        <v>7</v>
      </c>
      <c r="E46" s="11">
        <v>0</v>
      </c>
      <c r="F46" s="11">
        <v>1</v>
      </c>
      <c r="G46" s="11">
        <v>0</v>
      </c>
      <c r="H46" s="11">
        <v>9</v>
      </c>
      <c r="I46" s="11">
        <v>0</v>
      </c>
      <c r="J46" s="11">
        <v>0</v>
      </c>
      <c r="K46" s="11">
        <v>0</v>
      </c>
      <c r="L46" s="13">
        <v>162</v>
      </c>
      <c r="O46" s="40" t="s">
        <v>107</v>
      </c>
      <c r="P46" s="42"/>
      <c r="Q46" s="43" t="s">
        <v>108</v>
      </c>
      <c r="R46" s="39">
        <v>0.05</v>
      </c>
      <c r="V46" s="40" t="s">
        <v>106</v>
      </c>
      <c r="W46" s="38"/>
      <c r="X46" s="38" t="s">
        <v>91</v>
      </c>
      <c r="Y46" s="41">
        <f>P14</f>
        <v>188</v>
      </c>
      <c r="AB46" s="75"/>
      <c r="AC46" s="72" t="s">
        <v>128</v>
      </c>
      <c r="AD46" s="74">
        <f t="shared" si="0"/>
        <v>5.8364409432926365</v>
      </c>
      <c r="AE46" s="19" t="s">
        <v>47</v>
      </c>
      <c r="AF46">
        <v>0</v>
      </c>
    </row>
    <row r="47" spans="1:32" ht="15.6" x14ac:dyDescent="0.3">
      <c r="A47" s="17">
        <v>71</v>
      </c>
      <c r="B47" s="11">
        <v>0</v>
      </c>
      <c r="C47" s="11">
        <v>0</v>
      </c>
      <c r="D47" s="11">
        <v>14</v>
      </c>
      <c r="E47" s="11">
        <v>0</v>
      </c>
      <c r="F47" s="11">
        <v>1</v>
      </c>
      <c r="G47" s="11">
        <v>0</v>
      </c>
      <c r="H47" s="11">
        <v>6</v>
      </c>
      <c r="I47" s="11">
        <v>0</v>
      </c>
      <c r="J47" s="11">
        <v>0</v>
      </c>
      <c r="K47" s="11">
        <v>0</v>
      </c>
      <c r="L47" s="13">
        <v>480</v>
      </c>
      <c r="O47" s="40" t="s">
        <v>109</v>
      </c>
      <c r="P47" s="42"/>
      <c r="Q47" s="38" t="s">
        <v>110</v>
      </c>
      <c r="R47" s="44">
        <f>_xlfn.T.INV.2T(R46,R45)</f>
        <v>1.9726626923813055</v>
      </c>
      <c r="V47" s="40" t="s">
        <v>107</v>
      </c>
      <c r="W47" s="42"/>
      <c r="X47" s="43" t="s">
        <v>108</v>
      </c>
      <c r="Y47" s="39">
        <v>0.05</v>
      </c>
      <c r="AB47" s="76"/>
      <c r="AC47" s="72" t="s">
        <v>129</v>
      </c>
      <c r="AD47" s="74">
        <f t="shared" si="0"/>
        <v>12.125149141298101</v>
      </c>
      <c r="AE47" s="19" t="s">
        <v>56</v>
      </c>
      <c r="AF47">
        <v>1</v>
      </c>
    </row>
    <row r="48" spans="1:32" ht="18.600000000000001" customHeight="1" x14ac:dyDescent="0.3">
      <c r="A48" s="17">
        <v>86</v>
      </c>
      <c r="B48" s="11">
        <v>0</v>
      </c>
      <c r="C48" s="11">
        <v>0</v>
      </c>
      <c r="D48" s="11">
        <v>1</v>
      </c>
      <c r="E48" s="11">
        <v>0</v>
      </c>
      <c r="F48" s="11">
        <v>1</v>
      </c>
      <c r="G48" s="11">
        <v>0</v>
      </c>
      <c r="H48" s="11">
        <v>7</v>
      </c>
      <c r="I48" s="11">
        <v>0</v>
      </c>
      <c r="J48" s="11">
        <v>0</v>
      </c>
      <c r="K48" s="11">
        <v>0</v>
      </c>
      <c r="L48" s="13">
        <v>448</v>
      </c>
      <c r="O48" s="40" t="s">
        <v>111</v>
      </c>
      <c r="P48" s="38"/>
      <c r="Q48" s="38" t="s">
        <v>112</v>
      </c>
      <c r="R48" s="44">
        <f>P8</f>
        <v>5.8435210571753533</v>
      </c>
      <c r="V48" s="40" t="s">
        <v>109</v>
      </c>
      <c r="W48" s="42"/>
      <c r="X48" s="38" t="s">
        <v>110</v>
      </c>
      <c r="Y48" s="44">
        <f>_xlfn.T.INV.2T(Y47,Y46)</f>
        <v>1.9726626923813055</v>
      </c>
      <c r="AC48" s="72" t="s">
        <v>130</v>
      </c>
      <c r="AD48" s="74">
        <f t="shared" si="0"/>
        <v>-11.749667188351578</v>
      </c>
      <c r="AE48" s="19" t="s">
        <v>55</v>
      </c>
      <c r="AF48">
        <v>0</v>
      </c>
    </row>
    <row r="49" spans="1:32" ht="18.600000000000001" x14ac:dyDescent="0.3">
      <c r="A49" s="17">
        <v>47</v>
      </c>
      <c r="B49" s="11">
        <v>0</v>
      </c>
      <c r="C49" s="11">
        <v>0</v>
      </c>
      <c r="D49" s="11">
        <v>20</v>
      </c>
      <c r="E49" s="11">
        <v>0</v>
      </c>
      <c r="F49" s="11">
        <v>0</v>
      </c>
      <c r="G49" s="11">
        <v>1</v>
      </c>
      <c r="H49" s="11">
        <v>8</v>
      </c>
      <c r="I49" s="11">
        <v>0</v>
      </c>
      <c r="J49" s="11">
        <v>0</v>
      </c>
      <c r="K49" s="11">
        <v>0</v>
      </c>
      <c r="L49" s="13">
        <v>64</v>
      </c>
      <c r="O49" s="40" t="s">
        <v>114</v>
      </c>
      <c r="P49" s="38"/>
      <c r="Q49" s="38" t="s">
        <v>115</v>
      </c>
      <c r="R49" s="44">
        <f>AC57</f>
        <v>80.002299348363678</v>
      </c>
      <c r="V49" s="40" t="s">
        <v>111</v>
      </c>
      <c r="W49" s="38"/>
      <c r="X49" s="38" t="s">
        <v>112</v>
      </c>
      <c r="Y49" s="44">
        <f>P8</f>
        <v>5.8435210571753533</v>
      </c>
      <c r="AC49" s="72" t="s">
        <v>131</v>
      </c>
      <c r="AD49" s="74">
        <f t="shared" si="0"/>
        <v>2.6676525700515499</v>
      </c>
      <c r="AE49" s="19" t="s">
        <v>39</v>
      </c>
      <c r="AF49">
        <v>5</v>
      </c>
    </row>
    <row r="50" spans="1:32" ht="15.6" x14ac:dyDescent="0.3">
      <c r="A50" s="17">
        <v>55</v>
      </c>
      <c r="B50" s="11">
        <v>1</v>
      </c>
      <c r="C50" s="11">
        <v>0</v>
      </c>
      <c r="D50" s="11">
        <v>13</v>
      </c>
      <c r="E50" s="11">
        <v>0</v>
      </c>
      <c r="F50" s="11">
        <v>0</v>
      </c>
      <c r="G50" s="11">
        <v>0</v>
      </c>
      <c r="H50" s="11">
        <v>3</v>
      </c>
      <c r="I50" s="11">
        <v>0</v>
      </c>
      <c r="J50" s="11">
        <v>1</v>
      </c>
      <c r="K50" s="11">
        <v>0</v>
      </c>
      <c r="L50" s="13">
        <v>81</v>
      </c>
      <c r="O50" s="37"/>
      <c r="P50" s="38"/>
      <c r="Q50" s="38"/>
      <c r="R50" s="44"/>
      <c r="V50" s="40" t="s">
        <v>119</v>
      </c>
      <c r="W50" s="38"/>
      <c r="X50" s="38" t="s">
        <v>120</v>
      </c>
      <c r="Y50" s="41">
        <f>P9</f>
        <v>200</v>
      </c>
      <c r="AC50" s="72" t="s">
        <v>132</v>
      </c>
      <c r="AD50" s="74">
        <f t="shared" si="0"/>
        <v>2.4500286161885421</v>
      </c>
      <c r="AE50" s="19" t="s">
        <v>51</v>
      </c>
      <c r="AF50">
        <v>0</v>
      </c>
    </row>
    <row r="51" spans="1:32" ht="15.6" x14ac:dyDescent="0.3">
      <c r="A51" s="17">
        <v>76</v>
      </c>
      <c r="B51" s="11">
        <v>0</v>
      </c>
      <c r="C51" s="11">
        <v>0</v>
      </c>
      <c r="D51" s="11">
        <v>13</v>
      </c>
      <c r="E51" s="11">
        <v>0</v>
      </c>
      <c r="F51" s="11">
        <v>0</v>
      </c>
      <c r="G51" s="11">
        <v>0</v>
      </c>
      <c r="H51" s="11">
        <v>8</v>
      </c>
      <c r="I51" s="11">
        <v>0</v>
      </c>
      <c r="J51" s="11">
        <v>1</v>
      </c>
      <c r="K51" s="11">
        <v>0</v>
      </c>
      <c r="L51" s="13">
        <v>384</v>
      </c>
      <c r="O51" s="45" t="s">
        <v>116</v>
      </c>
      <c r="P51" s="46"/>
      <c r="Q51" s="46"/>
      <c r="R51" s="47">
        <f>R49-R47*R48</f>
        <v>68.475003366729297</v>
      </c>
      <c r="V51" s="40" t="s">
        <v>114</v>
      </c>
      <c r="W51" s="38"/>
      <c r="X51" s="38" t="s">
        <v>115</v>
      </c>
      <c r="Y51" s="44">
        <f>AC57</f>
        <v>80.002299348363678</v>
      </c>
      <c r="AC51" s="72" t="s">
        <v>133</v>
      </c>
      <c r="AD51" s="74">
        <f t="shared" si="0"/>
        <v>7.5917945723069797</v>
      </c>
      <c r="AE51" s="19" t="s">
        <v>53</v>
      </c>
      <c r="AF51">
        <v>0</v>
      </c>
    </row>
    <row r="52" spans="1:32" ht="18" x14ac:dyDescent="0.3">
      <c r="A52" s="17">
        <v>58</v>
      </c>
      <c r="B52" s="11">
        <v>0</v>
      </c>
      <c r="C52" s="11">
        <v>0</v>
      </c>
      <c r="D52" s="11">
        <v>20</v>
      </c>
      <c r="E52" s="11">
        <v>0</v>
      </c>
      <c r="F52" s="11">
        <v>0</v>
      </c>
      <c r="G52" s="11">
        <v>0</v>
      </c>
      <c r="H52" s="11">
        <v>6</v>
      </c>
      <c r="I52" s="11">
        <v>0</v>
      </c>
      <c r="J52" s="11">
        <v>1</v>
      </c>
      <c r="K52" s="11">
        <v>0</v>
      </c>
      <c r="L52" s="13">
        <v>180</v>
      </c>
      <c r="O52" s="48" t="s">
        <v>117</v>
      </c>
      <c r="P52" s="49"/>
      <c r="Q52" s="49"/>
      <c r="R52" s="50">
        <f>R49+R47*R48</f>
        <v>91.52959532999806</v>
      </c>
      <c r="V52" s="37"/>
      <c r="W52" s="38"/>
      <c r="X52" s="38"/>
      <c r="Y52" s="44"/>
      <c r="AC52" s="72" t="s">
        <v>134</v>
      </c>
      <c r="AD52" s="74">
        <f t="shared" si="0"/>
        <v>11.447287668982336</v>
      </c>
      <c r="AE52" s="19" t="s">
        <v>54</v>
      </c>
      <c r="AF52">
        <v>1</v>
      </c>
    </row>
    <row r="53" spans="1:32" ht="16.2" thickBot="1" x14ac:dyDescent="0.35">
      <c r="A53" s="17">
        <v>75</v>
      </c>
      <c r="B53" s="11">
        <v>0</v>
      </c>
      <c r="C53" s="11">
        <v>0</v>
      </c>
      <c r="D53" s="11">
        <v>19</v>
      </c>
      <c r="E53" s="11">
        <v>0</v>
      </c>
      <c r="F53" s="11">
        <v>0</v>
      </c>
      <c r="G53" s="11">
        <v>0</v>
      </c>
      <c r="H53" s="11">
        <v>8</v>
      </c>
      <c r="I53" s="11">
        <v>0</v>
      </c>
      <c r="J53" s="11">
        <v>1</v>
      </c>
      <c r="K53" s="11">
        <v>0</v>
      </c>
      <c r="L53" s="13">
        <v>288</v>
      </c>
      <c r="O53" s="38"/>
      <c r="P53" s="38"/>
      <c r="Q53" s="38"/>
      <c r="R53" s="51"/>
      <c r="V53" s="45" t="s">
        <v>116</v>
      </c>
      <c r="W53" s="46"/>
      <c r="X53" s="46"/>
      <c r="Y53" s="47">
        <f>Y51-Y48*Y49/SQRT(Y50)</f>
        <v>79.187196432627871</v>
      </c>
      <c r="AC53" s="72" t="s">
        <v>135</v>
      </c>
      <c r="AD53" s="74">
        <f t="shared" si="0"/>
        <v>-4.9120215992495787E-3</v>
      </c>
      <c r="AE53" s="20" t="s">
        <v>43</v>
      </c>
      <c r="AF53">
        <v>500</v>
      </c>
    </row>
    <row r="54" spans="1:32" ht="15.6" x14ac:dyDescent="0.3">
      <c r="A54" s="17">
        <v>77</v>
      </c>
      <c r="B54" s="11">
        <v>0</v>
      </c>
      <c r="C54" s="11">
        <v>1</v>
      </c>
      <c r="D54" s="11">
        <v>15</v>
      </c>
      <c r="E54" s="11">
        <v>0</v>
      </c>
      <c r="F54" s="11">
        <v>0</v>
      </c>
      <c r="G54" s="11">
        <v>0</v>
      </c>
      <c r="H54" s="11">
        <v>7</v>
      </c>
      <c r="I54" s="11">
        <v>0</v>
      </c>
      <c r="J54" s="11">
        <v>1</v>
      </c>
      <c r="K54" s="11">
        <v>0</v>
      </c>
      <c r="L54" s="13">
        <v>672</v>
      </c>
      <c r="O54" s="52"/>
      <c r="P54" s="53"/>
      <c r="Q54" s="53"/>
      <c r="R54" s="54"/>
      <c r="V54" s="48" t="s">
        <v>117</v>
      </c>
      <c r="W54" s="49"/>
      <c r="X54" s="49"/>
      <c r="Y54" s="50">
        <f>Y51+Y48*Y49/SQRT(Y50)</f>
        <v>80.817402264099485</v>
      </c>
    </row>
    <row r="55" spans="1:32" ht="15.6" x14ac:dyDescent="0.3">
      <c r="A55" s="17">
        <v>81</v>
      </c>
      <c r="B55" s="11">
        <v>0</v>
      </c>
      <c r="C55" s="11">
        <v>1</v>
      </c>
      <c r="D55" s="11">
        <v>18</v>
      </c>
      <c r="E55" s="11">
        <v>0</v>
      </c>
      <c r="F55" s="11">
        <v>0</v>
      </c>
      <c r="G55" s="11">
        <v>0</v>
      </c>
      <c r="H55" s="11">
        <v>9</v>
      </c>
      <c r="I55" s="11">
        <v>0</v>
      </c>
      <c r="J55" s="11">
        <v>1</v>
      </c>
      <c r="K55" s="11">
        <v>0</v>
      </c>
      <c r="L55" s="13">
        <v>648</v>
      </c>
      <c r="O55" s="55"/>
      <c r="P55" s="56"/>
      <c r="Q55" s="56"/>
      <c r="R55" s="57"/>
      <c r="V55" s="38"/>
      <c r="W55" s="38"/>
      <c r="X55" s="46"/>
      <c r="Y55" s="51"/>
      <c r="AB55" t="s">
        <v>90</v>
      </c>
      <c r="AC55" s="72" t="s">
        <v>137</v>
      </c>
      <c r="AD55" s="77">
        <f>P18</f>
        <v>50.086529130244074</v>
      </c>
    </row>
    <row r="56" spans="1:32" ht="15.6" x14ac:dyDescent="0.3">
      <c r="A56" s="17">
        <v>77</v>
      </c>
      <c r="B56" s="11">
        <v>0</v>
      </c>
      <c r="C56" s="11">
        <v>1</v>
      </c>
      <c r="D56" s="11">
        <v>12</v>
      </c>
      <c r="E56" s="11">
        <v>0</v>
      </c>
      <c r="F56" s="11">
        <v>0</v>
      </c>
      <c r="G56" s="11">
        <v>0</v>
      </c>
      <c r="H56" s="11">
        <v>10</v>
      </c>
      <c r="I56" s="11">
        <v>0</v>
      </c>
      <c r="J56" s="11">
        <v>1</v>
      </c>
      <c r="K56" s="11">
        <v>0</v>
      </c>
      <c r="L56" s="13">
        <v>720</v>
      </c>
      <c r="O56" s="55"/>
      <c r="P56" s="56"/>
      <c r="Q56" s="56"/>
      <c r="R56" s="57"/>
      <c r="V56" s="61" t="s">
        <v>139</v>
      </c>
      <c r="W56" s="62"/>
      <c r="X56" s="62"/>
      <c r="Y56" s="63"/>
    </row>
    <row r="57" spans="1:32" ht="15.6" customHeight="1" x14ac:dyDescent="0.3">
      <c r="A57" s="17">
        <v>93</v>
      </c>
      <c r="B57" s="11">
        <v>0</v>
      </c>
      <c r="C57" s="11">
        <v>1</v>
      </c>
      <c r="D57" s="11">
        <v>3</v>
      </c>
      <c r="E57" s="11">
        <v>0</v>
      </c>
      <c r="F57" s="11">
        <v>0</v>
      </c>
      <c r="G57" s="11">
        <v>0</v>
      </c>
      <c r="H57" s="11">
        <v>10</v>
      </c>
      <c r="I57" s="11">
        <v>0</v>
      </c>
      <c r="J57" s="11">
        <v>1</v>
      </c>
      <c r="K57" s="11">
        <v>0</v>
      </c>
      <c r="L57" s="13">
        <v>480</v>
      </c>
      <c r="O57" s="58"/>
      <c r="P57" s="59"/>
      <c r="Q57" s="59"/>
      <c r="R57" s="60"/>
      <c r="V57" s="64"/>
      <c r="W57" s="65"/>
      <c r="X57" s="65"/>
      <c r="Y57" s="66"/>
      <c r="AB57" s="18" t="s">
        <v>138</v>
      </c>
      <c r="AC57" s="18">
        <f>$AD$55 + $AD43 * $AF43 + $AD44 * $AF44 + AD45 * AF45 + AD46 * AF46 + AD47 *AF47 + AD48 * AF48 + AD49 *AF49 + AD50 * AF50 + AD51 * AF51 + AD52 * AF52 + AD53 * AF53</f>
        <v>80.002299348363678</v>
      </c>
    </row>
    <row r="58" spans="1:32" ht="15.6" x14ac:dyDescent="0.3">
      <c r="A58" s="17">
        <v>73</v>
      </c>
      <c r="B58" s="11">
        <v>0</v>
      </c>
      <c r="C58" s="11">
        <v>1</v>
      </c>
      <c r="D58" s="11">
        <v>19</v>
      </c>
      <c r="E58" s="11">
        <v>0</v>
      </c>
      <c r="F58" s="11">
        <v>0</v>
      </c>
      <c r="G58" s="11">
        <v>0</v>
      </c>
      <c r="H58" s="11">
        <v>7</v>
      </c>
      <c r="I58" s="11">
        <v>0</v>
      </c>
      <c r="J58" s="11">
        <v>1</v>
      </c>
      <c r="K58" s="11">
        <v>0</v>
      </c>
      <c r="L58" s="13">
        <v>504</v>
      </c>
      <c r="V58" s="64"/>
      <c r="W58" s="65"/>
      <c r="X58" s="65"/>
      <c r="Y58" s="66"/>
    </row>
    <row r="59" spans="1:32" ht="15.6" x14ac:dyDescent="0.3">
      <c r="A59" s="17">
        <v>81</v>
      </c>
      <c r="B59" s="11">
        <v>0</v>
      </c>
      <c r="C59" s="11">
        <v>1</v>
      </c>
      <c r="D59" s="11">
        <v>1</v>
      </c>
      <c r="E59" s="11">
        <v>0</v>
      </c>
      <c r="F59" s="11">
        <v>0</v>
      </c>
      <c r="G59" s="11">
        <v>0</v>
      </c>
      <c r="H59" s="11">
        <v>7</v>
      </c>
      <c r="I59" s="11">
        <v>0</v>
      </c>
      <c r="J59" s="11">
        <v>1</v>
      </c>
      <c r="K59" s="11">
        <v>0</v>
      </c>
      <c r="L59" s="13">
        <v>336</v>
      </c>
      <c r="V59" s="67"/>
      <c r="W59" s="68"/>
      <c r="X59" s="68"/>
      <c r="Y59" s="69"/>
    </row>
    <row r="60" spans="1:32" ht="15.6" x14ac:dyDescent="0.3">
      <c r="A60" s="17">
        <v>83</v>
      </c>
      <c r="B60" s="11">
        <v>0</v>
      </c>
      <c r="C60" s="11">
        <v>1</v>
      </c>
      <c r="D60" s="11">
        <v>5</v>
      </c>
      <c r="E60" s="11">
        <v>0</v>
      </c>
      <c r="F60" s="11">
        <v>0</v>
      </c>
      <c r="G60" s="11">
        <v>0</v>
      </c>
      <c r="H60" s="11">
        <v>8</v>
      </c>
      <c r="I60" s="11">
        <v>0</v>
      </c>
      <c r="J60" s="11">
        <v>1</v>
      </c>
      <c r="K60" s="11">
        <v>0</v>
      </c>
      <c r="L60" s="13">
        <v>960</v>
      </c>
    </row>
    <row r="61" spans="1:32" ht="15.6" x14ac:dyDescent="0.3">
      <c r="A61" s="17">
        <v>71</v>
      </c>
      <c r="B61" s="11">
        <v>0</v>
      </c>
      <c r="C61" s="11">
        <v>1</v>
      </c>
      <c r="D61" s="11">
        <v>17</v>
      </c>
      <c r="E61" s="11">
        <v>0</v>
      </c>
      <c r="F61" s="11">
        <v>0</v>
      </c>
      <c r="G61" s="11">
        <v>0</v>
      </c>
      <c r="H61" s="11">
        <v>8</v>
      </c>
      <c r="I61" s="11">
        <v>0</v>
      </c>
      <c r="J61" s="11">
        <v>1</v>
      </c>
      <c r="K61" s="11">
        <v>0</v>
      </c>
      <c r="L61" s="13">
        <v>640</v>
      </c>
    </row>
    <row r="62" spans="1:32" ht="15.6" x14ac:dyDescent="0.3">
      <c r="A62" s="17">
        <v>89</v>
      </c>
      <c r="B62" s="11">
        <v>0</v>
      </c>
      <c r="C62" s="11">
        <v>1</v>
      </c>
      <c r="D62" s="11">
        <v>2</v>
      </c>
      <c r="E62" s="11">
        <v>0</v>
      </c>
      <c r="F62" s="11">
        <v>0</v>
      </c>
      <c r="G62" s="11">
        <v>0</v>
      </c>
      <c r="H62" s="11">
        <v>10</v>
      </c>
      <c r="I62" s="11">
        <v>0</v>
      </c>
      <c r="J62" s="11">
        <v>1</v>
      </c>
      <c r="K62" s="11">
        <v>0</v>
      </c>
      <c r="L62" s="13">
        <v>640</v>
      </c>
    </row>
    <row r="63" spans="1:32" ht="15.6" x14ac:dyDescent="0.3">
      <c r="A63" s="17">
        <v>84</v>
      </c>
      <c r="B63" s="11">
        <v>0</v>
      </c>
      <c r="C63" s="11">
        <v>1</v>
      </c>
      <c r="D63" s="11">
        <v>6</v>
      </c>
      <c r="E63" s="11">
        <v>0</v>
      </c>
      <c r="F63" s="11">
        <v>0</v>
      </c>
      <c r="G63" s="11">
        <v>0</v>
      </c>
      <c r="H63" s="11">
        <v>10</v>
      </c>
      <c r="I63" s="11">
        <v>0</v>
      </c>
      <c r="J63" s="11">
        <v>1</v>
      </c>
      <c r="K63" s="11">
        <v>0</v>
      </c>
      <c r="L63" s="13">
        <v>960</v>
      </c>
    </row>
    <row r="64" spans="1:32" ht="15.6" x14ac:dyDescent="0.3">
      <c r="A64" s="17">
        <v>84</v>
      </c>
      <c r="B64" s="11">
        <v>0</v>
      </c>
      <c r="C64" s="11">
        <v>1</v>
      </c>
      <c r="D64" s="11">
        <v>1</v>
      </c>
      <c r="E64" s="11">
        <v>0</v>
      </c>
      <c r="F64" s="11">
        <v>0</v>
      </c>
      <c r="G64" s="11">
        <v>0</v>
      </c>
      <c r="H64" s="11">
        <v>8</v>
      </c>
      <c r="I64" s="11">
        <v>0</v>
      </c>
      <c r="J64" s="11">
        <v>1</v>
      </c>
      <c r="K64" s="11">
        <v>0</v>
      </c>
      <c r="L64" s="13">
        <v>648</v>
      </c>
    </row>
    <row r="65" spans="1:12" ht="15.6" x14ac:dyDescent="0.3">
      <c r="A65" s="17">
        <v>72</v>
      </c>
      <c r="B65" s="11">
        <v>0</v>
      </c>
      <c r="C65" s="11">
        <v>1</v>
      </c>
      <c r="D65" s="11">
        <v>10</v>
      </c>
      <c r="E65" s="11">
        <v>0</v>
      </c>
      <c r="F65" s="11">
        <v>0</v>
      </c>
      <c r="G65" s="11">
        <v>0</v>
      </c>
      <c r="H65" s="11">
        <v>7</v>
      </c>
      <c r="I65" s="11">
        <v>0</v>
      </c>
      <c r="J65" s="11">
        <v>1</v>
      </c>
      <c r="K65" s="11">
        <v>0</v>
      </c>
      <c r="L65" s="13">
        <v>336</v>
      </c>
    </row>
    <row r="66" spans="1:12" ht="15.6" x14ac:dyDescent="0.3">
      <c r="A66" s="17">
        <v>50</v>
      </c>
      <c r="B66" s="11">
        <v>1</v>
      </c>
      <c r="C66" s="11">
        <v>0</v>
      </c>
      <c r="D66" s="11">
        <v>4</v>
      </c>
      <c r="E66" s="11">
        <v>1</v>
      </c>
      <c r="F66" s="11">
        <v>0</v>
      </c>
      <c r="G66" s="11">
        <v>0</v>
      </c>
      <c r="H66" s="11">
        <v>3</v>
      </c>
      <c r="I66" s="11">
        <v>0</v>
      </c>
      <c r="J66" s="11">
        <v>1</v>
      </c>
      <c r="K66" s="11">
        <v>0</v>
      </c>
      <c r="L66" s="13">
        <v>135</v>
      </c>
    </row>
    <row r="67" spans="1:12" ht="15.6" x14ac:dyDescent="0.3">
      <c r="A67" s="17">
        <v>62</v>
      </c>
      <c r="B67" s="11">
        <v>1</v>
      </c>
      <c r="C67" s="11">
        <v>0</v>
      </c>
      <c r="D67" s="11">
        <v>14</v>
      </c>
      <c r="E67" s="11">
        <v>1</v>
      </c>
      <c r="F67" s="11">
        <v>0</v>
      </c>
      <c r="G67" s="11">
        <v>0</v>
      </c>
      <c r="H67" s="11">
        <v>2</v>
      </c>
      <c r="I67" s="11">
        <v>0</v>
      </c>
      <c r="J67" s="11">
        <v>1</v>
      </c>
      <c r="K67" s="11">
        <v>0</v>
      </c>
      <c r="L67" s="13">
        <v>60</v>
      </c>
    </row>
    <row r="68" spans="1:12" ht="15.6" x14ac:dyDescent="0.3">
      <c r="A68" s="17">
        <v>68</v>
      </c>
      <c r="B68" s="11">
        <v>1</v>
      </c>
      <c r="C68" s="11">
        <v>0</v>
      </c>
      <c r="D68" s="11">
        <v>10</v>
      </c>
      <c r="E68" s="11">
        <v>1</v>
      </c>
      <c r="F68" s="11">
        <v>0</v>
      </c>
      <c r="G68" s="11">
        <v>0</v>
      </c>
      <c r="H68" s="11">
        <v>8</v>
      </c>
      <c r="I68" s="11">
        <v>0</v>
      </c>
      <c r="J68" s="11">
        <v>1</v>
      </c>
      <c r="K68" s="11">
        <v>0</v>
      </c>
      <c r="L68" s="13">
        <v>320</v>
      </c>
    </row>
    <row r="69" spans="1:12" ht="15.6" x14ac:dyDescent="0.3">
      <c r="A69" s="17">
        <v>71</v>
      </c>
      <c r="B69" s="11">
        <v>1</v>
      </c>
      <c r="C69" s="11">
        <v>0</v>
      </c>
      <c r="D69" s="11">
        <v>1</v>
      </c>
      <c r="E69" s="11">
        <v>1</v>
      </c>
      <c r="F69" s="11">
        <v>0</v>
      </c>
      <c r="G69" s="11">
        <v>0</v>
      </c>
      <c r="H69" s="11">
        <v>2</v>
      </c>
      <c r="I69" s="11">
        <v>0</v>
      </c>
      <c r="J69" s="11">
        <v>1</v>
      </c>
      <c r="K69" s="11">
        <v>0</v>
      </c>
      <c r="L69" s="13">
        <v>48</v>
      </c>
    </row>
    <row r="70" spans="1:12" ht="15.6" x14ac:dyDescent="0.3">
      <c r="A70" s="17">
        <v>62</v>
      </c>
      <c r="B70" s="11">
        <v>1</v>
      </c>
      <c r="C70" s="11">
        <v>0</v>
      </c>
      <c r="D70" s="11">
        <v>2</v>
      </c>
      <c r="E70" s="11">
        <v>1</v>
      </c>
      <c r="F70" s="11">
        <v>0</v>
      </c>
      <c r="G70" s="11">
        <v>0</v>
      </c>
      <c r="H70" s="11">
        <v>3</v>
      </c>
      <c r="I70" s="11">
        <v>0</v>
      </c>
      <c r="J70" s="11">
        <v>1</v>
      </c>
      <c r="K70" s="11">
        <v>0</v>
      </c>
      <c r="L70" s="13">
        <v>144</v>
      </c>
    </row>
    <row r="71" spans="1:12" ht="15.6" x14ac:dyDescent="0.3">
      <c r="A71" s="17">
        <v>78</v>
      </c>
      <c r="B71" s="11">
        <v>1</v>
      </c>
      <c r="C71" s="11">
        <v>0</v>
      </c>
      <c r="D71" s="11">
        <v>10</v>
      </c>
      <c r="E71" s="11">
        <v>1</v>
      </c>
      <c r="F71" s="11">
        <v>0</v>
      </c>
      <c r="G71" s="11">
        <v>0</v>
      </c>
      <c r="H71" s="11">
        <v>8</v>
      </c>
      <c r="I71" s="11">
        <v>0</v>
      </c>
      <c r="J71" s="11">
        <v>1</v>
      </c>
      <c r="K71" s="11">
        <v>0</v>
      </c>
      <c r="L71" s="13">
        <v>384</v>
      </c>
    </row>
    <row r="72" spans="1:12" ht="15.6" x14ac:dyDescent="0.3">
      <c r="A72" s="17">
        <v>54</v>
      </c>
      <c r="B72" s="11">
        <v>1</v>
      </c>
      <c r="C72" s="11">
        <v>0</v>
      </c>
      <c r="D72" s="11">
        <v>14</v>
      </c>
      <c r="E72" s="11">
        <v>1</v>
      </c>
      <c r="F72" s="11">
        <v>0</v>
      </c>
      <c r="G72" s="11">
        <v>0</v>
      </c>
      <c r="H72" s="11">
        <v>3</v>
      </c>
      <c r="I72" s="11">
        <v>0</v>
      </c>
      <c r="J72" s="11">
        <v>1</v>
      </c>
      <c r="K72" s="11">
        <v>0</v>
      </c>
      <c r="L72" s="13">
        <v>180</v>
      </c>
    </row>
    <row r="73" spans="1:12" ht="15.6" x14ac:dyDescent="0.3">
      <c r="A73" s="17">
        <v>69</v>
      </c>
      <c r="B73" s="11">
        <v>0</v>
      </c>
      <c r="C73" s="11">
        <v>0</v>
      </c>
      <c r="D73" s="11">
        <v>15</v>
      </c>
      <c r="E73" s="11">
        <v>1</v>
      </c>
      <c r="F73" s="11">
        <v>0</v>
      </c>
      <c r="G73" s="11">
        <v>0</v>
      </c>
      <c r="H73" s="11">
        <v>7</v>
      </c>
      <c r="I73" s="11">
        <v>0</v>
      </c>
      <c r="J73" s="11">
        <v>1</v>
      </c>
      <c r="K73" s="11">
        <v>0</v>
      </c>
      <c r="L73" s="13">
        <v>420</v>
      </c>
    </row>
    <row r="74" spans="1:12" ht="15.6" x14ac:dyDescent="0.3">
      <c r="A74" s="17">
        <v>72</v>
      </c>
      <c r="B74" s="11">
        <v>0</v>
      </c>
      <c r="C74" s="11">
        <v>0</v>
      </c>
      <c r="D74" s="11">
        <v>13</v>
      </c>
      <c r="E74" s="11">
        <v>1</v>
      </c>
      <c r="F74" s="11">
        <v>0</v>
      </c>
      <c r="G74" s="11">
        <v>0</v>
      </c>
      <c r="H74" s="11">
        <v>8</v>
      </c>
      <c r="I74" s="11">
        <v>0</v>
      </c>
      <c r="J74" s="11">
        <v>1</v>
      </c>
      <c r="K74" s="11">
        <v>0</v>
      </c>
      <c r="L74" s="13">
        <v>480</v>
      </c>
    </row>
    <row r="75" spans="1:12" ht="15.6" x14ac:dyDescent="0.3">
      <c r="A75" s="17">
        <v>70</v>
      </c>
      <c r="B75" s="11">
        <v>0</v>
      </c>
      <c r="C75" s="11">
        <v>0</v>
      </c>
      <c r="D75" s="11">
        <v>19</v>
      </c>
      <c r="E75" s="11">
        <v>1</v>
      </c>
      <c r="F75" s="11">
        <v>0</v>
      </c>
      <c r="G75" s="11">
        <v>0</v>
      </c>
      <c r="H75" s="11">
        <v>7</v>
      </c>
      <c r="I75" s="11">
        <v>0</v>
      </c>
      <c r="J75" s="11">
        <v>1</v>
      </c>
      <c r="K75" s="11">
        <v>0</v>
      </c>
      <c r="L75" s="13">
        <v>700</v>
      </c>
    </row>
    <row r="76" spans="1:12" ht="15.6" x14ac:dyDescent="0.3">
      <c r="A76" s="17">
        <v>79</v>
      </c>
      <c r="B76" s="11">
        <v>0</v>
      </c>
      <c r="C76" s="11">
        <v>0</v>
      </c>
      <c r="D76" s="11">
        <v>18</v>
      </c>
      <c r="E76" s="11">
        <v>1</v>
      </c>
      <c r="F76" s="11">
        <v>0</v>
      </c>
      <c r="G76" s="11">
        <v>0</v>
      </c>
      <c r="H76" s="11">
        <v>8</v>
      </c>
      <c r="I76" s="11">
        <v>0</v>
      </c>
      <c r="J76" s="11">
        <v>1</v>
      </c>
      <c r="K76" s="11">
        <v>0</v>
      </c>
      <c r="L76" s="13">
        <v>512</v>
      </c>
    </row>
    <row r="77" spans="1:12" ht="15.6" x14ac:dyDescent="0.3">
      <c r="A77" s="17">
        <v>75</v>
      </c>
      <c r="B77" s="11">
        <v>0</v>
      </c>
      <c r="C77" s="11">
        <v>0</v>
      </c>
      <c r="D77" s="11">
        <v>20</v>
      </c>
      <c r="E77" s="11">
        <v>1</v>
      </c>
      <c r="F77" s="11">
        <v>0</v>
      </c>
      <c r="G77" s="11">
        <v>0</v>
      </c>
      <c r="H77" s="11">
        <v>6</v>
      </c>
      <c r="I77" s="11">
        <v>0</v>
      </c>
      <c r="J77" s="11">
        <v>1</v>
      </c>
      <c r="K77" s="11">
        <v>0</v>
      </c>
      <c r="L77" s="13">
        <v>480</v>
      </c>
    </row>
    <row r="78" spans="1:12" ht="15.6" x14ac:dyDescent="0.3">
      <c r="A78" s="17">
        <v>76</v>
      </c>
      <c r="B78" s="11">
        <v>0</v>
      </c>
      <c r="C78" s="11">
        <v>0</v>
      </c>
      <c r="D78" s="11">
        <v>13</v>
      </c>
      <c r="E78" s="11">
        <v>1</v>
      </c>
      <c r="F78" s="11">
        <v>0</v>
      </c>
      <c r="G78" s="11">
        <v>0</v>
      </c>
      <c r="H78" s="11">
        <v>7</v>
      </c>
      <c r="I78" s="11">
        <v>0</v>
      </c>
      <c r="J78" s="11">
        <v>1</v>
      </c>
      <c r="K78" s="11">
        <v>0</v>
      </c>
      <c r="L78" s="13">
        <v>448</v>
      </c>
    </row>
    <row r="79" spans="1:12" ht="15.6" x14ac:dyDescent="0.3">
      <c r="A79" s="17">
        <v>71</v>
      </c>
      <c r="B79" s="11">
        <v>0</v>
      </c>
      <c r="C79" s="11">
        <v>0</v>
      </c>
      <c r="D79" s="11">
        <v>14</v>
      </c>
      <c r="E79" s="11">
        <v>1</v>
      </c>
      <c r="F79" s="11">
        <v>0</v>
      </c>
      <c r="G79" s="11">
        <v>0</v>
      </c>
      <c r="H79" s="11">
        <v>7</v>
      </c>
      <c r="I79" s="11">
        <v>0</v>
      </c>
      <c r="J79" s="11">
        <v>1</v>
      </c>
      <c r="K79" s="11">
        <v>0</v>
      </c>
      <c r="L79" s="13">
        <v>336</v>
      </c>
    </row>
    <row r="80" spans="1:12" ht="15.6" x14ac:dyDescent="0.3">
      <c r="A80" s="17">
        <v>84</v>
      </c>
      <c r="B80" s="11">
        <v>0</v>
      </c>
      <c r="C80" s="11">
        <v>0</v>
      </c>
      <c r="D80" s="11">
        <v>1</v>
      </c>
      <c r="E80" s="11">
        <v>1</v>
      </c>
      <c r="F80" s="11">
        <v>0</v>
      </c>
      <c r="G80" s="11">
        <v>0</v>
      </c>
      <c r="H80" s="11">
        <v>6</v>
      </c>
      <c r="I80" s="11">
        <v>0</v>
      </c>
      <c r="J80" s="11">
        <v>1</v>
      </c>
      <c r="K80" s="11">
        <v>0</v>
      </c>
      <c r="L80" s="13">
        <v>360</v>
      </c>
    </row>
    <row r="81" spans="1:12" ht="15.6" x14ac:dyDescent="0.3">
      <c r="A81" s="17">
        <v>71</v>
      </c>
      <c r="B81" s="11">
        <v>0</v>
      </c>
      <c r="C81" s="11">
        <v>0</v>
      </c>
      <c r="D81" s="11">
        <v>13</v>
      </c>
      <c r="E81" s="11">
        <v>1</v>
      </c>
      <c r="F81" s="11">
        <v>0</v>
      </c>
      <c r="G81" s="11">
        <v>0</v>
      </c>
      <c r="H81" s="11">
        <v>7</v>
      </c>
      <c r="I81" s="11">
        <v>0</v>
      </c>
      <c r="J81" s="11">
        <v>1</v>
      </c>
      <c r="K81" s="11">
        <v>0</v>
      </c>
      <c r="L81" s="13">
        <v>420</v>
      </c>
    </row>
    <row r="82" spans="1:12" ht="15.6" x14ac:dyDescent="0.3">
      <c r="A82" s="17">
        <v>72</v>
      </c>
      <c r="B82" s="11">
        <v>0</v>
      </c>
      <c r="C82" s="11">
        <v>0</v>
      </c>
      <c r="D82" s="11">
        <v>17</v>
      </c>
      <c r="E82" s="11">
        <v>1</v>
      </c>
      <c r="F82" s="11">
        <v>0</v>
      </c>
      <c r="G82" s="11">
        <v>0</v>
      </c>
      <c r="H82" s="11">
        <v>8</v>
      </c>
      <c r="I82" s="11">
        <v>0</v>
      </c>
      <c r="J82" s="11">
        <v>1</v>
      </c>
      <c r="K82" s="11">
        <v>0</v>
      </c>
      <c r="L82" s="13">
        <v>480</v>
      </c>
    </row>
    <row r="83" spans="1:12" ht="15.6" x14ac:dyDescent="0.3">
      <c r="A83" s="17">
        <v>72</v>
      </c>
      <c r="B83" s="11">
        <v>0</v>
      </c>
      <c r="C83" s="11">
        <v>0</v>
      </c>
      <c r="D83" s="11">
        <v>16</v>
      </c>
      <c r="E83" s="11">
        <v>1</v>
      </c>
      <c r="F83" s="11">
        <v>0</v>
      </c>
      <c r="G83" s="11">
        <v>0</v>
      </c>
      <c r="H83" s="11">
        <v>7</v>
      </c>
      <c r="I83" s="11">
        <v>0</v>
      </c>
      <c r="J83" s="11">
        <v>1</v>
      </c>
      <c r="K83" s="11">
        <v>0</v>
      </c>
      <c r="L83" s="13">
        <v>420</v>
      </c>
    </row>
    <row r="84" spans="1:12" ht="15.6" x14ac:dyDescent="0.3">
      <c r="A84" s="17">
        <v>74</v>
      </c>
      <c r="B84" s="11">
        <v>0</v>
      </c>
      <c r="C84" s="11">
        <v>0</v>
      </c>
      <c r="D84" s="11">
        <v>14</v>
      </c>
      <c r="E84" s="11">
        <v>1</v>
      </c>
      <c r="F84" s="11">
        <v>0</v>
      </c>
      <c r="G84" s="11">
        <v>0</v>
      </c>
      <c r="H84" s="11">
        <v>7</v>
      </c>
      <c r="I84" s="11">
        <v>0</v>
      </c>
      <c r="J84" s="11">
        <v>1</v>
      </c>
      <c r="K84" s="11">
        <v>0</v>
      </c>
      <c r="L84" s="13">
        <v>560</v>
      </c>
    </row>
    <row r="85" spans="1:12" ht="15.6" x14ac:dyDescent="0.3">
      <c r="A85" s="17">
        <v>73</v>
      </c>
      <c r="B85" s="11">
        <v>0</v>
      </c>
      <c r="C85" s="11">
        <v>0</v>
      </c>
      <c r="D85" s="11">
        <v>15</v>
      </c>
      <c r="E85" s="11">
        <v>1</v>
      </c>
      <c r="F85" s="11">
        <v>0</v>
      </c>
      <c r="G85" s="11">
        <v>0</v>
      </c>
      <c r="H85" s="11">
        <v>7</v>
      </c>
      <c r="I85" s="11">
        <v>0</v>
      </c>
      <c r="J85" s="11">
        <v>1</v>
      </c>
      <c r="K85" s="11">
        <v>0</v>
      </c>
      <c r="L85" s="13">
        <v>420</v>
      </c>
    </row>
    <row r="86" spans="1:12" ht="15.6" x14ac:dyDescent="0.3">
      <c r="A86" s="17">
        <v>70</v>
      </c>
      <c r="B86" s="11">
        <v>0</v>
      </c>
      <c r="C86" s="11">
        <v>0</v>
      </c>
      <c r="D86" s="11">
        <v>16</v>
      </c>
      <c r="E86" s="11">
        <v>1</v>
      </c>
      <c r="F86" s="11">
        <v>0</v>
      </c>
      <c r="G86" s="11">
        <v>0</v>
      </c>
      <c r="H86" s="11">
        <v>6</v>
      </c>
      <c r="I86" s="11">
        <v>0</v>
      </c>
      <c r="J86" s="11">
        <v>1</v>
      </c>
      <c r="K86" s="11">
        <v>0</v>
      </c>
      <c r="L86" s="13">
        <v>450</v>
      </c>
    </row>
    <row r="87" spans="1:12" ht="15.6" x14ac:dyDescent="0.3">
      <c r="A87" s="17">
        <v>74</v>
      </c>
      <c r="B87" s="11">
        <v>0</v>
      </c>
      <c r="C87" s="11">
        <v>0</v>
      </c>
      <c r="D87" s="11">
        <v>16</v>
      </c>
      <c r="E87" s="11">
        <v>1</v>
      </c>
      <c r="F87" s="11">
        <v>0</v>
      </c>
      <c r="G87" s="11">
        <v>0</v>
      </c>
      <c r="H87" s="11">
        <v>7</v>
      </c>
      <c r="I87" s="11">
        <v>0</v>
      </c>
      <c r="J87" s="11">
        <v>1</v>
      </c>
      <c r="K87" s="11">
        <v>0</v>
      </c>
      <c r="L87" s="13">
        <v>700</v>
      </c>
    </row>
    <row r="88" spans="1:12" ht="15.6" x14ac:dyDescent="0.3">
      <c r="A88" s="17">
        <v>68</v>
      </c>
      <c r="B88" s="11">
        <v>0</v>
      </c>
      <c r="C88" s="11">
        <v>0</v>
      </c>
      <c r="D88" s="11">
        <v>13</v>
      </c>
      <c r="E88" s="11">
        <v>1</v>
      </c>
      <c r="F88" s="11">
        <v>0</v>
      </c>
      <c r="G88" s="11">
        <v>0</v>
      </c>
      <c r="H88" s="11">
        <v>6</v>
      </c>
      <c r="I88" s="11">
        <v>0</v>
      </c>
      <c r="J88" s="11">
        <v>1</v>
      </c>
      <c r="K88" s="11">
        <v>0</v>
      </c>
      <c r="L88" s="13">
        <v>600</v>
      </c>
    </row>
    <row r="89" spans="1:12" ht="15.6" x14ac:dyDescent="0.3">
      <c r="A89" s="17">
        <v>75</v>
      </c>
      <c r="B89" s="11">
        <v>0</v>
      </c>
      <c r="C89" s="11">
        <v>1</v>
      </c>
      <c r="D89" s="11">
        <v>11</v>
      </c>
      <c r="E89" s="11">
        <v>1</v>
      </c>
      <c r="F89" s="11">
        <v>0</v>
      </c>
      <c r="G89" s="11">
        <v>0</v>
      </c>
      <c r="H89" s="11">
        <v>8</v>
      </c>
      <c r="I89" s="11">
        <v>0</v>
      </c>
      <c r="J89" s="11">
        <v>1</v>
      </c>
      <c r="K89" s="11">
        <v>0</v>
      </c>
      <c r="L89" s="13">
        <v>768</v>
      </c>
    </row>
    <row r="90" spans="1:12" ht="15.6" x14ac:dyDescent="0.3">
      <c r="A90" s="17">
        <v>86</v>
      </c>
      <c r="B90" s="11">
        <v>0</v>
      </c>
      <c r="C90" s="11">
        <v>1</v>
      </c>
      <c r="D90" s="11">
        <v>5</v>
      </c>
      <c r="E90" s="11">
        <v>1</v>
      </c>
      <c r="F90" s="11">
        <v>0</v>
      </c>
      <c r="G90" s="11">
        <v>0</v>
      </c>
      <c r="H90" s="11">
        <v>9</v>
      </c>
      <c r="I90" s="11">
        <v>0</v>
      </c>
      <c r="J90" s="11">
        <v>1</v>
      </c>
      <c r="K90" s="11">
        <v>0</v>
      </c>
      <c r="L90" s="13">
        <v>1296</v>
      </c>
    </row>
    <row r="91" spans="1:12" ht="15.6" x14ac:dyDescent="0.3">
      <c r="A91" s="17">
        <v>59</v>
      </c>
      <c r="B91" s="11">
        <v>1</v>
      </c>
      <c r="C91" s="11">
        <v>0</v>
      </c>
      <c r="D91" s="11">
        <v>24</v>
      </c>
      <c r="E91" s="11">
        <v>0</v>
      </c>
      <c r="F91" s="11">
        <v>1</v>
      </c>
      <c r="G91" s="11">
        <v>0</v>
      </c>
      <c r="H91" s="11">
        <v>1</v>
      </c>
      <c r="I91" s="11">
        <v>0</v>
      </c>
      <c r="J91" s="11">
        <v>1</v>
      </c>
      <c r="K91" s="11">
        <v>0</v>
      </c>
      <c r="L91" s="13">
        <v>96</v>
      </c>
    </row>
    <row r="92" spans="1:12" ht="15.6" x14ac:dyDescent="0.3">
      <c r="A92" s="17">
        <v>78</v>
      </c>
      <c r="B92" s="11">
        <v>1</v>
      </c>
      <c r="C92" s="11">
        <v>0</v>
      </c>
      <c r="D92" s="11">
        <v>10</v>
      </c>
      <c r="E92" s="11">
        <v>0</v>
      </c>
      <c r="F92" s="11">
        <v>1</v>
      </c>
      <c r="G92" s="11">
        <v>0</v>
      </c>
      <c r="H92" s="11">
        <v>8</v>
      </c>
      <c r="I92" s="11">
        <v>0</v>
      </c>
      <c r="J92" s="11">
        <v>1</v>
      </c>
      <c r="K92" s="11">
        <v>0</v>
      </c>
      <c r="L92" s="13">
        <v>480</v>
      </c>
    </row>
    <row r="93" spans="1:12" ht="15.6" x14ac:dyDescent="0.3">
      <c r="A93" s="17">
        <v>73</v>
      </c>
      <c r="B93" s="11">
        <v>1</v>
      </c>
      <c r="C93" s="11">
        <v>0</v>
      </c>
      <c r="D93" s="11">
        <v>26</v>
      </c>
      <c r="E93" s="11">
        <v>0</v>
      </c>
      <c r="F93" s="11">
        <v>1</v>
      </c>
      <c r="G93" s="11">
        <v>0</v>
      </c>
      <c r="H93" s="11">
        <v>7</v>
      </c>
      <c r="I93" s="11">
        <v>0</v>
      </c>
      <c r="J93" s="11">
        <v>1</v>
      </c>
      <c r="K93" s="11">
        <v>0</v>
      </c>
      <c r="L93" s="13">
        <v>448</v>
      </c>
    </row>
    <row r="94" spans="1:12" ht="15.6" x14ac:dyDescent="0.3">
      <c r="A94" s="17">
        <v>71</v>
      </c>
      <c r="B94" s="11">
        <v>1</v>
      </c>
      <c r="C94" s="11">
        <v>0</v>
      </c>
      <c r="D94" s="11">
        <v>15</v>
      </c>
      <c r="E94" s="11">
        <v>0</v>
      </c>
      <c r="F94" s="11">
        <v>1</v>
      </c>
      <c r="G94" s="11">
        <v>0</v>
      </c>
      <c r="H94" s="11">
        <v>9</v>
      </c>
      <c r="I94" s="11">
        <v>0</v>
      </c>
      <c r="J94" s="11">
        <v>1</v>
      </c>
      <c r="K94" s="11">
        <v>0</v>
      </c>
      <c r="L94" s="13">
        <v>576</v>
      </c>
    </row>
    <row r="95" spans="1:12" ht="15.6" x14ac:dyDescent="0.3">
      <c r="A95" s="17">
        <v>60</v>
      </c>
      <c r="B95" s="11">
        <v>1</v>
      </c>
      <c r="C95" s="11">
        <v>0</v>
      </c>
      <c r="D95" s="11">
        <v>13</v>
      </c>
      <c r="E95" s="11">
        <v>0</v>
      </c>
      <c r="F95" s="11">
        <v>1</v>
      </c>
      <c r="G95" s="11">
        <v>0</v>
      </c>
      <c r="H95" s="11">
        <v>4</v>
      </c>
      <c r="I95" s="11">
        <v>0</v>
      </c>
      <c r="J95" s="11">
        <v>1</v>
      </c>
      <c r="K95" s="11">
        <v>0</v>
      </c>
      <c r="L95" s="13">
        <v>288</v>
      </c>
    </row>
    <row r="96" spans="1:12" ht="15.6" x14ac:dyDescent="0.3">
      <c r="A96" s="17">
        <v>77</v>
      </c>
      <c r="B96" s="11">
        <v>1</v>
      </c>
      <c r="C96" s="11">
        <v>0</v>
      </c>
      <c r="D96" s="11">
        <v>6</v>
      </c>
      <c r="E96" s="11">
        <v>0</v>
      </c>
      <c r="F96" s="11">
        <v>1</v>
      </c>
      <c r="G96" s="11">
        <v>0</v>
      </c>
      <c r="H96" s="11">
        <v>6</v>
      </c>
      <c r="I96" s="11">
        <v>0</v>
      </c>
      <c r="J96" s="11">
        <v>1</v>
      </c>
      <c r="K96" s="11">
        <v>0</v>
      </c>
      <c r="L96" s="13">
        <v>432</v>
      </c>
    </row>
    <row r="97" spans="1:12" ht="15.6" x14ac:dyDescent="0.3">
      <c r="A97" s="17">
        <v>79</v>
      </c>
      <c r="B97" s="11">
        <v>1</v>
      </c>
      <c r="C97" s="11">
        <v>0</v>
      </c>
      <c r="D97" s="11">
        <v>19</v>
      </c>
      <c r="E97" s="11">
        <v>0</v>
      </c>
      <c r="F97" s="11">
        <v>1</v>
      </c>
      <c r="G97" s="11">
        <v>0</v>
      </c>
      <c r="H97" s="11">
        <v>10</v>
      </c>
      <c r="I97" s="11">
        <v>0</v>
      </c>
      <c r="J97" s="11">
        <v>1</v>
      </c>
      <c r="K97" s="11">
        <v>0</v>
      </c>
      <c r="L97" s="13">
        <v>480</v>
      </c>
    </row>
    <row r="98" spans="1:12" ht="15.6" x14ac:dyDescent="0.3">
      <c r="A98" s="17">
        <v>76</v>
      </c>
      <c r="B98" s="11">
        <v>1</v>
      </c>
      <c r="C98" s="11">
        <v>0</v>
      </c>
      <c r="D98" s="11">
        <v>19</v>
      </c>
      <c r="E98" s="11">
        <v>0</v>
      </c>
      <c r="F98" s="11">
        <v>1</v>
      </c>
      <c r="G98" s="11">
        <v>0</v>
      </c>
      <c r="H98" s="11">
        <v>9</v>
      </c>
      <c r="I98" s="11">
        <v>0</v>
      </c>
      <c r="J98" s="11">
        <v>1</v>
      </c>
      <c r="K98" s="11">
        <v>0</v>
      </c>
      <c r="L98" s="13">
        <v>1080</v>
      </c>
    </row>
    <row r="99" spans="1:12" ht="15.6" x14ac:dyDescent="0.3">
      <c r="A99" s="17">
        <v>44</v>
      </c>
      <c r="B99" s="11">
        <v>1</v>
      </c>
      <c r="C99" s="11">
        <v>0</v>
      </c>
      <c r="D99" s="11">
        <v>20</v>
      </c>
      <c r="E99" s="11">
        <v>0</v>
      </c>
      <c r="F99" s="11">
        <v>0</v>
      </c>
      <c r="G99" s="11">
        <v>0</v>
      </c>
      <c r="H99" s="11">
        <v>3</v>
      </c>
      <c r="I99" s="11">
        <v>0</v>
      </c>
      <c r="J99" s="11">
        <v>0</v>
      </c>
      <c r="K99" s="11">
        <v>1</v>
      </c>
      <c r="L99" s="13">
        <v>84</v>
      </c>
    </row>
    <row r="100" spans="1:12" ht="15.6" x14ac:dyDescent="0.3">
      <c r="A100" s="17">
        <v>82</v>
      </c>
      <c r="B100" s="11">
        <v>1</v>
      </c>
      <c r="C100" s="11">
        <v>0</v>
      </c>
      <c r="D100" s="11">
        <v>5</v>
      </c>
      <c r="E100" s="11">
        <v>0</v>
      </c>
      <c r="F100" s="11">
        <v>0</v>
      </c>
      <c r="G100" s="11">
        <v>0</v>
      </c>
      <c r="H100" s="11">
        <v>9</v>
      </c>
      <c r="I100" s="11">
        <v>0</v>
      </c>
      <c r="J100" s="11">
        <v>0</v>
      </c>
      <c r="K100" s="11">
        <v>1</v>
      </c>
      <c r="L100" s="13">
        <v>324</v>
      </c>
    </row>
    <row r="101" spans="1:12" ht="15.6" x14ac:dyDescent="0.3">
      <c r="A101" s="17">
        <v>43</v>
      </c>
      <c r="B101" s="11">
        <v>1</v>
      </c>
      <c r="C101" s="11">
        <v>0</v>
      </c>
      <c r="D101" s="11">
        <v>20</v>
      </c>
      <c r="E101" s="11">
        <v>0</v>
      </c>
      <c r="F101" s="11">
        <v>0</v>
      </c>
      <c r="G101" s="11">
        <v>0</v>
      </c>
      <c r="H101" s="11">
        <v>2</v>
      </c>
      <c r="I101" s="11">
        <v>0</v>
      </c>
      <c r="J101" s="11">
        <v>0</v>
      </c>
      <c r="K101" s="11">
        <v>1</v>
      </c>
      <c r="L101" s="13">
        <v>48</v>
      </c>
    </row>
    <row r="102" spans="1:12" ht="15.6" x14ac:dyDescent="0.3">
      <c r="A102" s="17">
        <v>72</v>
      </c>
      <c r="B102" s="11">
        <v>0</v>
      </c>
      <c r="C102" s="11">
        <v>0</v>
      </c>
      <c r="D102" s="11">
        <v>19</v>
      </c>
      <c r="E102" s="11">
        <v>0</v>
      </c>
      <c r="F102" s="11">
        <v>0</v>
      </c>
      <c r="G102" s="11">
        <v>0</v>
      </c>
      <c r="H102" s="11">
        <v>6</v>
      </c>
      <c r="I102" s="11">
        <v>0</v>
      </c>
      <c r="J102" s="11">
        <v>0</v>
      </c>
      <c r="K102" s="11">
        <v>1</v>
      </c>
      <c r="L102" s="13">
        <v>420</v>
      </c>
    </row>
    <row r="103" spans="1:12" ht="15.6" x14ac:dyDescent="0.3">
      <c r="A103" s="17">
        <v>75</v>
      </c>
      <c r="B103" s="11">
        <v>0</v>
      </c>
      <c r="C103" s="11">
        <v>0</v>
      </c>
      <c r="D103" s="11">
        <v>13</v>
      </c>
      <c r="E103" s="11">
        <v>0</v>
      </c>
      <c r="F103" s="11">
        <v>0</v>
      </c>
      <c r="G103" s="11">
        <v>0</v>
      </c>
      <c r="H103" s="11">
        <v>8</v>
      </c>
      <c r="I103" s="11">
        <v>0</v>
      </c>
      <c r="J103" s="11">
        <v>0</v>
      </c>
      <c r="K103" s="11">
        <v>1</v>
      </c>
      <c r="L103" s="13">
        <v>320</v>
      </c>
    </row>
    <row r="104" spans="1:12" ht="15.6" x14ac:dyDescent="0.3">
      <c r="A104" s="17">
        <v>69</v>
      </c>
      <c r="B104" s="11">
        <v>0</v>
      </c>
      <c r="C104" s="11">
        <v>0</v>
      </c>
      <c r="D104" s="11">
        <v>20</v>
      </c>
      <c r="E104" s="11">
        <v>0</v>
      </c>
      <c r="F104" s="11">
        <v>0</v>
      </c>
      <c r="G104" s="11">
        <v>0</v>
      </c>
      <c r="H104" s="11">
        <v>6</v>
      </c>
      <c r="I104" s="11">
        <v>0</v>
      </c>
      <c r="J104" s="11">
        <v>0</v>
      </c>
      <c r="K104" s="11">
        <v>1</v>
      </c>
      <c r="L104" s="13">
        <v>480</v>
      </c>
    </row>
    <row r="105" spans="1:12" ht="15.6" x14ac:dyDescent="0.3">
      <c r="A105" s="17">
        <v>77</v>
      </c>
      <c r="B105" s="11">
        <v>0</v>
      </c>
      <c r="C105" s="11">
        <v>0</v>
      </c>
      <c r="D105" s="11">
        <v>18</v>
      </c>
      <c r="E105" s="11">
        <v>0</v>
      </c>
      <c r="F105" s="11">
        <v>0</v>
      </c>
      <c r="G105" s="11">
        <v>0</v>
      </c>
      <c r="H105" s="11">
        <v>7</v>
      </c>
      <c r="I105" s="11">
        <v>0</v>
      </c>
      <c r="J105" s="11">
        <v>0</v>
      </c>
      <c r="K105" s="11">
        <v>1</v>
      </c>
      <c r="L105" s="13">
        <v>280</v>
      </c>
    </row>
    <row r="106" spans="1:12" ht="15.6" x14ac:dyDescent="0.3">
      <c r="A106" s="17">
        <v>87</v>
      </c>
      <c r="B106" s="11">
        <v>0</v>
      </c>
      <c r="C106" s="11">
        <v>0</v>
      </c>
      <c r="D106" s="11">
        <v>1</v>
      </c>
      <c r="E106" s="11">
        <v>0</v>
      </c>
      <c r="F106" s="11">
        <v>0</v>
      </c>
      <c r="G106" s="11">
        <v>0</v>
      </c>
      <c r="H106" s="11">
        <v>7</v>
      </c>
      <c r="I106" s="11">
        <v>0</v>
      </c>
      <c r="J106" s="11">
        <v>0</v>
      </c>
      <c r="K106" s="11">
        <v>1</v>
      </c>
      <c r="L106" s="13">
        <v>630</v>
      </c>
    </row>
    <row r="107" spans="1:12" ht="15.6" x14ac:dyDescent="0.3">
      <c r="A107" s="17">
        <v>83</v>
      </c>
      <c r="B107" s="11">
        <v>0</v>
      </c>
      <c r="C107" s="11">
        <v>0</v>
      </c>
      <c r="D107" s="11">
        <v>1</v>
      </c>
      <c r="E107" s="11">
        <v>0</v>
      </c>
      <c r="F107" s="11">
        <v>0</v>
      </c>
      <c r="G107" s="11">
        <v>0</v>
      </c>
      <c r="H107" s="11">
        <v>7</v>
      </c>
      <c r="I107" s="11">
        <v>0</v>
      </c>
      <c r="J107" s="11">
        <v>0</v>
      </c>
      <c r="K107" s="11">
        <v>1</v>
      </c>
      <c r="L107" s="13">
        <v>560</v>
      </c>
    </row>
    <row r="108" spans="1:12" ht="15.6" x14ac:dyDescent="0.3">
      <c r="A108" s="17">
        <v>74</v>
      </c>
      <c r="B108" s="11">
        <v>0</v>
      </c>
      <c r="C108" s="11">
        <v>0</v>
      </c>
      <c r="D108" s="11">
        <v>17</v>
      </c>
      <c r="E108" s="11">
        <v>0</v>
      </c>
      <c r="F108" s="11">
        <v>0</v>
      </c>
      <c r="G108" s="11">
        <v>0</v>
      </c>
      <c r="H108" s="11">
        <v>8</v>
      </c>
      <c r="I108" s="11">
        <v>0</v>
      </c>
      <c r="J108" s="11">
        <v>0</v>
      </c>
      <c r="K108" s="11">
        <v>1</v>
      </c>
      <c r="L108" s="13">
        <v>400</v>
      </c>
    </row>
    <row r="109" spans="1:12" ht="15.6" x14ac:dyDescent="0.3">
      <c r="A109" s="17">
        <v>87</v>
      </c>
      <c r="B109" s="11">
        <v>0</v>
      </c>
      <c r="C109" s="11">
        <v>0</v>
      </c>
      <c r="D109" s="11">
        <v>1</v>
      </c>
      <c r="E109" s="11">
        <v>0</v>
      </c>
      <c r="F109" s="11">
        <v>0</v>
      </c>
      <c r="G109" s="11">
        <v>0</v>
      </c>
      <c r="H109" s="11">
        <v>7</v>
      </c>
      <c r="I109" s="11">
        <v>0</v>
      </c>
      <c r="J109" s="11">
        <v>0</v>
      </c>
      <c r="K109" s="11">
        <v>1</v>
      </c>
      <c r="L109" s="13">
        <v>840</v>
      </c>
    </row>
    <row r="110" spans="1:12" ht="15.6" x14ac:dyDescent="0.3">
      <c r="A110" s="17">
        <v>83</v>
      </c>
      <c r="B110" s="11">
        <v>0</v>
      </c>
      <c r="C110" s="11">
        <v>1</v>
      </c>
      <c r="D110" s="11">
        <v>3</v>
      </c>
      <c r="E110" s="11">
        <v>0</v>
      </c>
      <c r="F110" s="11">
        <v>0</v>
      </c>
      <c r="G110" s="11">
        <v>0</v>
      </c>
      <c r="H110" s="11">
        <v>10</v>
      </c>
      <c r="I110" s="11">
        <v>0</v>
      </c>
      <c r="J110" s="11">
        <v>0</v>
      </c>
      <c r="K110" s="11">
        <v>1</v>
      </c>
      <c r="L110" s="13">
        <v>1350</v>
      </c>
    </row>
    <row r="111" spans="1:12" ht="15.6" x14ac:dyDescent="0.3">
      <c r="A111" s="17">
        <v>78</v>
      </c>
      <c r="B111" s="11">
        <v>0</v>
      </c>
      <c r="C111" s="11">
        <v>1</v>
      </c>
      <c r="D111" s="11">
        <v>2</v>
      </c>
      <c r="E111" s="11">
        <v>0</v>
      </c>
      <c r="F111" s="11">
        <v>0</v>
      </c>
      <c r="G111" s="11">
        <v>0</v>
      </c>
      <c r="H111" s="11">
        <v>8</v>
      </c>
      <c r="I111" s="11">
        <v>0</v>
      </c>
      <c r="J111" s="11">
        <v>0</v>
      </c>
      <c r="K111" s="11">
        <v>1</v>
      </c>
      <c r="L111" s="13">
        <v>1536</v>
      </c>
    </row>
    <row r="112" spans="1:12" ht="15.6" x14ac:dyDescent="0.3">
      <c r="A112" s="17">
        <v>76</v>
      </c>
      <c r="B112" s="11">
        <v>0</v>
      </c>
      <c r="C112" s="11">
        <v>1</v>
      </c>
      <c r="D112" s="11">
        <v>11</v>
      </c>
      <c r="E112" s="11">
        <v>0</v>
      </c>
      <c r="F112" s="11">
        <v>0</v>
      </c>
      <c r="G112" s="11">
        <v>0</v>
      </c>
      <c r="H112" s="11">
        <v>8</v>
      </c>
      <c r="I112" s="11">
        <v>0</v>
      </c>
      <c r="J112" s="11">
        <v>0</v>
      </c>
      <c r="K112" s="11">
        <v>1</v>
      </c>
      <c r="L112" s="13">
        <v>1280</v>
      </c>
    </row>
    <row r="113" spans="1:12" ht="15.6" x14ac:dyDescent="0.3">
      <c r="A113" s="17">
        <v>61</v>
      </c>
      <c r="B113" s="11">
        <v>1</v>
      </c>
      <c r="C113" s="11">
        <v>0</v>
      </c>
      <c r="D113" s="11">
        <v>13</v>
      </c>
      <c r="E113" s="11">
        <v>1</v>
      </c>
      <c r="F113" s="11">
        <v>0</v>
      </c>
      <c r="G113" s="11">
        <v>0</v>
      </c>
      <c r="H113" s="11">
        <v>3</v>
      </c>
      <c r="I113" s="11">
        <v>0</v>
      </c>
      <c r="J113" s="11">
        <v>0</v>
      </c>
      <c r="K113" s="11">
        <v>1</v>
      </c>
      <c r="L113" s="13">
        <v>252</v>
      </c>
    </row>
    <row r="114" spans="1:12" ht="15.6" x14ac:dyDescent="0.3">
      <c r="A114" s="17">
        <v>79</v>
      </c>
      <c r="B114" s="11">
        <v>1</v>
      </c>
      <c r="C114" s="11">
        <v>0</v>
      </c>
      <c r="D114" s="11">
        <v>5</v>
      </c>
      <c r="E114" s="11">
        <v>1</v>
      </c>
      <c r="F114" s="11">
        <v>0</v>
      </c>
      <c r="G114" s="11">
        <v>0</v>
      </c>
      <c r="H114" s="11">
        <v>9</v>
      </c>
      <c r="I114" s="11">
        <v>0</v>
      </c>
      <c r="J114" s="11">
        <v>0</v>
      </c>
      <c r="K114" s="11">
        <v>1</v>
      </c>
      <c r="L114" s="13">
        <v>540</v>
      </c>
    </row>
    <row r="115" spans="1:12" ht="15.6" x14ac:dyDescent="0.3">
      <c r="A115" s="17">
        <v>75</v>
      </c>
      <c r="B115" s="11">
        <v>1</v>
      </c>
      <c r="C115" s="11">
        <v>0</v>
      </c>
      <c r="D115" s="11">
        <v>19</v>
      </c>
      <c r="E115" s="11">
        <v>1</v>
      </c>
      <c r="F115" s="11">
        <v>0</v>
      </c>
      <c r="G115" s="11">
        <v>0</v>
      </c>
      <c r="H115" s="11">
        <v>8</v>
      </c>
      <c r="I115" s="11">
        <v>0</v>
      </c>
      <c r="J115" s="11">
        <v>0</v>
      </c>
      <c r="K115" s="11">
        <v>1</v>
      </c>
      <c r="L115" s="13">
        <v>672</v>
      </c>
    </row>
    <row r="116" spans="1:12" ht="15.6" x14ac:dyDescent="0.3">
      <c r="A116" s="17">
        <v>74</v>
      </c>
      <c r="B116" s="11">
        <v>1</v>
      </c>
      <c r="C116" s="11">
        <v>0</v>
      </c>
      <c r="D116" s="11">
        <v>18</v>
      </c>
      <c r="E116" s="11">
        <v>1</v>
      </c>
      <c r="F116" s="11">
        <v>0</v>
      </c>
      <c r="G116" s="11">
        <v>0</v>
      </c>
      <c r="H116" s="11">
        <v>10</v>
      </c>
      <c r="I116" s="11">
        <v>0</v>
      </c>
      <c r="J116" s="11">
        <v>0</v>
      </c>
      <c r="K116" s="11">
        <v>1</v>
      </c>
      <c r="L116" s="13">
        <v>500</v>
      </c>
    </row>
    <row r="117" spans="1:12" ht="15.6" x14ac:dyDescent="0.3">
      <c r="A117" s="17">
        <v>66</v>
      </c>
      <c r="B117" s="11">
        <v>1</v>
      </c>
      <c r="C117" s="11">
        <v>0</v>
      </c>
      <c r="D117" s="11">
        <v>7</v>
      </c>
      <c r="E117" s="11">
        <v>1</v>
      </c>
      <c r="F117" s="11">
        <v>0</v>
      </c>
      <c r="G117" s="11">
        <v>0</v>
      </c>
      <c r="H117" s="11">
        <v>5</v>
      </c>
      <c r="I117" s="11">
        <v>0</v>
      </c>
      <c r="J117" s="11">
        <v>0</v>
      </c>
      <c r="K117" s="11">
        <v>1</v>
      </c>
      <c r="L117" s="13">
        <v>450</v>
      </c>
    </row>
    <row r="118" spans="1:12" ht="15.6" x14ac:dyDescent="0.3">
      <c r="A118" s="17">
        <v>81</v>
      </c>
      <c r="B118" s="11">
        <v>0</v>
      </c>
      <c r="C118" s="11">
        <v>0</v>
      </c>
      <c r="D118" s="11">
        <v>1</v>
      </c>
      <c r="E118" s="11">
        <v>1</v>
      </c>
      <c r="F118" s="11">
        <v>0</v>
      </c>
      <c r="G118" s="11">
        <v>0</v>
      </c>
      <c r="H118" s="11">
        <v>6</v>
      </c>
      <c r="I118" s="11">
        <v>0</v>
      </c>
      <c r="J118" s="11">
        <v>0</v>
      </c>
      <c r="K118" s="11">
        <v>1</v>
      </c>
      <c r="L118" s="13">
        <v>672</v>
      </c>
    </row>
    <row r="119" spans="1:12" ht="15.6" x14ac:dyDescent="0.3">
      <c r="A119" s="17">
        <v>78</v>
      </c>
      <c r="B119" s="11">
        <v>0</v>
      </c>
      <c r="C119" s="11">
        <v>0</v>
      </c>
      <c r="D119" s="11">
        <v>16</v>
      </c>
      <c r="E119" s="11">
        <v>1</v>
      </c>
      <c r="F119" s="11">
        <v>0</v>
      </c>
      <c r="G119" s="11">
        <v>0</v>
      </c>
      <c r="H119" s="11">
        <v>8</v>
      </c>
      <c r="I119" s="11">
        <v>0</v>
      </c>
      <c r="J119" s="11">
        <v>0</v>
      </c>
      <c r="K119" s="11">
        <v>1</v>
      </c>
      <c r="L119" s="13">
        <v>1280</v>
      </c>
    </row>
    <row r="120" spans="1:12" ht="15.6" x14ac:dyDescent="0.3">
      <c r="A120" s="17">
        <v>75</v>
      </c>
      <c r="B120" s="11">
        <v>0</v>
      </c>
      <c r="C120" s="11">
        <v>0</v>
      </c>
      <c r="D120" s="11">
        <v>12</v>
      </c>
      <c r="E120" s="11">
        <v>1</v>
      </c>
      <c r="F120" s="11">
        <v>0</v>
      </c>
      <c r="G120" s="11">
        <v>0</v>
      </c>
      <c r="H120" s="11">
        <v>8</v>
      </c>
      <c r="I120" s="11">
        <v>0</v>
      </c>
      <c r="J120" s="11">
        <v>0</v>
      </c>
      <c r="K120" s="11">
        <v>1</v>
      </c>
      <c r="L120" s="13">
        <v>1120</v>
      </c>
    </row>
    <row r="121" spans="1:12" ht="15.6" x14ac:dyDescent="0.3">
      <c r="A121" s="17">
        <v>72</v>
      </c>
      <c r="B121" s="11">
        <v>0</v>
      </c>
      <c r="C121" s="11">
        <v>0</v>
      </c>
      <c r="D121" s="11">
        <v>13</v>
      </c>
      <c r="E121" s="11">
        <v>0</v>
      </c>
      <c r="F121" s="11">
        <v>1</v>
      </c>
      <c r="G121" s="11">
        <v>0</v>
      </c>
      <c r="H121" s="11">
        <v>6</v>
      </c>
      <c r="I121" s="11">
        <v>0</v>
      </c>
      <c r="J121" s="11">
        <v>0</v>
      </c>
      <c r="K121" s="11">
        <v>1</v>
      </c>
      <c r="L121" s="13">
        <v>1512</v>
      </c>
    </row>
    <row r="122" spans="1:12" ht="15.6" x14ac:dyDescent="0.3">
      <c r="A122" s="17">
        <v>75</v>
      </c>
      <c r="B122" s="11">
        <v>0</v>
      </c>
      <c r="C122" s="11">
        <v>0</v>
      </c>
      <c r="D122" s="11">
        <v>11</v>
      </c>
      <c r="E122" s="11">
        <v>0</v>
      </c>
      <c r="F122" s="11">
        <v>1</v>
      </c>
      <c r="G122" s="11">
        <v>0</v>
      </c>
      <c r="H122" s="11">
        <v>6</v>
      </c>
      <c r="I122" s="11">
        <v>0</v>
      </c>
      <c r="J122" s="11">
        <v>0</v>
      </c>
      <c r="K122" s="11">
        <v>1</v>
      </c>
      <c r="L122" s="13">
        <v>1680</v>
      </c>
    </row>
    <row r="123" spans="1:12" ht="15.6" x14ac:dyDescent="0.3">
      <c r="A123" s="17">
        <v>72</v>
      </c>
      <c r="B123" s="11">
        <v>0</v>
      </c>
      <c r="C123" s="11">
        <v>0</v>
      </c>
      <c r="D123" s="11">
        <v>11</v>
      </c>
      <c r="E123" s="11">
        <v>0</v>
      </c>
      <c r="F123" s="11">
        <v>1</v>
      </c>
      <c r="G123" s="11">
        <v>0</v>
      </c>
      <c r="H123" s="11">
        <v>8</v>
      </c>
      <c r="I123" s="11">
        <v>0</v>
      </c>
      <c r="J123" s="11">
        <v>0</v>
      </c>
      <c r="K123" s="11">
        <v>1</v>
      </c>
      <c r="L123" s="13">
        <v>2048</v>
      </c>
    </row>
    <row r="124" spans="1:12" ht="15.6" x14ac:dyDescent="0.3">
      <c r="A124" s="17">
        <v>84</v>
      </c>
      <c r="B124" s="11">
        <v>0</v>
      </c>
      <c r="C124" s="11">
        <v>1</v>
      </c>
      <c r="D124" s="11">
        <v>9</v>
      </c>
      <c r="E124" s="11">
        <v>0</v>
      </c>
      <c r="F124" s="11">
        <v>1</v>
      </c>
      <c r="G124" s="11">
        <v>0</v>
      </c>
      <c r="H124" s="11">
        <v>10</v>
      </c>
      <c r="I124" s="11">
        <v>0</v>
      </c>
      <c r="J124" s="11">
        <v>0</v>
      </c>
      <c r="K124" s="11">
        <v>1</v>
      </c>
      <c r="L124" s="13">
        <v>4050</v>
      </c>
    </row>
    <row r="125" spans="1:12" ht="15.6" x14ac:dyDescent="0.3">
      <c r="A125" s="17">
        <v>65</v>
      </c>
      <c r="B125" s="11">
        <v>0</v>
      </c>
      <c r="C125" s="11">
        <v>0</v>
      </c>
      <c r="D125" s="11">
        <v>13</v>
      </c>
      <c r="E125" s="11">
        <v>0</v>
      </c>
      <c r="F125" s="11">
        <v>0</v>
      </c>
      <c r="G125" s="11">
        <v>1</v>
      </c>
      <c r="H125" s="11">
        <v>7</v>
      </c>
      <c r="I125" s="11">
        <v>0</v>
      </c>
      <c r="J125" s="11">
        <v>0</v>
      </c>
      <c r="K125" s="11">
        <v>1</v>
      </c>
      <c r="L125" s="13">
        <v>336</v>
      </c>
    </row>
    <row r="126" spans="1:12" ht="15.6" x14ac:dyDescent="0.3">
      <c r="A126" s="17">
        <v>47</v>
      </c>
      <c r="B126" s="11">
        <v>0</v>
      </c>
      <c r="C126" s="11">
        <v>0</v>
      </c>
      <c r="D126" s="11">
        <v>20</v>
      </c>
      <c r="E126" s="11">
        <v>0</v>
      </c>
      <c r="F126" s="11">
        <v>0</v>
      </c>
      <c r="G126" s="11">
        <v>1</v>
      </c>
      <c r="H126" s="11">
        <v>6</v>
      </c>
      <c r="I126" s="11">
        <v>0</v>
      </c>
      <c r="J126" s="11">
        <v>0</v>
      </c>
      <c r="K126" s="11">
        <v>1</v>
      </c>
      <c r="L126" s="13">
        <v>300</v>
      </c>
    </row>
    <row r="127" spans="1:12" ht="15.6" x14ac:dyDescent="0.3">
      <c r="A127" s="17">
        <v>54</v>
      </c>
      <c r="B127" s="11">
        <v>0</v>
      </c>
      <c r="C127" s="11">
        <v>0</v>
      </c>
      <c r="D127" s="11">
        <v>18</v>
      </c>
      <c r="E127" s="11">
        <v>0</v>
      </c>
      <c r="F127" s="11">
        <v>0</v>
      </c>
      <c r="G127" s="11">
        <v>1</v>
      </c>
      <c r="H127" s="11">
        <v>7</v>
      </c>
      <c r="I127" s="11">
        <v>0</v>
      </c>
      <c r="J127" s="11">
        <v>0</v>
      </c>
      <c r="K127" s="11">
        <v>1</v>
      </c>
      <c r="L127" s="13">
        <v>210</v>
      </c>
    </row>
    <row r="128" spans="1:12" ht="15.6" x14ac:dyDescent="0.3">
      <c r="A128" s="17">
        <v>62</v>
      </c>
      <c r="B128" s="11">
        <v>0</v>
      </c>
      <c r="C128" s="11">
        <v>0</v>
      </c>
      <c r="D128" s="11">
        <v>16</v>
      </c>
      <c r="E128" s="11">
        <v>0</v>
      </c>
      <c r="F128" s="11">
        <v>0</v>
      </c>
      <c r="G128" s="11">
        <v>1</v>
      </c>
      <c r="H128" s="11">
        <v>7</v>
      </c>
      <c r="I128" s="11">
        <v>0</v>
      </c>
      <c r="J128" s="11">
        <v>0</v>
      </c>
      <c r="K128" s="11">
        <v>1</v>
      </c>
      <c r="L128" s="13">
        <v>490</v>
      </c>
    </row>
    <row r="129" spans="1:12" ht="15.6" x14ac:dyDescent="0.3">
      <c r="A129" s="17">
        <v>66</v>
      </c>
      <c r="B129" s="11">
        <v>0</v>
      </c>
      <c r="C129" s="11">
        <v>0</v>
      </c>
      <c r="D129" s="11">
        <v>17</v>
      </c>
      <c r="E129" s="11">
        <v>0</v>
      </c>
      <c r="F129" s="11">
        <v>0</v>
      </c>
      <c r="G129" s="11">
        <v>1</v>
      </c>
      <c r="H129" s="11">
        <v>7</v>
      </c>
      <c r="I129" s="11">
        <v>0</v>
      </c>
      <c r="J129" s="11">
        <v>0</v>
      </c>
      <c r="K129" s="11">
        <v>1</v>
      </c>
      <c r="L129" s="13">
        <v>224</v>
      </c>
    </row>
    <row r="130" spans="1:12" ht="15.6" x14ac:dyDescent="0.3">
      <c r="A130" s="17">
        <v>70</v>
      </c>
      <c r="B130" s="11">
        <v>0</v>
      </c>
      <c r="C130" s="11">
        <v>1</v>
      </c>
      <c r="D130" s="11">
        <v>7</v>
      </c>
      <c r="E130" s="11">
        <v>0</v>
      </c>
      <c r="F130" s="11">
        <v>0</v>
      </c>
      <c r="G130" s="11">
        <v>1</v>
      </c>
      <c r="H130" s="11">
        <v>10</v>
      </c>
      <c r="I130" s="11">
        <v>0</v>
      </c>
      <c r="J130" s="11">
        <v>0</v>
      </c>
      <c r="K130" s="11">
        <v>1</v>
      </c>
      <c r="L130" s="13">
        <v>1440</v>
      </c>
    </row>
    <row r="131" spans="1:12" ht="15.6" x14ac:dyDescent="0.3">
      <c r="A131" s="17">
        <v>56</v>
      </c>
      <c r="B131" s="11">
        <v>1</v>
      </c>
      <c r="C131" s="11">
        <v>0</v>
      </c>
      <c r="D131" s="11">
        <v>20</v>
      </c>
      <c r="E131" s="11">
        <v>0</v>
      </c>
      <c r="F131" s="11">
        <v>0</v>
      </c>
      <c r="G131" s="11">
        <v>0</v>
      </c>
      <c r="H131" s="11">
        <v>6</v>
      </c>
      <c r="I131" s="11">
        <v>1</v>
      </c>
      <c r="J131" s="11">
        <v>0</v>
      </c>
      <c r="K131" s="11">
        <v>0</v>
      </c>
      <c r="L131" s="13">
        <v>108</v>
      </c>
    </row>
    <row r="132" spans="1:12" ht="15.6" x14ac:dyDescent="0.3">
      <c r="A132" s="17">
        <v>61</v>
      </c>
      <c r="B132" s="11">
        <v>1</v>
      </c>
      <c r="C132" s="11">
        <v>0</v>
      </c>
      <c r="D132" s="11">
        <v>14</v>
      </c>
      <c r="E132" s="11">
        <v>0</v>
      </c>
      <c r="F132" s="11">
        <v>0</v>
      </c>
      <c r="G132" s="11">
        <v>0</v>
      </c>
      <c r="H132" s="11">
        <v>8</v>
      </c>
      <c r="I132" s="11">
        <v>1</v>
      </c>
      <c r="J132" s="11">
        <v>0</v>
      </c>
      <c r="K132" s="11">
        <v>0</v>
      </c>
      <c r="L132" s="13">
        <v>64</v>
      </c>
    </row>
    <row r="133" spans="1:12" ht="15.6" x14ac:dyDescent="0.3">
      <c r="A133" s="17">
        <v>54</v>
      </c>
      <c r="B133" s="11">
        <v>1</v>
      </c>
      <c r="C133" s="11">
        <v>0</v>
      </c>
      <c r="D133" s="11">
        <v>17</v>
      </c>
      <c r="E133" s="11">
        <v>0</v>
      </c>
      <c r="F133" s="11">
        <v>0</v>
      </c>
      <c r="G133" s="11">
        <v>0</v>
      </c>
      <c r="H133" s="11">
        <v>4</v>
      </c>
      <c r="I133" s="11">
        <v>1</v>
      </c>
      <c r="J133" s="11">
        <v>0</v>
      </c>
      <c r="K133" s="11">
        <v>0</v>
      </c>
      <c r="L133" s="13">
        <v>24</v>
      </c>
    </row>
    <row r="134" spans="1:12" ht="15.6" x14ac:dyDescent="0.3">
      <c r="A134" s="17">
        <v>54</v>
      </c>
      <c r="B134" s="11">
        <v>1</v>
      </c>
      <c r="C134" s="11">
        <v>0</v>
      </c>
      <c r="D134" s="11">
        <v>19</v>
      </c>
      <c r="E134" s="11">
        <v>0</v>
      </c>
      <c r="F134" s="11">
        <v>0</v>
      </c>
      <c r="G134" s="11">
        <v>0</v>
      </c>
      <c r="H134" s="11">
        <v>3</v>
      </c>
      <c r="I134" s="11">
        <v>1</v>
      </c>
      <c r="J134" s="11">
        <v>0</v>
      </c>
      <c r="K134" s="11">
        <v>0</v>
      </c>
      <c r="L134" s="13">
        <v>36</v>
      </c>
    </row>
    <row r="135" spans="1:12" ht="15.6" x14ac:dyDescent="0.3">
      <c r="A135" s="17">
        <v>49</v>
      </c>
      <c r="B135" s="11">
        <v>1</v>
      </c>
      <c r="C135" s="11">
        <v>0</v>
      </c>
      <c r="D135" s="11">
        <v>17</v>
      </c>
      <c r="E135" s="11">
        <v>0</v>
      </c>
      <c r="F135" s="11">
        <v>0</v>
      </c>
      <c r="G135" s="11">
        <v>0</v>
      </c>
      <c r="H135" s="11">
        <v>8</v>
      </c>
      <c r="I135" s="11">
        <v>1</v>
      </c>
      <c r="J135" s="11">
        <v>0</v>
      </c>
      <c r="K135" s="11">
        <v>0</v>
      </c>
      <c r="L135" s="13">
        <v>96</v>
      </c>
    </row>
    <row r="136" spans="1:12" ht="15.6" x14ac:dyDescent="0.3">
      <c r="A136" s="17">
        <v>56</v>
      </c>
      <c r="B136" s="11">
        <v>1</v>
      </c>
      <c r="C136" s="11">
        <v>0</v>
      </c>
      <c r="D136" s="11">
        <v>14</v>
      </c>
      <c r="E136" s="11">
        <v>0</v>
      </c>
      <c r="F136" s="11">
        <v>0</v>
      </c>
      <c r="G136" s="11">
        <v>0</v>
      </c>
      <c r="H136" s="11">
        <v>6</v>
      </c>
      <c r="I136" s="11">
        <v>1</v>
      </c>
      <c r="J136" s="11">
        <v>0</v>
      </c>
      <c r="K136" s="11">
        <v>0</v>
      </c>
      <c r="L136" s="13">
        <v>72</v>
      </c>
    </row>
    <row r="137" spans="1:12" ht="15.6" x14ac:dyDescent="0.3">
      <c r="A137" s="17">
        <v>52</v>
      </c>
      <c r="B137" s="11">
        <v>1</v>
      </c>
      <c r="C137" s="11">
        <v>0</v>
      </c>
      <c r="D137" s="11">
        <v>16</v>
      </c>
      <c r="E137" s="11">
        <v>0</v>
      </c>
      <c r="F137" s="11">
        <v>0</v>
      </c>
      <c r="G137" s="11">
        <v>0</v>
      </c>
      <c r="H137" s="11">
        <v>3</v>
      </c>
      <c r="I137" s="11">
        <v>1</v>
      </c>
      <c r="J137" s="11">
        <v>0</v>
      </c>
      <c r="K137" s="11">
        <v>0</v>
      </c>
      <c r="L137" s="13">
        <v>18</v>
      </c>
    </row>
    <row r="138" spans="1:12" ht="15.6" x14ac:dyDescent="0.3">
      <c r="A138" s="17">
        <v>52</v>
      </c>
      <c r="B138" s="11">
        <v>1</v>
      </c>
      <c r="C138" s="11">
        <v>0</v>
      </c>
      <c r="D138" s="11">
        <v>10</v>
      </c>
      <c r="E138" s="11">
        <v>0</v>
      </c>
      <c r="F138" s="11">
        <v>0</v>
      </c>
      <c r="G138" s="11">
        <v>0</v>
      </c>
      <c r="H138" s="11">
        <v>5</v>
      </c>
      <c r="I138" s="11">
        <v>1</v>
      </c>
      <c r="J138" s="11">
        <v>0</v>
      </c>
      <c r="K138" s="11">
        <v>0</v>
      </c>
      <c r="L138" s="13">
        <v>30</v>
      </c>
    </row>
    <row r="139" spans="1:12" ht="15.6" x14ac:dyDescent="0.3">
      <c r="A139" s="17">
        <v>73</v>
      </c>
      <c r="B139" s="11">
        <v>1</v>
      </c>
      <c r="C139" s="11">
        <v>0</v>
      </c>
      <c r="D139" s="11">
        <v>12</v>
      </c>
      <c r="E139" s="11">
        <v>0</v>
      </c>
      <c r="F139" s="11">
        <v>0</v>
      </c>
      <c r="G139" s="11">
        <v>0</v>
      </c>
      <c r="H139" s="11">
        <v>10</v>
      </c>
      <c r="I139" s="11">
        <v>1</v>
      </c>
      <c r="J139" s="11">
        <v>0</v>
      </c>
      <c r="K139" s="11">
        <v>0</v>
      </c>
      <c r="L139" s="13">
        <v>120</v>
      </c>
    </row>
    <row r="140" spans="1:12" ht="15.6" x14ac:dyDescent="0.3">
      <c r="A140" s="17">
        <v>57</v>
      </c>
      <c r="B140" s="11">
        <v>1</v>
      </c>
      <c r="C140" s="11">
        <v>0</v>
      </c>
      <c r="D140" s="11">
        <v>14</v>
      </c>
      <c r="E140" s="11">
        <v>0</v>
      </c>
      <c r="F140" s="11">
        <v>0</v>
      </c>
      <c r="G140" s="11">
        <v>0</v>
      </c>
      <c r="H140" s="11">
        <v>6</v>
      </c>
      <c r="I140" s="11">
        <v>1</v>
      </c>
      <c r="J140" s="11">
        <v>0</v>
      </c>
      <c r="K140" s="11">
        <v>0</v>
      </c>
      <c r="L140" s="13">
        <v>72</v>
      </c>
    </row>
    <row r="141" spans="1:12" ht="15.6" x14ac:dyDescent="0.3">
      <c r="A141" s="17">
        <v>54</v>
      </c>
      <c r="B141" s="11">
        <v>1</v>
      </c>
      <c r="C141" s="11">
        <v>0</v>
      </c>
      <c r="D141" s="11">
        <v>15</v>
      </c>
      <c r="E141" s="11">
        <v>0</v>
      </c>
      <c r="F141" s="11">
        <v>0</v>
      </c>
      <c r="G141" s="11">
        <v>0</v>
      </c>
      <c r="H141" s="11">
        <v>7</v>
      </c>
      <c r="I141" s="11">
        <v>1</v>
      </c>
      <c r="J141" s="11">
        <v>0</v>
      </c>
      <c r="K141" s="11">
        <v>0</v>
      </c>
      <c r="L141" s="13">
        <v>63</v>
      </c>
    </row>
    <row r="142" spans="1:12" ht="15.6" x14ac:dyDescent="0.3">
      <c r="A142" s="17">
        <v>54</v>
      </c>
      <c r="B142" s="11">
        <v>1</v>
      </c>
      <c r="C142" s="11">
        <v>0</v>
      </c>
      <c r="D142" s="11">
        <v>7</v>
      </c>
      <c r="E142" s="11">
        <v>0</v>
      </c>
      <c r="F142" s="11">
        <v>0</v>
      </c>
      <c r="G142" s="11">
        <v>0</v>
      </c>
      <c r="H142" s="11">
        <v>5</v>
      </c>
      <c r="I142" s="11">
        <v>1</v>
      </c>
      <c r="J142" s="11">
        <v>0</v>
      </c>
      <c r="K142" s="11">
        <v>0</v>
      </c>
      <c r="L142" s="13">
        <v>45</v>
      </c>
    </row>
    <row r="143" spans="1:12" ht="15.6" x14ac:dyDescent="0.3">
      <c r="A143" s="17">
        <v>51</v>
      </c>
      <c r="B143" s="11">
        <v>1</v>
      </c>
      <c r="C143" s="11">
        <v>0</v>
      </c>
      <c r="D143" s="11">
        <v>30</v>
      </c>
      <c r="E143" s="11">
        <v>0</v>
      </c>
      <c r="F143" s="11">
        <v>0</v>
      </c>
      <c r="G143" s="11">
        <v>0</v>
      </c>
      <c r="H143" s="11">
        <v>5</v>
      </c>
      <c r="I143" s="11">
        <v>1</v>
      </c>
      <c r="J143" s="11">
        <v>0</v>
      </c>
      <c r="K143" s="11">
        <v>0</v>
      </c>
      <c r="L143" s="13">
        <v>60</v>
      </c>
    </row>
    <row r="144" spans="1:12" ht="15.6" x14ac:dyDescent="0.3">
      <c r="A144" s="17">
        <v>58</v>
      </c>
      <c r="B144" s="11">
        <v>1</v>
      </c>
      <c r="C144" s="11">
        <v>0</v>
      </c>
      <c r="D144" s="11">
        <v>11</v>
      </c>
      <c r="E144" s="11">
        <v>0</v>
      </c>
      <c r="F144" s="11">
        <v>0</v>
      </c>
      <c r="G144" s="11">
        <v>0</v>
      </c>
      <c r="H144" s="11">
        <v>9</v>
      </c>
      <c r="I144" s="11">
        <v>1</v>
      </c>
      <c r="J144" s="11">
        <v>0</v>
      </c>
      <c r="K144" s="11">
        <v>0</v>
      </c>
      <c r="L144" s="13">
        <v>81</v>
      </c>
    </row>
    <row r="145" spans="1:12" ht="15.6" x14ac:dyDescent="0.3">
      <c r="A145" s="17">
        <v>52</v>
      </c>
      <c r="B145" s="11">
        <v>1</v>
      </c>
      <c r="C145" s="11">
        <v>0</v>
      </c>
      <c r="D145" s="11">
        <v>10</v>
      </c>
      <c r="E145" s="11">
        <v>0</v>
      </c>
      <c r="F145" s="11">
        <v>0</v>
      </c>
      <c r="G145" s="11">
        <v>0</v>
      </c>
      <c r="H145" s="11">
        <v>8</v>
      </c>
      <c r="I145" s="11">
        <v>1</v>
      </c>
      <c r="J145" s="11">
        <v>0</v>
      </c>
      <c r="K145" s="11">
        <v>0</v>
      </c>
      <c r="L145" s="13">
        <v>96</v>
      </c>
    </row>
    <row r="146" spans="1:12" ht="15.6" x14ac:dyDescent="0.3">
      <c r="A146" s="17">
        <v>51</v>
      </c>
      <c r="B146" s="11">
        <v>1</v>
      </c>
      <c r="C146" s="11">
        <v>0</v>
      </c>
      <c r="D146" s="11">
        <v>6</v>
      </c>
      <c r="E146" s="11">
        <v>0</v>
      </c>
      <c r="F146" s="11">
        <v>0</v>
      </c>
      <c r="G146" s="11">
        <v>0</v>
      </c>
      <c r="H146" s="11">
        <v>7</v>
      </c>
      <c r="I146" s="11">
        <v>1</v>
      </c>
      <c r="J146" s="11">
        <v>0</v>
      </c>
      <c r="K146" s="11">
        <v>0</v>
      </c>
      <c r="L146" s="13">
        <v>28</v>
      </c>
    </row>
    <row r="147" spans="1:12" ht="15.6" x14ac:dyDescent="0.3">
      <c r="A147" s="17">
        <v>52</v>
      </c>
      <c r="B147" s="11">
        <v>1</v>
      </c>
      <c r="C147" s="11">
        <v>0</v>
      </c>
      <c r="D147" s="11">
        <v>15</v>
      </c>
      <c r="E147" s="11">
        <v>0</v>
      </c>
      <c r="F147" s="11">
        <v>0</v>
      </c>
      <c r="G147" s="11">
        <v>0</v>
      </c>
      <c r="H147" s="11">
        <v>7</v>
      </c>
      <c r="I147" s="11">
        <v>1</v>
      </c>
      <c r="J147" s="11">
        <v>0</v>
      </c>
      <c r="K147" s="11">
        <v>0</v>
      </c>
      <c r="L147" s="13">
        <v>84</v>
      </c>
    </row>
    <row r="148" spans="1:12" ht="15.6" x14ac:dyDescent="0.3">
      <c r="A148" s="17">
        <v>49</v>
      </c>
      <c r="B148" s="11">
        <v>1</v>
      </c>
      <c r="C148" s="11">
        <v>0</v>
      </c>
      <c r="D148" s="11">
        <v>22</v>
      </c>
      <c r="E148" s="11">
        <v>0</v>
      </c>
      <c r="F148" s="11">
        <v>0</v>
      </c>
      <c r="G148" s="11">
        <v>0</v>
      </c>
      <c r="H148" s="11">
        <v>2</v>
      </c>
      <c r="I148" s="11">
        <v>1</v>
      </c>
      <c r="J148" s="11">
        <v>0</v>
      </c>
      <c r="K148" s="11">
        <v>0</v>
      </c>
      <c r="L148" s="13">
        <v>12</v>
      </c>
    </row>
    <row r="149" spans="1:12" ht="15.6" x14ac:dyDescent="0.3">
      <c r="A149" s="17">
        <v>46</v>
      </c>
      <c r="B149" s="11">
        <v>1</v>
      </c>
      <c r="C149" s="11">
        <v>0</v>
      </c>
      <c r="D149" s="11">
        <v>8</v>
      </c>
      <c r="E149" s="11">
        <v>0</v>
      </c>
      <c r="F149" s="11">
        <v>0</v>
      </c>
      <c r="G149" s="11">
        <v>0</v>
      </c>
      <c r="H149" s="11">
        <v>1</v>
      </c>
      <c r="I149" s="11">
        <v>1</v>
      </c>
      <c r="J149" s="11">
        <v>0</v>
      </c>
      <c r="K149" s="11">
        <v>0</v>
      </c>
      <c r="L149" s="13">
        <v>8</v>
      </c>
    </row>
    <row r="150" spans="1:12" ht="15.6" x14ac:dyDescent="0.3">
      <c r="A150" s="17">
        <v>48</v>
      </c>
      <c r="B150" s="11">
        <v>1</v>
      </c>
      <c r="C150" s="11">
        <v>0</v>
      </c>
      <c r="D150" s="11">
        <v>20</v>
      </c>
      <c r="E150" s="11">
        <v>0</v>
      </c>
      <c r="F150" s="11">
        <v>0</v>
      </c>
      <c r="G150" s="11">
        <v>0</v>
      </c>
      <c r="H150" s="11">
        <v>6</v>
      </c>
      <c r="I150" s="11">
        <v>1</v>
      </c>
      <c r="J150" s="11">
        <v>0</v>
      </c>
      <c r="K150" s="11">
        <v>0</v>
      </c>
      <c r="L150" s="13">
        <v>108</v>
      </c>
    </row>
    <row r="151" spans="1:12" ht="15.6" x14ac:dyDescent="0.3">
      <c r="A151" s="17">
        <v>56</v>
      </c>
      <c r="B151" s="11">
        <v>0</v>
      </c>
      <c r="C151" s="11">
        <v>0</v>
      </c>
      <c r="D151" s="11">
        <v>15</v>
      </c>
      <c r="E151" s="11">
        <v>0</v>
      </c>
      <c r="F151" s="11">
        <v>0</v>
      </c>
      <c r="G151" s="11">
        <v>0</v>
      </c>
      <c r="H151" s="11">
        <v>6</v>
      </c>
      <c r="I151" s="11">
        <v>1</v>
      </c>
      <c r="J151" s="11">
        <v>0</v>
      </c>
      <c r="K151" s="11">
        <v>0</v>
      </c>
      <c r="L151" s="13">
        <v>120</v>
      </c>
    </row>
    <row r="152" spans="1:12" ht="15.6" x14ac:dyDescent="0.3">
      <c r="A152" s="17">
        <v>53</v>
      </c>
      <c r="B152" s="11">
        <v>0</v>
      </c>
      <c r="C152" s="11">
        <v>0</v>
      </c>
      <c r="D152" s="11">
        <v>12</v>
      </c>
      <c r="E152" s="11">
        <v>0</v>
      </c>
      <c r="F152" s="11">
        <v>0</v>
      </c>
      <c r="G152" s="11">
        <v>0</v>
      </c>
      <c r="H152" s="11">
        <v>6</v>
      </c>
      <c r="I152" s="11">
        <v>1</v>
      </c>
      <c r="J152" s="11">
        <v>0</v>
      </c>
      <c r="K152" s="11">
        <v>0</v>
      </c>
      <c r="L152" s="13">
        <v>270</v>
      </c>
    </row>
    <row r="153" spans="1:12" ht="15.6" x14ac:dyDescent="0.3">
      <c r="A153" s="17">
        <v>80</v>
      </c>
      <c r="B153" s="11">
        <v>0</v>
      </c>
      <c r="C153" s="11">
        <v>1</v>
      </c>
      <c r="D153" s="11">
        <v>2</v>
      </c>
      <c r="E153" s="11">
        <v>0</v>
      </c>
      <c r="F153" s="11">
        <v>0</v>
      </c>
      <c r="G153" s="11">
        <v>0</v>
      </c>
      <c r="H153" s="11">
        <v>8</v>
      </c>
      <c r="I153" s="11">
        <v>1</v>
      </c>
      <c r="J153" s="11">
        <v>0</v>
      </c>
      <c r="K153" s="11">
        <v>0</v>
      </c>
      <c r="L153" s="13">
        <v>576</v>
      </c>
    </row>
    <row r="154" spans="1:12" ht="15.6" x14ac:dyDescent="0.3">
      <c r="A154" s="17">
        <v>83</v>
      </c>
      <c r="B154" s="11">
        <v>0</v>
      </c>
      <c r="C154" s="11">
        <v>1</v>
      </c>
      <c r="D154" s="11">
        <v>10</v>
      </c>
      <c r="E154" s="11">
        <v>0</v>
      </c>
      <c r="F154" s="11">
        <v>0</v>
      </c>
      <c r="G154" s="11">
        <v>0</v>
      </c>
      <c r="H154" s="11">
        <v>7</v>
      </c>
      <c r="I154" s="11">
        <v>1</v>
      </c>
      <c r="J154" s="11">
        <v>0</v>
      </c>
      <c r="K154" s="11">
        <v>0</v>
      </c>
      <c r="L154" s="13">
        <v>336</v>
      </c>
    </row>
    <row r="155" spans="1:12" ht="15.6" x14ac:dyDescent="0.3">
      <c r="A155" s="17">
        <v>83</v>
      </c>
      <c r="B155" s="11">
        <v>0</v>
      </c>
      <c r="C155" s="11">
        <v>1</v>
      </c>
      <c r="D155" s="11">
        <v>3</v>
      </c>
      <c r="E155" s="11">
        <v>0</v>
      </c>
      <c r="F155" s="11">
        <v>0</v>
      </c>
      <c r="G155" s="11">
        <v>0</v>
      </c>
      <c r="H155" s="11">
        <v>9</v>
      </c>
      <c r="I155" s="11">
        <v>1</v>
      </c>
      <c r="J155" s="11">
        <v>0</v>
      </c>
      <c r="K155" s="11">
        <v>0</v>
      </c>
      <c r="L155" s="13">
        <v>243</v>
      </c>
    </row>
    <row r="156" spans="1:12" ht="15.6" x14ac:dyDescent="0.3">
      <c r="A156" s="17">
        <v>85</v>
      </c>
      <c r="B156" s="11">
        <v>0</v>
      </c>
      <c r="C156" s="11">
        <v>1</v>
      </c>
      <c r="D156" s="11">
        <v>2</v>
      </c>
      <c r="E156" s="11">
        <v>0</v>
      </c>
      <c r="F156" s="11">
        <v>0</v>
      </c>
      <c r="G156" s="11">
        <v>0</v>
      </c>
      <c r="H156" s="11">
        <v>7</v>
      </c>
      <c r="I156" s="11">
        <v>1</v>
      </c>
      <c r="J156" s="11">
        <v>0</v>
      </c>
      <c r="K156" s="11">
        <v>0</v>
      </c>
      <c r="L156" s="13">
        <v>567</v>
      </c>
    </row>
    <row r="157" spans="1:12" ht="15.6" x14ac:dyDescent="0.3">
      <c r="A157" s="17">
        <v>88</v>
      </c>
      <c r="B157" s="11">
        <v>0</v>
      </c>
      <c r="C157" s="11">
        <v>1</v>
      </c>
      <c r="D157" s="11">
        <v>2</v>
      </c>
      <c r="E157" s="11">
        <v>0</v>
      </c>
      <c r="F157" s="11">
        <v>0</v>
      </c>
      <c r="G157" s="11">
        <v>0</v>
      </c>
      <c r="H157" s="11">
        <v>7</v>
      </c>
      <c r="I157" s="11">
        <v>1</v>
      </c>
      <c r="J157" s="11">
        <v>0</v>
      </c>
      <c r="K157" s="11">
        <v>0</v>
      </c>
      <c r="L157" s="13">
        <v>126</v>
      </c>
    </row>
    <row r="158" spans="1:12" ht="15.6" x14ac:dyDescent="0.3">
      <c r="A158" s="17">
        <v>48</v>
      </c>
      <c r="B158" s="11">
        <v>1</v>
      </c>
      <c r="C158" s="11">
        <v>0</v>
      </c>
      <c r="D158" s="11">
        <v>3</v>
      </c>
      <c r="E158" s="11">
        <v>1</v>
      </c>
      <c r="F158" s="11">
        <v>0</v>
      </c>
      <c r="G158" s="11">
        <v>0</v>
      </c>
      <c r="H158" s="11">
        <v>1</v>
      </c>
      <c r="I158" s="11">
        <v>1</v>
      </c>
      <c r="J158" s="11">
        <v>0</v>
      </c>
      <c r="K158" s="11">
        <v>0</v>
      </c>
      <c r="L158" s="13">
        <v>12</v>
      </c>
    </row>
    <row r="159" spans="1:12" ht="15.6" x14ac:dyDescent="0.3">
      <c r="A159" s="17">
        <v>69</v>
      </c>
      <c r="B159" s="11">
        <v>1</v>
      </c>
      <c r="C159" s="11">
        <v>0</v>
      </c>
      <c r="D159" s="11">
        <v>10</v>
      </c>
      <c r="E159" s="11">
        <v>1</v>
      </c>
      <c r="F159" s="11">
        <v>0</v>
      </c>
      <c r="G159" s="11">
        <v>0</v>
      </c>
      <c r="H159" s="11">
        <v>10</v>
      </c>
      <c r="I159" s="11">
        <v>1</v>
      </c>
      <c r="J159" s="11">
        <v>0</v>
      </c>
      <c r="K159" s="11">
        <v>0</v>
      </c>
      <c r="L159" s="13">
        <v>80</v>
      </c>
    </row>
    <row r="160" spans="1:12" ht="15.6" x14ac:dyDescent="0.3">
      <c r="A160" s="17">
        <v>64</v>
      </c>
      <c r="B160" s="11">
        <v>1</v>
      </c>
      <c r="C160" s="11">
        <v>0</v>
      </c>
      <c r="D160" s="11">
        <v>13</v>
      </c>
      <c r="E160" s="11">
        <v>1</v>
      </c>
      <c r="F160" s="11">
        <v>0</v>
      </c>
      <c r="G160" s="11">
        <v>0</v>
      </c>
      <c r="H160" s="11">
        <v>4</v>
      </c>
      <c r="I160" s="11">
        <v>1</v>
      </c>
      <c r="J160" s="11">
        <v>0</v>
      </c>
      <c r="K160" s="11">
        <v>0</v>
      </c>
      <c r="L160" s="13">
        <v>96</v>
      </c>
    </row>
    <row r="161" spans="1:12" ht="15.6" x14ac:dyDescent="0.3">
      <c r="A161" s="17">
        <v>49</v>
      </c>
      <c r="B161" s="11">
        <v>1</v>
      </c>
      <c r="C161" s="11">
        <v>0</v>
      </c>
      <c r="D161" s="11">
        <v>2</v>
      </c>
      <c r="E161" s="11">
        <v>1</v>
      </c>
      <c r="F161" s="11">
        <v>0</v>
      </c>
      <c r="G161" s="11">
        <v>0</v>
      </c>
      <c r="H161" s="11">
        <v>3</v>
      </c>
      <c r="I161" s="11">
        <v>1</v>
      </c>
      <c r="J161" s="11">
        <v>0</v>
      </c>
      <c r="K161" s="11">
        <v>0</v>
      </c>
      <c r="L161" s="13">
        <v>24</v>
      </c>
    </row>
    <row r="162" spans="1:12" ht="15.6" x14ac:dyDescent="0.3">
      <c r="A162" s="17">
        <v>76</v>
      </c>
      <c r="B162" s="11">
        <v>1</v>
      </c>
      <c r="C162" s="11">
        <v>0</v>
      </c>
      <c r="D162" s="11">
        <v>18</v>
      </c>
      <c r="E162" s="11">
        <v>1</v>
      </c>
      <c r="F162" s="11">
        <v>0</v>
      </c>
      <c r="G162" s="11">
        <v>0</v>
      </c>
      <c r="H162" s="11">
        <v>8</v>
      </c>
      <c r="I162" s="11">
        <v>1</v>
      </c>
      <c r="J162" s="11">
        <v>0</v>
      </c>
      <c r="K162" s="11">
        <v>0</v>
      </c>
      <c r="L162" s="13">
        <v>80</v>
      </c>
    </row>
    <row r="163" spans="1:12" ht="15.6" x14ac:dyDescent="0.3">
      <c r="A163" s="17">
        <v>75</v>
      </c>
      <c r="B163" s="11">
        <v>1</v>
      </c>
      <c r="C163" s="11">
        <v>0</v>
      </c>
      <c r="D163" s="11">
        <v>15</v>
      </c>
      <c r="E163" s="11">
        <v>1</v>
      </c>
      <c r="F163" s="11">
        <v>0</v>
      </c>
      <c r="G163" s="11">
        <v>0</v>
      </c>
      <c r="H163" s="11">
        <v>8</v>
      </c>
      <c r="I163" s="11">
        <v>1</v>
      </c>
      <c r="J163" s="11">
        <v>0</v>
      </c>
      <c r="K163" s="11">
        <v>0</v>
      </c>
      <c r="L163" s="13">
        <v>192</v>
      </c>
    </row>
    <row r="164" spans="1:12" ht="15.6" x14ac:dyDescent="0.3">
      <c r="A164" s="17">
        <v>79</v>
      </c>
      <c r="B164" s="11">
        <v>1</v>
      </c>
      <c r="C164" s="11">
        <v>0</v>
      </c>
      <c r="D164" s="11">
        <v>1</v>
      </c>
      <c r="E164" s="11">
        <v>1</v>
      </c>
      <c r="F164" s="11">
        <v>0</v>
      </c>
      <c r="G164" s="11">
        <v>0</v>
      </c>
      <c r="H164" s="11">
        <v>8</v>
      </c>
      <c r="I164" s="11">
        <v>1</v>
      </c>
      <c r="J164" s="11">
        <v>0</v>
      </c>
      <c r="K164" s="11">
        <v>0</v>
      </c>
      <c r="L164" s="13">
        <v>192</v>
      </c>
    </row>
    <row r="165" spans="1:12" ht="15.6" x14ac:dyDescent="0.3">
      <c r="A165" s="17">
        <v>46</v>
      </c>
      <c r="B165" s="11">
        <v>1</v>
      </c>
      <c r="C165" s="11">
        <v>0</v>
      </c>
      <c r="D165" s="11">
        <v>18</v>
      </c>
      <c r="E165" s="11">
        <v>1</v>
      </c>
      <c r="F165" s="11">
        <v>0</v>
      </c>
      <c r="G165" s="11">
        <v>0</v>
      </c>
      <c r="H165" s="11">
        <v>4</v>
      </c>
      <c r="I165" s="11">
        <v>1</v>
      </c>
      <c r="J165" s="11">
        <v>0</v>
      </c>
      <c r="K165" s="11">
        <v>0</v>
      </c>
      <c r="L165" s="13">
        <v>96</v>
      </c>
    </row>
    <row r="166" spans="1:12" ht="15.6" x14ac:dyDescent="0.3">
      <c r="A166" s="17">
        <v>77</v>
      </c>
      <c r="B166" s="11">
        <v>1</v>
      </c>
      <c r="C166" s="11">
        <v>0</v>
      </c>
      <c r="D166" s="11">
        <v>3</v>
      </c>
      <c r="E166" s="11">
        <v>1</v>
      </c>
      <c r="F166" s="11">
        <v>0</v>
      </c>
      <c r="G166" s="11">
        <v>0</v>
      </c>
      <c r="H166" s="11">
        <v>10</v>
      </c>
      <c r="I166" s="11">
        <v>1</v>
      </c>
      <c r="J166" s="11">
        <v>0</v>
      </c>
      <c r="K166" s="11">
        <v>0</v>
      </c>
      <c r="L166" s="13">
        <v>160</v>
      </c>
    </row>
    <row r="167" spans="1:12" ht="15.6" x14ac:dyDescent="0.3">
      <c r="A167" s="17">
        <v>45</v>
      </c>
      <c r="B167" s="11">
        <v>1</v>
      </c>
      <c r="C167" s="11">
        <v>0</v>
      </c>
      <c r="D167" s="11">
        <v>10</v>
      </c>
      <c r="E167" s="11">
        <v>1</v>
      </c>
      <c r="F167" s="11">
        <v>0</v>
      </c>
      <c r="G167" s="11">
        <v>0</v>
      </c>
      <c r="H167" s="11">
        <v>4</v>
      </c>
      <c r="I167" s="11">
        <v>1</v>
      </c>
      <c r="J167" s="11">
        <v>0</v>
      </c>
      <c r="K167" s="11">
        <v>0</v>
      </c>
      <c r="L167" s="13">
        <v>96</v>
      </c>
    </row>
    <row r="168" spans="1:12" ht="15.6" x14ac:dyDescent="0.3">
      <c r="A168" s="17">
        <v>43</v>
      </c>
      <c r="B168" s="11">
        <v>1</v>
      </c>
      <c r="C168" s="11">
        <v>0</v>
      </c>
      <c r="D168" s="11">
        <v>19</v>
      </c>
      <c r="E168" s="11">
        <v>1</v>
      </c>
      <c r="F168" s="11">
        <v>0</v>
      </c>
      <c r="G168" s="11">
        <v>0</v>
      </c>
      <c r="H168" s="11">
        <v>3</v>
      </c>
      <c r="I168" s="11">
        <v>1</v>
      </c>
      <c r="J168" s="11">
        <v>0</v>
      </c>
      <c r="K168" s="11">
        <v>0</v>
      </c>
      <c r="L168" s="13">
        <v>36</v>
      </c>
    </row>
    <row r="169" spans="1:12" ht="15.6" x14ac:dyDescent="0.3">
      <c r="A169" s="17">
        <v>80</v>
      </c>
      <c r="B169" s="11">
        <v>1</v>
      </c>
      <c r="C169" s="11">
        <v>0</v>
      </c>
      <c r="D169" s="11">
        <v>7</v>
      </c>
      <c r="E169" s="11">
        <v>1</v>
      </c>
      <c r="F169" s="11">
        <v>0</v>
      </c>
      <c r="G169" s="11">
        <v>0</v>
      </c>
      <c r="H169" s="11">
        <v>10</v>
      </c>
      <c r="I169" s="11">
        <v>1</v>
      </c>
      <c r="J169" s="11">
        <v>0</v>
      </c>
      <c r="K169" s="11">
        <v>0</v>
      </c>
      <c r="L169" s="13">
        <v>300</v>
      </c>
    </row>
    <row r="170" spans="1:12" ht="15.6" x14ac:dyDescent="0.3">
      <c r="A170" s="17">
        <v>45</v>
      </c>
      <c r="B170" s="11">
        <v>1</v>
      </c>
      <c r="C170" s="11">
        <v>0</v>
      </c>
      <c r="D170" s="11">
        <v>28</v>
      </c>
      <c r="E170" s="11">
        <v>1</v>
      </c>
      <c r="F170" s="11">
        <v>0</v>
      </c>
      <c r="G170" s="11">
        <v>0</v>
      </c>
      <c r="H170" s="11">
        <v>2</v>
      </c>
      <c r="I170" s="11">
        <v>1</v>
      </c>
      <c r="J170" s="11">
        <v>0</v>
      </c>
      <c r="K170" s="11">
        <v>0</v>
      </c>
      <c r="L170" s="13">
        <v>72</v>
      </c>
    </row>
    <row r="171" spans="1:12" ht="15.6" x14ac:dyDescent="0.3">
      <c r="A171" s="17">
        <v>68</v>
      </c>
      <c r="B171" s="11">
        <v>1</v>
      </c>
      <c r="C171" s="11">
        <v>0</v>
      </c>
      <c r="D171" s="11">
        <v>14</v>
      </c>
      <c r="E171" s="11">
        <v>0</v>
      </c>
      <c r="F171" s="11">
        <v>1</v>
      </c>
      <c r="G171" s="11">
        <v>0</v>
      </c>
      <c r="H171" s="11">
        <v>3</v>
      </c>
      <c r="I171" s="11">
        <v>1</v>
      </c>
      <c r="J171" s="11">
        <v>0</v>
      </c>
      <c r="K171" s="11">
        <v>0</v>
      </c>
      <c r="L171" s="13">
        <v>96</v>
      </c>
    </row>
    <row r="172" spans="1:12" ht="15.6" x14ac:dyDescent="0.3">
      <c r="A172" s="17">
        <v>80</v>
      </c>
      <c r="B172" s="11">
        <v>1</v>
      </c>
      <c r="C172" s="11">
        <v>0</v>
      </c>
      <c r="D172" s="11">
        <v>10</v>
      </c>
      <c r="E172" s="11">
        <v>0</v>
      </c>
      <c r="F172" s="11">
        <v>1</v>
      </c>
      <c r="G172" s="11">
        <v>0</v>
      </c>
      <c r="H172" s="11">
        <v>10</v>
      </c>
      <c r="I172" s="11">
        <v>1</v>
      </c>
      <c r="J172" s="11">
        <v>0</v>
      </c>
      <c r="K172" s="11">
        <v>0</v>
      </c>
      <c r="L172" s="13">
        <v>160</v>
      </c>
    </row>
    <row r="173" spans="1:12" ht="15.6" x14ac:dyDescent="0.3">
      <c r="A173" s="17">
        <v>74</v>
      </c>
      <c r="B173" s="11">
        <v>1</v>
      </c>
      <c r="C173" s="11">
        <v>0</v>
      </c>
      <c r="D173" s="11">
        <v>6</v>
      </c>
      <c r="E173" s="11">
        <v>0</v>
      </c>
      <c r="F173" s="11">
        <v>1</v>
      </c>
      <c r="G173" s="11">
        <v>0</v>
      </c>
      <c r="H173" s="11">
        <v>8</v>
      </c>
      <c r="I173" s="11">
        <v>1</v>
      </c>
      <c r="J173" s="11">
        <v>0</v>
      </c>
      <c r="K173" s="11">
        <v>0</v>
      </c>
      <c r="L173" s="13">
        <v>240</v>
      </c>
    </row>
    <row r="174" spans="1:12" ht="15.6" x14ac:dyDescent="0.3">
      <c r="A174" s="17">
        <v>79</v>
      </c>
      <c r="B174" s="11">
        <v>0</v>
      </c>
      <c r="C174" s="11">
        <v>0</v>
      </c>
      <c r="D174" s="11">
        <v>13</v>
      </c>
      <c r="E174" s="11">
        <v>0</v>
      </c>
      <c r="F174" s="11">
        <v>1</v>
      </c>
      <c r="G174" s="11">
        <v>0</v>
      </c>
      <c r="H174" s="11">
        <v>7</v>
      </c>
      <c r="I174" s="11">
        <v>1</v>
      </c>
      <c r="J174" s="11">
        <v>0</v>
      </c>
      <c r="K174" s="11">
        <v>0</v>
      </c>
      <c r="L174" s="13">
        <v>504</v>
      </c>
    </row>
    <row r="175" spans="1:12" ht="15.6" x14ac:dyDescent="0.3">
      <c r="A175" s="17">
        <v>72</v>
      </c>
      <c r="B175" s="11">
        <v>0</v>
      </c>
      <c r="C175" s="11">
        <v>0</v>
      </c>
      <c r="D175" s="11">
        <v>17</v>
      </c>
      <c r="E175" s="11">
        <v>0</v>
      </c>
      <c r="F175" s="11">
        <v>1</v>
      </c>
      <c r="G175" s="11">
        <v>0</v>
      </c>
      <c r="H175" s="11">
        <v>7</v>
      </c>
      <c r="I175" s="11">
        <v>1</v>
      </c>
      <c r="J175" s="11">
        <v>0</v>
      </c>
      <c r="K175" s="11">
        <v>0</v>
      </c>
      <c r="L175" s="13">
        <v>840</v>
      </c>
    </row>
    <row r="176" spans="1:12" ht="15.6" x14ac:dyDescent="0.3">
      <c r="A176" s="17">
        <v>71</v>
      </c>
      <c r="B176" s="11">
        <v>0</v>
      </c>
      <c r="C176" s="11">
        <v>0</v>
      </c>
      <c r="D176" s="11">
        <v>15</v>
      </c>
      <c r="E176" s="11">
        <v>0</v>
      </c>
      <c r="F176" s="11">
        <v>1</v>
      </c>
      <c r="G176" s="11">
        <v>0</v>
      </c>
      <c r="H176" s="11">
        <v>8</v>
      </c>
      <c r="I176" s="11">
        <v>1</v>
      </c>
      <c r="J176" s="11">
        <v>0</v>
      </c>
      <c r="K176" s="11">
        <v>0</v>
      </c>
      <c r="L176" s="13">
        <v>1080</v>
      </c>
    </row>
    <row r="177" spans="1:12" ht="15.6" x14ac:dyDescent="0.3">
      <c r="A177" s="17">
        <v>70</v>
      </c>
      <c r="B177" s="11">
        <v>0</v>
      </c>
      <c r="C177" s="11">
        <v>0</v>
      </c>
      <c r="D177" s="11">
        <v>18</v>
      </c>
      <c r="E177" s="11">
        <v>0</v>
      </c>
      <c r="F177" s="11">
        <v>1</v>
      </c>
      <c r="G177" s="11">
        <v>0</v>
      </c>
      <c r="H177" s="11">
        <v>6</v>
      </c>
      <c r="I177" s="11">
        <v>1</v>
      </c>
      <c r="J177" s="11">
        <v>0</v>
      </c>
      <c r="K177" s="11">
        <v>0</v>
      </c>
      <c r="L177" s="13">
        <v>900</v>
      </c>
    </row>
    <row r="178" spans="1:12" ht="15.6" x14ac:dyDescent="0.3">
      <c r="A178" s="17">
        <v>73</v>
      </c>
      <c r="B178" s="11">
        <v>0</v>
      </c>
      <c r="C178" s="11">
        <v>0</v>
      </c>
      <c r="D178" s="11">
        <v>16</v>
      </c>
      <c r="E178" s="11">
        <v>0</v>
      </c>
      <c r="F178" s="11">
        <v>1</v>
      </c>
      <c r="G178" s="11">
        <v>0</v>
      </c>
      <c r="H178" s="11">
        <v>8</v>
      </c>
      <c r="I178" s="11">
        <v>1</v>
      </c>
      <c r="J178" s="11">
        <v>0</v>
      </c>
      <c r="K178" s="11">
        <v>0</v>
      </c>
      <c r="L178" s="13">
        <v>960</v>
      </c>
    </row>
    <row r="179" spans="1:12" ht="15.6" x14ac:dyDescent="0.3">
      <c r="A179" s="17">
        <v>80</v>
      </c>
      <c r="B179" s="11">
        <v>0</v>
      </c>
      <c r="C179" s="11">
        <v>1</v>
      </c>
      <c r="D179" s="11">
        <v>3</v>
      </c>
      <c r="E179" s="11">
        <v>0</v>
      </c>
      <c r="F179" s="11">
        <v>1</v>
      </c>
      <c r="G179" s="11">
        <v>0</v>
      </c>
      <c r="H179" s="11">
        <v>9</v>
      </c>
      <c r="I179" s="11">
        <v>1</v>
      </c>
      <c r="J179" s="11">
        <v>0</v>
      </c>
      <c r="K179" s="11">
        <v>0</v>
      </c>
      <c r="L179" s="13">
        <v>1152</v>
      </c>
    </row>
    <row r="180" spans="1:12" ht="15.6" x14ac:dyDescent="0.3">
      <c r="A180" s="17">
        <v>80</v>
      </c>
      <c r="B180" s="11">
        <v>0</v>
      </c>
      <c r="C180" s="11">
        <v>1</v>
      </c>
      <c r="D180" s="11">
        <v>17</v>
      </c>
      <c r="E180" s="11">
        <v>0</v>
      </c>
      <c r="F180" s="11">
        <v>1</v>
      </c>
      <c r="G180" s="11">
        <v>0</v>
      </c>
      <c r="H180" s="11">
        <v>9</v>
      </c>
      <c r="I180" s="11">
        <v>1</v>
      </c>
      <c r="J180" s="11">
        <v>0</v>
      </c>
      <c r="K180" s="11">
        <v>0</v>
      </c>
      <c r="L180" s="13">
        <v>2160</v>
      </c>
    </row>
    <row r="181" spans="1:12" ht="15.6" x14ac:dyDescent="0.3">
      <c r="A181" s="17">
        <v>56</v>
      </c>
      <c r="B181" s="11">
        <v>1</v>
      </c>
      <c r="C181" s="11">
        <v>0</v>
      </c>
      <c r="D181" s="11">
        <v>2</v>
      </c>
      <c r="E181" s="11">
        <v>0</v>
      </c>
      <c r="F181" s="11">
        <v>0</v>
      </c>
      <c r="G181" s="11">
        <v>1</v>
      </c>
      <c r="H181" s="11">
        <v>6</v>
      </c>
      <c r="I181" s="11">
        <v>1</v>
      </c>
      <c r="J181" s="11">
        <v>0</v>
      </c>
      <c r="K181" s="11">
        <v>0</v>
      </c>
      <c r="L181" s="13">
        <v>36</v>
      </c>
    </row>
    <row r="182" spans="1:12" ht="15.6" x14ac:dyDescent="0.3">
      <c r="A182" s="17">
        <v>48</v>
      </c>
      <c r="B182" s="11">
        <v>1</v>
      </c>
      <c r="C182" s="11">
        <v>0</v>
      </c>
      <c r="D182" s="11">
        <v>13</v>
      </c>
      <c r="E182" s="11">
        <v>0</v>
      </c>
      <c r="F182" s="11">
        <v>0</v>
      </c>
      <c r="G182" s="11">
        <v>1</v>
      </c>
      <c r="H182" s="11">
        <v>4</v>
      </c>
      <c r="I182" s="11">
        <v>1</v>
      </c>
      <c r="J182" s="11">
        <v>0</v>
      </c>
      <c r="K182" s="11">
        <v>0</v>
      </c>
      <c r="L182" s="13">
        <v>48</v>
      </c>
    </row>
    <row r="183" spans="1:12" ht="15.6" x14ac:dyDescent="0.3">
      <c r="A183" s="17">
        <v>60</v>
      </c>
      <c r="B183" s="11">
        <v>1</v>
      </c>
      <c r="C183" s="11">
        <v>0</v>
      </c>
      <c r="D183" s="11">
        <v>3</v>
      </c>
      <c r="E183" s="11">
        <v>0</v>
      </c>
      <c r="F183" s="11">
        <v>0</v>
      </c>
      <c r="G183" s="11">
        <v>1</v>
      </c>
      <c r="H183" s="11">
        <v>9</v>
      </c>
      <c r="I183" s="11">
        <v>1</v>
      </c>
      <c r="J183" s="11">
        <v>0</v>
      </c>
      <c r="K183" s="11">
        <v>0</v>
      </c>
      <c r="L183" s="13">
        <v>108</v>
      </c>
    </row>
    <row r="184" spans="1:12" ht="15.6" x14ac:dyDescent="0.3">
      <c r="A184" s="17">
        <v>35</v>
      </c>
      <c r="B184" s="11">
        <v>1</v>
      </c>
      <c r="C184" s="11">
        <v>0</v>
      </c>
      <c r="D184" s="11">
        <v>13</v>
      </c>
      <c r="E184" s="11">
        <v>0</v>
      </c>
      <c r="F184" s="11">
        <v>0</v>
      </c>
      <c r="G184" s="11">
        <v>1</v>
      </c>
      <c r="H184" s="11">
        <v>2</v>
      </c>
      <c r="I184" s="11">
        <v>1</v>
      </c>
      <c r="J184" s="11">
        <v>0</v>
      </c>
      <c r="K184" s="11">
        <v>0</v>
      </c>
      <c r="L184" s="13">
        <v>6</v>
      </c>
    </row>
    <row r="185" spans="1:12" ht="15.6" x14ac:dyDescent="0.3">
      <c r="A185" s="17">
        <v>30</v>
      </c>
      <c r="B185" s="11">
        <v>1</v>
      </c>
      <c r="C185" s="11">
        <v>0</v>
      </c>
      <c r="D185" s="11">
        <v>7</v>
      </c>
      <c r="E185" s="11">
        <v>0</v>
      </c>
      <c r="F185" s="11">
        <v>0</v>
      </c>
      <c r="G185" s="11">
        <v>1</v>
      </c>
      <c r="H185" s="11">
        <v>1</v>
      </c>
      <c r="I185" s="11">
        <v>1</v>
      </c>
      <c r="J185" s="11">
        <v>0</v>
      </c>
      <c r="K185" s="11">
        <v>0</v>
      </c>
      <c r="L185" s="13">
        <v>12</v>
      </c>
    </row>
    <row r="186" spans="1:12" ht="15.6" x14ac:dyDescent="0.3">
      <c r="A186" s="17">
        <v>49</v>
      </c>
      <c r="B186" s="11">
        <v>1</v>
      </c>
      <c r="C186" s="11">
        <v>0</v>
      </c>
      <c r="D186" s="11">
        <v>4</v>
      </c>
      <c r="E186" s="11">
        <v>0</v>
      </c>
      <c r="F186" s="11">
        <v>0</v>
      </c>
      <c r="G186" s="11">
        <v>1</v>
      </c>
      <c r="H186" s="11">
        <v>8</v>
      </c>
      <c r="I186" s="11">
        <v>1</v>
      </c>
      <c r="J186" s="11">
        <v>0</v>
      </c>
      <c r="K186" s="11">
        <v>0</v>
      </c>
      <c r="L186" s="13">
        <v>48</v>
      </c>
    </row>
    <row r="187" spans="1:12" ht="15.6" x14ac:dyDescent="0.3">
      <c r="A187" s="17">
        <v>36</v>
      </c>
      <c r="B187" s="11">
        <v>1</v>
      </c>
      <c r="C187" s="11">
        <v>0</v>
      </c>
      <c r="D187" s="11">
        <v>18</v>
      </c>
      <c r="E187" s="11">
        <v>0</v>
      </c>
      <c r="F187" s="11">
        <v>0</v>
      </c>
      <c r="G187" s="11">
        <v>1</v>
      </c>
      <c r="H187" s="11">
        <v>3</v>
      </c>
      <c r="I187" s="11">
        <v>1</v>
      </c>
      <c r="J187" s="11">
        <v>0</v>
      </c>
      <c r="K187" s="11">
        <v>0</v>
      </c>
      <c r="L187" s="13">
        <v>24</v>
      </c>
    </row>
    <row r="188" spans="1:12" ht="15.6" x14ac:dyDescent="0.3">
      <c r="A188" s="17">
        <v>50</v>
      </c>
      <c r="B188" s="11">
        <v>1</v>
      </c>
      <c r="C188" s="11">
        <v>0</v>
      </c>
      <c r="D188" s="11">
        <v>16</v>
      </c>
      <c r="E188" s="11">
        <v>0</v>
      </c>
      <c r="F188" s="11">
        <v>0</v>
      </c>
      <c r="G188" s="11">
        <v>1</v>
      </c>
      <c r="H188" s="11">
        <v>7</v>
      </c>
      <c r="I188" s="11">
        <v>1</v>
      </c>
      <c r="J188" s="11">
        <v>0</v>
      </c>
      <c r="K188" s="11">
        <v>0</v>
      </c>
      <c r="L188" s="13">
        <v>14</v>
      </c>
    </row>
    <row r="189" spans="1:12" ht="15.6" x14ac:dyDescent="0.3">
      <c r="A189" s="17">
        <v>34</v>
      </c>
      <c r="B189" s="11">
        <v>1</v>
      </c>
      <c r="C189" s="11">
        <v>0</v>
      </c>
      <c r="D189" s="11">
        <v>17</v>
      </c>
      <c r="E189" s="11">
        <v>0</v>
      </c>
      <c r="F189" s="11">
        <v>0</v>
      </c>
      <c r="G189" s="11">
        <v>1</v>
      </c>
      <c r="H189" s="11">
        <v>2</v>
      </c>
      <c r="I189" s="11">
        <v>1</v>
      </c>
      <c r="J189" s="11">
        <v>0</v>
      </c>
      <c r="K189" s="11">
        <v>0</v>
      </c>
      <c r="L189" s="13">
        <v>24</v>
      </c>
    </row>
    <row r="190" spans="1:12" ht="15.6" x14ac:dyDescent="0.3">
      <c r="A190" s="17">
        <v>45</v>
      </c>
      <c r="B190" s="11">
        <v>1</v>
      </c>
      <c r="C190" s="11">
        <v>0</v>
      </c>
      <c r="D190" s="11">
        <v>7</v>
      </c>
      <c r="E190" s="11">
        <v>0</v>
      </c>
      <c r="F190" s="11">
        <v>0</v>
      </c>
      <c r="G190" s="11">
        <v>1</v>
      </c>
      <c r="H190" s="11">
        <v>5</v>
      </c>
      <c r="I190" s="11">
        <v>1</v>
      </c>
      <c r="J190" s="11">
        <v>0</v>
      </c>
      <c r="K190" s="11">
        <v>0</v>
      </c>
      <c r="L190" s="13">
        <v>60</v>
      </c>
    </row>
    <row r="191" spans="1:12" ht="15.6" x14ac:dyDescent="0.3">
      <c r="A191" s="17">
        <v>54</v>
      </c>
      <c r="B191" s="11">
        <v>1</v>
      </c>
      <c r="C191" s="11">
        <v>0</v>
      </c>
      <c r="D191" s="11">
        <v>7</v>
      </c>
      <c r="E191" s="11">
        <v>0</v>
      </c>
      <c r="F191" s="11">
        <v>0</v>
      </c>
      <c r="G191" s="11">
        <v>1</v>
      </c>
      <c r="H191" s="11">
        <v>6</v>
      </c>
      <c r="I191" s="11">
        <v>1</v>
      </c>
      <c r="J191" s="11">
        <v>0</v>
      </c>
      <c r="K191" s="11">
        <v>0</v>
      </c>
      <c r="L191" s="13">
        <v>24</v>
      </c>
    </row>
    <row r="192" spans="1:12" ht="15.6" x14ac:dyDescent="0.3">
      <c r="A192" s="17">
        <v>45</v>
      </c>
      <c r="B192" s="11">
        <v>1</v>
      </c>
      <c r="C192" s="11">
        <v>0</v>
      </c>
      <c r="D192" s="11">
        <v>15</v>
      </c>
      <c r="E192" s="11">
        <v>0</v>
      </c>
      <c r="F192" s="11">
        <v>0</v>
      </c>
      <c r="G192" s="11">
        <v>1</v>
      </c>
      <c r="H192" s="11">
        <v>4</v>
      </c>
      <c r="I192" s="11">
        <v>1</v>
      </c>
      <c r="J192" s="11">
        <v>0</v>
      </c>
      <c r="K192" s="11">
        <v>0</v>
      </c>
      <c r="L192" s="13">
        <v>36</v>
      </c>
    </row>
    <row r="193" spans="1:12" ht="15.6" x14ac:dyDescent="0.3">
      <c r="A193" s="17">
        <v>56</v>
      </c>
      <c r="B193" s="11">
        <v>0</v>
      </c>
      <c r="C193" s="11">
        <v>0</v>
      </c>
      <c r="D193" s="11">
        <v>13</v>
      </c>
      <c r="E193" s="11">
        <v>0</v>
      </c>
      <c r="F193" s="11">
        <v>0</v>
      </c>
      <c r="G193" s="11">
        <v>1</v>
      </c>
      <c r="H193" s="11">
        <v>8</v>
      </c>
      <c r="I193" s="11">
        <v>1</v>
      </c>
      <c r="J193" s="11">
        <v>0</v>
      </c>
      <c r="K193" s="11">
        <v>0</v>
      </c>
      <c r="L193" s="13">
        <v>80</v>
      </c>
    </row>
    <row r="194" spans="1:12" ht="15.6" x14ac:dyDescent="0.3">
      <c r="A194" s="17">
        <v>54</v>
      </c>
      <c r="B194" s="11">
        <v>0</v>
      </c>
      <c r="C194" s="11">
        <v>0</v>
      </c>
      <c r="D194" s="11">
        <v>14</v>
      </c>
      <c r="E194" s="11">
        <v>0</v>
      </c>
      <c r="F194" s="11">
        <v>0</v>
      </c>
      <c r="G194" s="11">
        <v>1</v>
      </c>
      <c r="H194" s="11">
        <v>8</v>
      </c>
      <c r="I194" s="11">
        <v>1</v>
      </c>
      <c r="J194" s="11">
        <v>0</v>
      </c>
      <c r="K194" s="11">
        <v>0</v>
      </c>
      <c r="L194" s="13">
        <v>96</v>
      </c>
    </row>
    <row r="195" spans="1:12" ht="15.6" x14ac:dyDescent="0.3">
      <c r="A195" s="17">
        <v>47</v>
      </c>
      <c r="B195" s="11">
        <v>0</v>
      </c>
      <c r="C195" s="11">
        <v>0</v>
      </c>
      <c r="D195" s="11">
        <v>20</v>
      </c>
      <c r="E195" s="11">
        <v>0</v>
      </c>
      <c r="F195" s="11">
        <v>0</v>
      </c>
      <c r="G195" s="11">
        <v>1</v>
      </c>
      <c r="H195" s="11">
        <v>8</v>
      </c>
      <c r="I195" s="11">
        <v>1</v>
      </c>
      <c r="J195" s="11">
        <v>0</v>
      </c>
      <c r="K195" s="11">
        <v>0</v>
      </c>
      <c r="L195" s="13">
        <v>80</v>
      </c>
    </row>
    <row r="196" spans="1:12" ht="15.6" x14ac:dyDescent="0.3">
      <c r="A196" s="17">
        <v>51</v>
      </c>
      <c r="B196" s="11">
        <v>0</v>
      </c>
      <c r="C196" s="11">
        <v>0</v>
      </c>
      <c r="D196" s="11">
        <v>16</v>
      </c>
      <c r="E196" s="11">
        <v>0</v>
      </c>
      <c r="F196" s="11">
        <v>0</v>
      </c>
      <c r="G196" s="11">
        <v>1</v>
      </c>
      <c r="H196" s="11">
        <v>7</v>
      </c>
      <c r="I196" s="11">
        <v>1</v>
      </c>
      <c r="J196" s="11">
        <v>0</v>
      </c>
      <c r="K196" s="11">
        <v>0</v>
      </c>
      <c r="L196" s="13">
        <v>56</v>
      </c>
    </row>
    <row r="197" spans="1:12" ht="15.6" x14ac:dyDescent="0.3">
      <c r="A197" s="17">
        <v>48</v>
      </c>
      <c r="B197" s="11">
        <v>0</v>
      </c>
      <c r="C197" s="11">
        <v>0</v>
      </c>
      <c r="D197" s="11">
        <v>14</v>
      </c>
      <c r="E197" s="11">
        <v>0</v>
      </c>
      <c r="F197" s="11">
        <v>0</v>
      </c>
      <c r="G197" s="11">
        <v>1</v>
      </c>
      <c r="H197" s="11">
        <v>8</v>
      </c>
      <c r="I197" s="11">
        <v>1</v>
      </c>
      <c r="J197" s="11">
        <v>0</v>
      </c>
      <c r="K197" s="11">
        <v>0</v>
      </c>
      <c r="L197" s="13">
        <v>40</v>
      </c>
    </row>
    <row r="198" spans="1:12" ht="15.6" x14ac:dyDescent="0.3">
      <c r="A198" s="17">
        <v>69</v>
      </c>
      <c r="B198" s="11">
        <v>0</v>
      </c>
      <c r="C198" s="11">
        <v>1</v>
      </c>
      <c r="D198" s="11">
        <v>1</v>
      </c>
      <c r="E198" s="11">
        <v>0</v>
      </c>
      <c r="F198" s="11">
        <v>0</v>
      </c>
      <c r="G198" s="11">
        <v>1</v>
      </c>
      <c r="H198" s="11">
        <v>7</v>
      </c>
      <c r="I198" s="11">
        <v>1</v>
      </c>
      <c r="J198" s="11">
        <v>0</v>
      </c>
      <c r="K198" s="11">
        <v>0</v>
      </c>
      <c r="L198" s="13">
        <v>336</v>
      </c>
    </row>
    <row r="199" spans="1:12" ht="15.6" x14ac:dyDescent="0.3">
      <c r="A199" s="17">
        <v>68</v>
      </c>
      <c r="B199" s="11">
        <v>0</v>
      </c>
      <c r="C199" s="11">
        <v>1</v>
      </c>
      <c r="D199" s="11">
        <v>16</v>
      </c>
      <c r="E199" s="11">
        <v>0</v>
      </c>
      <c r="F199" s="11">
        <v>0</v>
      </c>
      <c r="G199" s="11">
        <v>1</v>
      </c>
      <c r="H199" s="11">
        <v>10</v>
      </c>
      <c r="I199" s="11">
        <v>1</v>
      </c>
      <c r="J199" s="11">
        <v>0</v>
      </c>
      <c r="K199" s="11">
        <v>0</v>
      </c>
      <c r="L199" s="13">
        <v>540</v>
      </c>
    </row>
    <row r="200" spans="1:12" ht="15.6" x14ac:dyDescent="0.3">
      <c r="A200" s="17">
        <v>68</v>
      </c>
      <c r="B200" s="11">
        <v>0</v>
      </c>
      <c r="C200" s="11">
        <v>1</v>
      </c>
      <c r="D200" s="11">
        <v>3</v>
      </c>
      <c r="E200" s="11">
        <v>0</v>
      </c>
      <c r="F200" s="11">
        <v>0</v>
      </c>
      <c r="G200" s="11">
        <v>1</v>
      </c>
      <c r="H200" s="11">
        <v>10</v>
      </c>
      <c r="I200" s="11">
        <v>1</v>
      </c>
      <c r="J200" s="11">
        <v>0</v>
      </c>
      <c r="K200" s="11">
        <v>0</v>
      </c>
      <c r="L200" s="13">
        <v>100</v>
      </c>
    </row>
    <row r="201" spans="1:12" ht="15.6" x14ac:dyDescent="0.3">
      <c r="A201" s="17">
        <v>47</v>
      </c>
      <c r="B201" s="11">
        <v>0</v>
      </c>
      <c r="C201" s="11">
        <v>1</v>
      </c>
      <c r="D201" s="11">
        <v>20</v>
      </c>
      <c r="E201" s="11">
        <v>0</v>
      </c>
      <c r="F201" s="11">
        <v>0</v>
      </c>
      <c r="G201" s="11">
        <v>1</v>
      </c>
      <c r="H201" s="11">
        <v>8</v>
      </c>
      <c r="I201" s="11">
        <v>1</v>
      </c>
      <c r="J201" s="11">
        <v>0</v>
      </c>
      <c r="K201" s="11">
        <v>0</v>
      </c>
      <c r="L201" s="13">
        <v>288</v>
      </c>
    </row>
  </sheetData>
  <mergeCells count="6">
    <mergeCell ref="N31:AK31"/>
    <mergeCell ref="O36:R36"/>
    <mergeCell ref="O54:R57"/>
    <mergeCell ref="V36:Y36"/>
    <mergeCell ref="V56:Y59"/>
    <mergeCell ref="AB37:AD37"/>
  </mergeCells>
  <phoneticPr fontId="30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Z Q 3 U 2 1 B K H C k A A A A 9 Q A A A B I A H A B D b 2 5 m a W c v U G F j a 2 F n Z S 5 4 b W w g o h g A K K A U A A A A A A A A A A A A A A A A A A A A A A A A A A A A h Y 9 B D o I w F E S v Q r q n L T U m S D 4 l x q 0 k J k b j t i k V G q E Y W i x 3 c + G R v I I Y R d 2 5 n D d v M X O / 3 i A b m j q 4 q M 7 q 1 q Q o w h Q F y s i 2 0 K Z M U e + O Y Y w y D h s h T 6 J U w S g b m w y 2 S F H l 3 D k h x H u P / Q y 3 X U k Y p R E 5 5 O u t r F Q j 0 E f W / + V Q G + u E k Q p x 2 L / G c I Y X F M 9 j h i m Q i U G u z b d n 4 9 x n + w N h 1 d e u 7 x R X J l z u g E w R y P s C f w B Q S w M E F A A C A A g A V Z Q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U N 1 M o i k e 4 D g A A A B E A A A A T A B w A R m 9 y b X V s Y X M v U 2 V j d G l v b j E u b S C i G A A o o B Q A A A A A A A A A A A A A A A A A A A A A A A A A A A A r T k 0 u y c z P U w i G 0 I b W A F B L A Q I t A B Q A A g A I A F W U N 1 N t Q S h w p A A A A P U A A A A S A A A A A A A A A A A A A A A A A A A A A A B D b 2 5 m a W c v U G F j a 2 F n Z S 5 4 b W x Q S w E C L Q A U A A I A C A B V l D d T D 8 r p q 6 Q A A A D p A A A A E w A A A A A A A A A A A A A A A A D w A A A A W 0 N v b n R l b n R f V H l w Z X N d L n h t b F B L A Q I t A B Q A A g A I A F W U N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S J L U I u p 9 Q L Z q O Z x P Z 8 X l A A A A A A I A A A A A A B B m A A A A A Q A A I A A A A C 7 f L X J A i Y w j P P X 6 c h 5 X x a 9 Z 5 o w 9 F y e o K u o b w 2 2 i 2 j f d A A A A A A 6 A A A A A A g A A I A A A A L j J q C f o + O v e S B r Z o y 9 g I 4 o T G W s t / w h 0 u 4 u G m d a L J M T m U A A A A F g w 5 T j i 3 5 X H u C C 6 l n w E t R L h t G h H U B 1 K E u S v Z Z f s J 3 k 7 I H F 2 x a P z S t 2 2 A x z l T R 2 K i V S b C j 7 / j j 0 i p Z S x P K 7 y 1 0 + / V v c u O R B 6 7 u X Y 7 S j i B 3 3 j Q A A A A D 0 E k V O m W u I W t s 3 / 9 F S 4 x W 2 4 X z L T r p l P v 9 b v j H B C O D 0 t u W j N Q B P i Y j q h W 2 F U 3 u T k + g P R k l Q i C 5 f L X y K J n 1 h o O 6 A = < / D a t a M a s h u p > 
</file>

<file path=customXml/itemProps1.xml><?xml version="1.0" encoding="utf-8"?>
<ds:datastoreItem xmlns:ds="http://schemas.openxmlformats.org/officeDocument/2006/customXml" ds:itemID="{6EA2F806-EAEB-4A55-A3A4-493E02A8D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Description</vt:lpstr>
      <vt:lpstr>Member Data</vt:lpstr>
      <vt:lpstr>Working Data</vt:lpstr>
      <vt:lpstr>Correlations</vt:lpstr>
      <vt:lpstr>ScatterPlots</vt:lpstr>
      <vt:lpstr>After removing 1</vt:lpstr>
      <vt:lpstr>After removing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Williams</dc:creator>
  <cp:lastModifiedBy>Iftekhar Qureshi</cp:lastModifiedBy>
  <dcterms:created xsi:type="dcterms:W3CDTF">2021-07-06T03:30:10Z</dcterms:created>
  <dcterms:modified xsi:type="dcterms:W3CDTF">2021-09-24T04:31:24Z</dcterms:modified>
</cp:coreProperties>
</file>