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projects\freelancing\myprojects\F754_dustinwegner\"/>
    </mc:Choice>
  </mc:AlternateContent>
  <xr:revisionPtr revIDLastSave="0" documentId="13_ncr:1_{8AA3D67E-51B9-4F64-A013-E5B8CA2E8CA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mmunications Grid" sheetId="1" r:id="rId1"/>
  </sheets>
  <calcPr calcId="181029"/>
</workbook>
</file>

<file path=xl/calcChain.xml><?xml version="1.0" encoding="utf-8"?>
<calcChain xmlns="http://schemas.openxmlformats.org/spreadsheetml/2006/main">
  <c r="F20" i="1" l="1"/>
  <c r="G17" i="1"/>
  <c r="G10" i="1"/>
  <c r="C10" i="1"/>
  <c r="H5" i="1"/>
  <c r="G5" i="1"/>
  <c r="F5" i="1"/>
  <c r="F18" i="1" s="1"/>
  <c r="F10" i="1" l="1"/>
  <c r="F17" i="1"/>
  <c r="F19" i="1"/>
  <c r="E5" i="1"/>
  <c r="D5" i="1" s="1"/>
  <c r="F11" i="1"/>
  <c r="C5" i="1" l="1"/>
  <c r="C18" i="1"/>
  <c r="C17" i="1"/>
  <c r="E12" i="1" l="1"/>
  <c r="E10" i="1"/>
  <c r="B5" i="1"/>
  <c r="E13" i="1"/>
  <c r="E11" i="1"/>
  <c r="E21" i="1" l="1"/>
  <c r="E19" i="1"/>
  <c r="D18" i="1"/>
  <c r="E17" i="1"/>
  <c r="D11" i="1"/>
  <c r="H10" i="1"/>
  <c r="E20" i="1"/>
  <c r="D17" i="1"/>
  <c r="E18" i="1"/>
  <c r="D19" i="1"/>
  <c r="H11" i="1"/>
  <c r="D10" i="1"/>
</calcChain>
</file>

<file path=xl/sharedStrings.xml><?xml version="1.0" encoding="utf-8"?>
<sst xmlns="http://schemas.openxmlformats.org/spreadsheetml/2006/main" count="37" uniqueCount="25">
  <si>
    <t>Date:</t>
  </si>
  <si>
    <t>Type:</t>
  </si>
  <si>
    <t>Sunday</t>
  </si>
  <si>
    <t>Monday</t>
  </si>
  <si>
    <t>Tuesday</t>
  </si>
  <si>
    <t>Wednesday</t>
  </si>
  <si>
    <t>Thursday</t>
  </si>
  <si>
    <t>Friday</t>
  </si>
  <si>
    <t>Saturday</t>
  </si>
  <si>
    <t>Communications Grid</t>
  </si>
  <si>
    <t>Item</t>
  </si>
  <si>
    <t>Reminder Text Messge</t>
  </si>
  <si>
    <t>Stage Announcmnet</t>
  </si>
  <si>
    <t>Website Banner/Pop-up</t>
  </si>
  <si>
    <t>Printed Invite</t>
  </si>
  <si>
    <t>Invite Text Messge</t>
  </si>
  <si>
    <t>Lobby table</t>
  </si>
  <si>
    <t>Day of week</t>
  </si>
  <si>
    <t>Social</t>
  </si>
  <si>
    <t>Weekly video</t>
  </si>
  <si>
    <t>Weekly Guide</t>
  </si>
  <si>
    <t>Weekly Email</t>
  </si>
  <si>
    <t>Registration</t>
  </si>
  <si>
    <t>Any Day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</si>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</sst>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&quot; &quot;d&quot;, &quot;yyyy"/>
  </numFmts>
  <fonts count="6" x14ac:knownFonts="1">
    <font>
      <sz val="10"/>
      <color rgb="FF000000"/>
      <name val="Arial"/>
      <scheme val="minor"/>
    </font>
    <font>
      <sz val="10"/>
      <color rgb="FFFFFFFF"/>
      <name val="Arial"/>
      <scheme val="minor"/>
    </font>
    <font>
      <sz val="10"/>
      <color theme="1"/>
      <name val="Arial"/>
      <scheme val="minor"/>
    </font>
    <font>
      <b/>
      <sz val="12"/>
      <color rgb="FFFFFFFF"/>
      <name val="Arial"/>
      <scheme val="minor"/>
    </font>
    <font>
      <sz val="10"/>
      <name val="Arial"/>
    </font>
    <font>
      <sz val="10"/>
      <color rgb="FFFF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3" borderId="2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2" fillId="3" borderId="8" xfId="0" applyFont="1" applyFill="1" applyBorder="1"/>
    <xf numFmtId="0" fontId="2" fillId="5" borderId="0" xfId="0" applyFont="1" applyFill="1"/>
    <xf numFmtId="0" fontId="2" fillId="5" borderId="9" xfId="0" applyFont="1" applyFill="1" applyBorder="1"/>
    <xf numFmtId="164" fontId="2" fillId="0" borderId="0" xfId="0" applyNumberFormat="1" applyFont="1" applyAlignment="1">
      <alignment horizontal="center"/>
    </xf>
    <xf numFmtId="164" fontId="2" fillId="0" borderId="9" xfId="0" applyNumberFormat="1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2" fillId="4" borderId="0" xfId="0" applyFont="1" applyFill="1"/>
    <xf numFmtId="0" fontId="2" fillId="6" borderId="9" xfId="0" applyFont="1" applyFill="1" applyBorder="1"/>
    <xf numFmtId="164" fontId="2" fillId="6" borderId="9" xfId="0" applyNumberFormat="1" applyFont="1" applyFill="1" applyBorder="1" applyAlignment="1">
      <alignment horizontal="center"/>
    </xf>
    <xf numFmtId="164" fontId="2" fillId="6" borderId="7" xfId="0" applyNumberFormat="1" applyFont="1" applyFill="1" applyBorder="1" applyAlignment="1">
      <alignment horizontal="center"/>
    </xf>
    <xf numFmtId="0" fontId="5" fillId="0" borderId="0" xfId="0" applyFont="1"/>
    <xf numFmtId="0" fontId="3" fillId="2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2" fillId="0" borderId="8" xfId="0" applyFont="1" applyBorder="1"/>
    <xf numFmtId="0" fontId="4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H21"/>
  <sheetViews>
    <sheetView tabSelected="1" workbookViewId="0">
      <selection activeCell="C3" sqref="C3"/>
    </sheetView>
  </sheetViews>
  <sheetFormatPr defaultColWidth="12.5703125" defaultRowHeight="15.75" customHeight="1" x14ac:dyDescent="0.2"/>
  <cols>
    <col min="3" max="3" width="20.28515625" customWidth="1"/>
    <col min="4" max="4" width="19.28515625" customWidth="1"/>
    <col min="5" max="5" width="22.42578125" customWidth="1"/>
    <col min="6" max="6" width="21.28515625" customWidth="1"/>
    <col min="7" max="7" width="23" customWidth="1"/>
    <col min="8" max="8" width="22" customWidth="1"/>
  </cols>
  <sheetData>
    <row r="2" spans="2:8" ht="18.75" customHeight="1" x14ac:dyDescent="0.2">
      <c r="B2" s="1" t="s">
        <v>0</v>
      </c>
      <c r="C2" s="2">
        <v>45650</v>
      </c>
    </row>
    <row r="3" spans="2:8" ht="25.5" customHeight="1" x14ac:dyDescent="0.2">
      <c r="B3" s="1" t="s">
        <v>1</v>
      </c>
      <c r="C3" s="3" t="s">
        <v>24</v>
      </c>
    </row>
    <row r="4" spans="2:8" ht="25.5" customHeight="1" x14ac:dyDescent="0.2">
      <c r="B4" s="18" t="s">
        <v>2</v>
      </c>
      <c r="C4" s="18" t="s">
        <v>3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</row>
    <row r="5" spans="2:8" ht="25.5" customHeight="1" x14ac:dyDescent="0.2">
      <c r="B5" s="18">
        <f t="shared" ref="B5:G5" si="0">C5-1</f>
        <v>-2</v>
      </c>
      <c r="C5" s="18">
        <f t="shared" si="0"/>
        <v>-1</v>
      </c>
      <c r="D5" s="18">
        <f t="shared" si="0"/>
        <v>0</v>
      </c>
      <c r="E5" s="18">
        <f t="shared" si="0"/>
        <v>1</v>
      </c>
      <c r="F5" s="18">
        <f t="shared" si="0"/>
        <v>2</v>
      </c>
      <c r="G5" s="18">
        <f t="shared" si="0"/>
        <v>3</v>
      </c>
      <c r="H5" s="18">
        <f>7-WEEKDAY(C2)</f>
        <v>4</v>
      </c>
    </row>
    <row r="6" spans="2:8" ht="12.75" x14ac:dyDescent="0.2">
      <c r="B6" s="19" t="s">
        <v>9</v>
      </c>
      <c r="C6" s="20"/>
      <c r="D6" s="20"/>
      <c r="E6" s="20"/>
      <c r="F6" s="20"/>
      <c r="G6" s="20"/>
      <c r="H6" s="21"/>
    </row>
    <row r="7" spans="2:8" ht="12.75" x14ac:dyDescent="0.2">
      <c r="B7" s="22"/>
      <c r="C7" s="23"/>
      <c r="D7" s="23"/>
      <c r="E7" s="23"/>
      <c r="F7" s="23"/>
      <c r="G7" s="23"/>
      <c r="H7" s="24"/>
    </row>
    <row r="8" spans="2:8" ht="12.75" x14ac:dyDescent="0.2">
      <c r="B8" s="4" t="s">
        <v>10</v>
      </c>
      <c r="C8" s="5" t="s">
        <v>11</v>
      </c>
      <c r="D8" s="5" t="s">
        <v>12</v>
      </c>
      <c r="E8" s="5" t="s">
        <v>13</v>
      </c>
      <c r="F8" s="5" t="s">
        <v>14</v>
      </c>
      <c r="G8" s="5" t="s">
        <v>15</v>
      </c>
      <c r="H8" s="6" t="s">
        <v>16</v>
      </c>
    </row>
    <row r="9" spans="2:8" ht="12.75" x14ac:dyDescent="0.2">
      <c r="B9" s="7" t="s">
        <v>17</v>
      </c>
      <c r="C9" s="8" t="s">
        <v>8</v>
      </c>
      <c r="D9" s="8" t="s">
        <v>2</v>
      </c>
      <c r="E9" s="8" t="s">
        <v>3</v>
      </c>
      <c r="F9" s="8" t="s">
        <v>6</v>
      </c>
      <c r="G9" s="8" t="s">
        <v>8</v>
      </c>
      <c r="H9" s="9" t="s">
        <v>2</v>
      </c>
    </row>
    <row r="10" spans="2:8" ht="12.75" x14ac:dyDescent="0.2">
      <c r="B10" s="25"/>
      <c r="C10" s="10" t="str">
        <f>IF(C3="A",DATE(YEAR(C2),MONTH(C2),DAY(C2)-7+H5),IF(C3="Ct",DATE(YEAR(C2),MONTH(C2),DAY(C2)-7*2+H5),""))</f>
        <v/>
      </c>
      <c r="D10" s="10" t="str">
        <f>IF(C3="A",DATE(YEAR(C2),MONTH(C2),DAY(C2)-7*2+B5),"")</f>
        <v/>
      </c>
      <c r="E10" s="10" t="str">
        <f>IF(C3="A",DATE(YEAR(C2),MONTH(C2),DAY(C2)-7+C5),"")</f>
        <v/>
      </c>
      <c r="F10" s="10" t="str">
        <f>IF(C3="A",DATE(YEAR(C2),MONTH(C2),DAY(C2)-7*3+F5),IF(C3="B",DATE(YEAR(C2),MONTH(C2),DAY(C2)-7*3+F5),""))</f>
        <v/>
      </c>
      <c r="G10" s="10" t="str">
        <f>IF(C3="A",DATE(YEAR(C2),MONTH(C2),DAY(C2)-7*4+H5),IF(C3="B",DATE(YEAR(C2),MONTH(C2),DAY(C2)-7*3+H5),""))</f>
        <v/>
      </c>
      <c r="H10" s="11" t="str">
        <f>IF(OR(C3="A",C3="B",C3="Ce"),DATE(YEAR(C2),MONTH(C2),DAY(C2)-7*2+B5),IF(C3="Ct",DATE(YEAR(C2),MONTH(C2),DAY(C2)-7+B5),""))</f>
        <v/>
      </c>
    </row>
    <row r="11" spans="2:8" ht="12.75" x14ac:dyDescent="0.2">
      <c r="B11" s="26"/>
      <c r="C11" s="10"/>
      <c r="D11" s="10" t="str">
        <f>IF(C3="A",DATE(YEAR(C2),MONTH(C2),DAY(C2)-7*3+B5),"")</f>
        <v/>
      </c>
      <c r="E11" s="10" t="str">
        <f>IF(C3="A",DATE(YEAR(C2),MONTH(C2),DAY(C2)-7*2+C5),"")</f>
        <v/>
      </c>
      <c r="F11" s="10" t="str">
        <f>IF(C3="A",DATE(YEAR(C2),MONTH(C2),DAY(C2)-7*4+F5),"")</f>
        <v/>
      </c>
      <c r="G11" s="10"/>
      <c r="H11" s="11" t="str">
        <f>IF(C3="A",DATE(YEAR(C2),MONTH(C2),DAY(C2)-7*3+B5),"")</f>
        <v/>
      </c>
    </row>
    <row r="12" spans="2:8" ht="12.75" x14ac:dyDescent="0.2">
      <c r="B12" s="26"/>
      <c r="C12" s="10"/>
      <c r="D12" s="10"/>
      <c r="E12" s="10" t="str">
        <f>IF(C3="A",DATE(YEAR(C2),MONTH(C2),DAY(C2)-7*3+C5),"")</f>
        <v/>
      </c>
      <c r="F12" s="10"/>
      <c r="G12" s="10"/>
      <c r="H12" s="11"/>
    </row>
    <row r="13" spans="2:8" ht="12.75" x14ac:dyDescent="0.2">
      <c r="B13" s="26"/>
      <c r="C13" s="10"/>
      <c r="D13" s="10"/>
      <c r="E13" s="10" t="str">
        <f>IF(C3="A",DATE(YEAR(C2),MONTH(C2),DAY(C2)-7*4+C5),"")</f>
        <v/>
      </c>
      <c r="F13" s="10"/>
      <c r="G13" s="10"/>
      <c r="H13" s="11"/>
    </row>
    <row r="14" spans="2:8" ht="12.75" x14ac:dyDescent="0.2">
      <c r="B14" s="22"/>
      <c r="C14" s="12"/>
      <c r="D14" s="12"/>
      <c r="E14" s="12"/>
      <c r="F14" s="12"/>
      <c r="G14" s="12"/>
      <c r="H14" s="13"/>
    </row>
    <row r="15" spans="2:8" ht="12.75" x14ac:dyDescent="0.2">
      <c r="B15" s="7" t="s">
        <v>10</v>
      </c>
      <c r="C15" s="14" t="s">
        <v>18</v>
      </c>
      <c r="D15" s="14" t="s">
        <v>19</v>
      </c>
      <c r="E15" s="14" t="s">
        <v>20</v>
      </c>
      <c r="F15" s="14" t="s">
        <v>21</v>
      </c>
      <c r="G15" s="14" t="s">
        <v>22</v>
      </c>
      <c r="H15" s="15"/>
    </row>
    <row r="16" spans="2:8" ht="12.75" x14ac:dyDescent="0.2">
      <c r="B16" s="7" t="s">
        <v>17</v>
      </c>
      <c r="C16" s="8" t="s">
        <v>4</v>
      </c>
      <c r="D16" s="8" t="s">
        <v>2</v>
      </c>
      <c r="E16" s="8" t="s">
        <v>2</v>
      </c>
      <c r="F16" s="8" t="s">
        <v>6</v>
      </c>
      <c r="G16" s="8" t="s">
        <v>23</v>
      </c>
      <c r="H16" s="15"/>
    </row>
    <row r="17" spans="2:8" ht="12.75" x14ac:dyDescent="0.2">
      <c r="B17" s="25"/>
      <c r="C17" s="10" t="str">
        <f>IF(C3="A",DATE(YEAR(C2),MONTH(C2),DAY(C2)-7*3+D5),IF(C3="B",DATE(YEAR(C2),MONTH(C2),DAY(C2)-7+D5),IF(C3="Ce",DATE(YEAR(C2),MONTH(C2),DAY(C2)-7*3+D5),IF(C3="Ct",DATE(YEAR(C2),MONTH(C2),DAY(C2)-7*2+D5),""))))</f>
        <v/>
      </c>
      <c r="D17" s="10">
        <f>IF(OR(C3="A",C3="B",C3="Ct",C3="D"),DATE(YEAR(C2),MONTH(C2),DAY(C2)-7*2+B5),IF(C3="Ce",DATE(YEAR(C2),MONTH(C2),DAY(C2)-7+B5),""))</f>
        <v>45634</v>
      </c>
      <c r="E17" s="10">
        <f>IF(OR(C3="A",C3="B",C3="Ce",C3="Ct",C3="D"),DATE(YEAR(C2),MONTH(C2),DAY(C2)-7+B5),"")</f>
        <v>45641</v>
      </c>
      <c r="F17" s="10">
        <f>IF(OR(C3="A",C3="B",C3="Ce",C3="Ct",C3="D"),DATE(YEAR(C2),MONTH(C2),DAY(C2)-7+F5),"")</f>
        <v>45645</v>
      </c>
      <c r="G17" s="10">
        <f>IF(OR(C3="B",C3="Ce",C3="Ct",C3="D"),DATE(YEAR(C2),MONTH(C2),DAY(C2)-7*5),IF(C3="A",DATE(YEAR(C2),MONTH(C2),DAY(C2)-7*7),""))</f>
        <v>45615</v>
      </c>
      <c r="H17" s="16"/>
    </row>
    <row r="18" spans="2:8" ht="12.75" x14ac:dyDescent="0.2">
      <c r="B18" s="26"/>
      <c r="C18" s="10" t="str">
        <f>IF(C3="A",DATE(YEAR(C2),MONTH(C2),DAY(C2)-7*6+D5),IF(C3="B",DATE(YEAR(C2),MONTH(C2),DAY(C2)-7*3+D5),""))</f>
        <v/>
      </c>
      <c r="D18" s="10" t="str">
        <f>IF(OR(C3="A",C3="B"),DATE(YEAR(C2),MONTH(C2),DAY(C2)-7*3+B5),IF(C3="Ce",DATE(YEAR(C2),MONTH(C2),DAY(C2)-7*2+B5),""))</f>
        <v/>
      </c>
      <c r="E18" s="10">
        <f>IF(OR(C3="A",C3="B",C3="Ce",C3="Ct",C3="D"),DATE(YEAR(C2),MONTH(C2),DAY(C2)-7*2+B5),"")</f>
        <v>45634</v>
      </c>
      <c r="F18" s="10">
        <f>IF(OR(C3="A",C3="B",C3="Ce",C3="Ct",C3="D"),DATE(YEAR(C2),MONTH(C2),DAY(C2)-7*2+F5),"")</f>
        <v>45638</v>
      </c>
      <c r="G18" s="10"/>
      <c r="H18" s="16"/>
    </row>
    <row r="19" spans="2:8" ht="12.75" x14ac:dyDescent="0.2">
      <c r="B19" s="26"/>
      <c r="C19" s="10"/>
      <c r="D19" s="10" t="str">
        <f>IF(C3="A",DATE(YEAR(C2),MONTH(C2),DAY(C2)-7*4+B5),"")</f>
        <v/>
      </c>
      <c r="E19" s="10">
        <f>IF(OR(C3="A",C3="B",C3="Ce",C3="Ct",C3="D"),DATE(YEAR(C2),MONTH(C2),DAY(C2)-7*3+B5),"")</f>
        <v>45627</v>
      </c>
      <c r="F19" s="10" t="str">
        <f>IF(OR(C3="A",C3="B"),DATE(YEAR(C2),MONTH(C2),DAY(C2)-7*3+F5),"")</f>
        <v/>
      </c>
      <c r="G19" s="10"/>
      <c r="H19" s="16"/>
    </row>
    <row r="20" spans="2:8" ht="12.75" x14ac:dyDescent="0.2">
      <c r="B20" s="26"/>
      <c r="C20" s="10"/>
      <c r="D20" s="10"/>
      <c r="E20" s="10" t="str">
        <f>IF(OR(C3="A",C3="B",C3="Ce",C3="Ct"),DATE(YEAR(C2),MONTH(C2),DAY(C2)-7*4+B5),"")</f>
        <v/>
      </c>
      <c r="F20" s="10" t="str">
        <f>IF(C3="A",DATE(YEAR(C2),MONTH(C2),DAY(C2)-7*4+F5),"")</f>
        <v/>
      </c>
      <c r="G20" s="10"/>
      <c r="H20" s="16"/>
    </row>
    <row r="21" spans="2:8" ht="12.75" x14ac:dyDescent="0.2">
      <c r="B21" s="22"/>
      <c r="C21" s="12"/>
      <c r="D21" s="12"/>
      <c r="E21" s="12" t="str">
        <f>IF(OR(C3="A",C3="B",C3="Ce"),DATE(YEAR(C2),MONTH(C2),DAY(C2)-7*5+B5),"")</f>
        <v/>
      </c>
      <c r="F21" s="12"/>
      <c r="G21" s="12"/>
      <c r="H21" s="17"/>
    </row>
  </sheetData>
  <mergeCells count="3">
    <mergeCell ref="B6:H7"/>
    <mergeCell ref="B10:B14"/>
    <mergeCell ref="B17:B21"/>
  </mergeCells>
  <dataValidations count="1">
    <dataValidation type="list" allowBlank="1" showErrorMessage="1" sqref="C3" xr:uid="{00000000-0002-0000-0000-000000000000}">
      <formula1>"A,B,Ce,Ct,D"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Communications Grid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Abdullah Al Masud</cp:lastModifiedBy>
  <dcterms:modified xsi:type="dcterms:W3CDTF">2023-12-23T13:44:04Z</dcterms:modified>
</cp:coreProperties>
</file>