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freelancing\myprojects\F780_moniq_28\"/>
    </mc:Choice>
  </mc:AlternateContent>
  <xr:revisionPtr revIDLastSave="0" documentId="13_ncr:1_{EEF019AB-3E1B-46DC-A6B7-DBF1254BEE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contractor">Sheet2!#REF!</definedName>
    <definedName name="cost">Sheet2!$A:$B</definedName>
    <definedName name="oversee">Sheet2!#REF!</definedName>
    <definedName name="Square">Sheet2!$D:$E</definedName>
    <definedName name="youn">Sheet2!$D:$E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D19" i="2"/>
  <c r="F7" i="1"/>
  <c r="A26" i="1" s="1"/>
  <c r="D18" i="1" s="1"/>
  <c r="E18" i="1" s="1"/>
  <c r="D20" i="1" l="1"/>
  <c r="E20" i="1" s="1"/>
  <c r="D17" i="1"/>
  <c r="E17" i="1" s="1"/>
  <c r="D19" i="1"/>
  <c r="E19" i="1" s="1"/>
  <c r="D21" i="1"/>
  <c r="E21" i="1" s="1"/>
  <c r="D22" i="1"/>
  <c r="E22" i="1" s="1"/>
  <c r="B26" i="1" l="1"/>
</calcChain>
</file>

<file path=xl/sharedStrings.xml><?xml version="1.0" encoding="utf-8"?>
<sst xmlns="http://schemas.openxmlformats.org/spreadsheetml/2006/main" count="39" uniqueCount="37">
  <si>
    <t>Arkansas</t>
  </si>
  <si>
    <t>Mississppi</t>
  </si>
  <si>
    <t>Louisana</t>
  </si>
  <si>
    <t>Alabama</t>
  </si>
  <si>
    <t>Texas</t>
  </si>
  <si>
    <t>Tennessee</t>
  </si>
  <si>
    <t>Select your PREFERRED Investment State?</t>
  </si>
  <si>
    <t>How many units per Lot?</t>
  </si>
  <si>
    <t>Do you want a licensed Contractor to do the work?</t>
  </si>
  <si>
    <t>State</t>
  </si>
  <si>
    <t>Sq Ft Cost</t>
  </si>
  <si>
    <t>How much can you save for your project Weekly?</t>
  </si>
  <si>
    <t>SAVING PLAN</t>
  </si>
  <si>
    <t>TOTAL AMOUNT</t>
  </si>
  <si>
    <t>STAGE 1</t>
  </si>
  <si>
    <t>PERCENTAGE OF PROJECT</t>
  </si>
  <si>
    <t>STAGE 2</t>
  </si>
  <si>
    <t>STAGE 3</t>
  </si>
  <si>
    <t>STAGE 4</t>
  </si>
  <si>
    <t>STAGE 5</t>
  </si>
  <si>
    <t>STAGE 6</t>
  </si>
  <si>
    <t>ESTIMATED cost of project.</t>
  </si>
  <si>
    <t>Any Lump Sum contributions? (401k, Savings, Tax Returns, Sale, Etc.)</t>
  </si>
  <si>
    <t>TIME TO GOAL (IN WEEKS)</t>
  </si>
  <si>
    <t>Associated numbers with the selected options</t>
  </si>
  <si>
    <t>Total Time to Goal</t>
  </si>
  <si>
    <t>weeks</t>
  </si>
  <si>
    <t>slider ten to one thousand</t>
  </si>
  <si>
    <t>get this number sheet2 based on selected option</t>
  </si>
  <si>
    <t>yes contractor at 1.3, yes virtual contractor at 1.05% or no contractor at all</t>
  </si>
  <si>
    <t>Studio</t>
  </si>
  <si>
    <t>2 bed 1 Bath</t>
  </si>
  <si>
    <t>3 Bes 2 Baths</t>
  </si>
  <si>
    <t>4 Bed 2 Baths</t>
  </si>
  <si>
    <t>Unit Type</t>
  </si>
  <si>
    <t>Square footages</t>
  </si>
  <si>
    <t>Yes, contractor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</si>
</sst>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10" fontId="0" fillId="0" borderId="0" xfId="0" applyNumberFormat="1"/>
    <xf numFmtId="6" fontId="1" fillId="0" borderId="1" xfId="0" applyNumberFormat="1" applyFont="1" applyBorder="1"/>
    <xf numFmtId="6" fontId="0" fillId="0" borderId="2" xfId="0" applyNumberFormat="1" applyBorder="1"/>
    <xf numFmtId="6" fontId="1" fillId="0" borderId="0" xfId="0" applyNumberFormat="1" applyFont="1"/>
    <xf numFmtId="5" fontId="1" fillId="0" borderId="0" xfId="1" applyNumberFormat="1" applyFont="1"/>
    <xf numFmtId="0" fontId="0" fillId="0" borderId="0" xfId="0" quotePrefix="1"/>
    <xf numFmtId="0" fontId="1" fillId="0" borderId="2" xfId="0" applyFont="1" applyFill="1" applyBorder="1"/>
    <xf numFmtId="6" fontId="1" fillId="0" borderId="1" xfId="0" applyNumberFormat="1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4:F26"/>
  <sheetViews>
    <sheetView tabSelected="1" workbookViewId="0">
      <selection activeCell="F7" sqref="F7"/>
    </sheetView>
  </sheetViews>
  <sheetFormatPr defaultRowHeight="14.4" x14ac:dyDescent="0.3"/>
  <cols>
    <col min="1" max="1" width="59.5546875" customWidth="1"/>
    <col min="2" max="2" width="23" customWidth="1"/>
    <col min="3" max="3" width="4.33203125" customWidth="1"/>
    <col min="4" max="4" width="17" customWidth="1"/>
    <col min="5" max="5" width="65.77734375" customWidth="1"/>
    <col min="6" max="6" width="13.21875" customWidth="1"/>
  </cols>
  <sheetData>
    <row r="4" spans="1:6" x14ac:dyDescent="0.3">
      <c r="D4" t="s">
        <v>24</v>
      </c>
    </row>
    <row r="5" spans="1:6" x14ac:dyDescent="0.3">
      <c r="A5" t="s">
        <v>6</v>
      </c>
      <c r="B5" s="2" t="s">
        <v>0</v>
      </c>
      <c r="C5" s="2"/>
      <c r="D5">
        <v>57</v>
      </c>
      <c r="E5" t="s">
        <v>28</v>
      </c>
    </row>
    <row r="6" spans="1:6" x14ac:dyDescent="0.3">
      <c r="B6" s="2"/>
      <c r="C6" s="2"/>
    </row>
    <row r="7" spans="1:6" x14ac:dyDescent="0.3">
      <c r="A7" t="s">
        <v>7</v>
      </c>
      <c r="B7" s="2" t="s">
        <v>30</v>
      </c>
      <c r="C7" s="2"/>
      <c r="D7">
        <v>400</v>
      </c>
      <c r="F7" s="11">
        <f>D5*D7</f>
        <v>22800</v>
      </c>
    </row>
    <row r="8" spans="1:6" x14ac:dyDescent="0.3">
      <c r="B8" s="2"/>
      <c r="C8" s="2"/>
    </row>
    <row r="9" spans="1:6" x14ac:dyDescent="0.3">
      <c r="A9" t="s">
        <v>8</v>
      </c>
      <c r="B9" s="2" t="s">
        <v>36</v>
      </c>
      <c r="C9" s="2"/>
      <c r="D9">
        <v>1.3</v>
      </c>
      <c r="E9" t="s">
        <v>29</v>
      </c>
      <c r="F9" s="11">
        <f>F7*D9</f>
        <v>29640</v>
      </c>
    </row>
    <row r="10" spans="1:6" ht="15" thickBot="1" x14ac:dyDescent="0.35">
      <c r="B10" s="2"/>
      <c r="C10" s="2"/>
      <c r="D10" s="7"/>
    </row>
    <row r="11" spans="1:6" ht="15" thickBot="1" x14ac:dyDescent="0.35">
      <c r="A11" t="s">
        <v>11</v>
      </c>
      <c r="B11" s="8">
        <v>65</v>
      </c>
      <c r="C11" s="2"/>
      <c r="D11" t="s">
        <v>27</v>
      </c>
      <c r="E11" s="10"/>
      <c r="F11" s="12"/>
    </row>
    <row r="12" spans="1:6" ht="15" thickBot="1" x14ac:dyDescent="0.35">
      <c r="C12" s="2"/>
    </row>
    <row r="13" spans="1:6" ht="15" thickBot="1" x14ac:dyDescent="0.35">
      <c r="A13" t="s">
        <v>22</v>
      </c>
      <c r="B13" s="8">
        <v>100</v>
      </c>
      <c r="C13" s="2"/>
    </row>
    <row r="15" spans="1:6" ht="15" thickBot="1" x14ac:dyDescent="0.35"/>
    <row r="16" spans="1:6" x14ac:dyDescent="0.3">
      <c r="A16" s="3" t="s">
        <v>12</v>
      </c>
      <c r="B16" s="6" t="s">
        <v>15</v>
      </c>
      <c r="C16" s="6"/>
      <c r="D16" s="3" t="s">
        <v>13</v>
      </c>
      <c r="E16" s="3" t="s">
        <v>23</v>
      </c>
    </row>
    <row r="17" spans="1:5" x14ac:dyDescent="0.3">
      <c r="A17" s="4" t="s">
        <v>14</v>
      </c>
      <c r="B17" s="5">
        <v>10.73</v>
      </c>
      <c r="C17" s="5"/>
      <c r="D17" s="9">
        <f>$A$26*B17%</f>
        <v>3169.6420000000003</v>
      </c>
      <c r="E17" s="5">
        <f>ROUND(D17/$B$11, 0)</f>
        <v>49</v>
      </c>
    </row>
    <row r="18" spans="1:5" x14ac:dyDescent="0.3">
      <c r="A18" s="4" t="s">
        <v>16</v>
      </c>
      <c r="B18" s="5">
        <v>13.41</v>
      </c>
      <c r="C18" s="5"/>
      <c r="D18" s="9">
        <f>$A$26*B18%</f>
        <v>3961.3139999999999</v>
      </c>
      <c r="E18" s="5">
        <f t="shared" ref="E18:E22" si="0">ROUND(D18/$B$11, 0)</f>
        <v>61</v>
      </c>
    </row>
    <row r="19" spans="1:5" x14ac:dyDescent="0.3">
      <c r="A19" s="4" t="s">
        <v>17</v>
      </c>
      <c r="B19" s="5">
        <v>9.65</v>
      </c>
      <c r="C19" s="5"/>
      <c r="D19" s="9">
        <f>$A$26*B19%</f>
        <v>2850.61</v>
      </c>
      <c r="E19" s="5">
        <f t="shared" si="0"/>
        <v>44</v>
      </c>
    </row>
    <row r="20" spans="1:5" x14ac:dyDescent="0.3">
      <c r="A20" s="4" t="s">
        <v>18</v>
      </c>
      <c r="B20" s="5">
        <v>20.7</v>
      </c>
      <c r="C20" s="5"/>
      <c r="D20" s="9">
        <f>$A$26*B20%</f>
        <v>6114.78</v>
      </c>
      <c r="E20" s="5">
        <f t="shared" si="0"/>
        <v>94</v>
      </c>
    </row>
    <row r="21" spans="1:5" x14ac:dyDescent="0.3">
      <c r="A21" s="4" t="s">
        <v>19</v>
      </c>
      <c r="B21" s="5">
        <v>3.98</v>
      </c>
      <c r="C21" s="5"/>
      <c r="D21" s="9">
        <f>$A$26*B21%</f>
        <v>1175.692</v>
      </c>
      <c r="E21" s="5">
        <f t="shared" si="0"/>
        <v>18</v>
      </c>
    </row>
    <row r="22" spans="1:5" x14ac:dyDescent="0.3">
      <c r="A22" s="4" t="s">
        <v>20</v>
      </c>
      <c r="B22" s="5">
        <v>41.54</v>
      </c>
      <c r="C22" s="5"/>
      <c r="D22" s="9">
        <f>$A$26*B22%</f>
        <v>12270.915999999999</v>
      </c>
      <c r="E22" s="5">
        <f t="shared" si="0"/>
        <v>189</v>
      </c>
    </row>
    <row r="25" spans="1:5" ht="15" thickBot="1" x14ac:dyDescent="0.35">
      <c r="A25" t="s">
        <v>21</v>
      </c>
      <c r="B25" t="s">
        <v>25</v>
      </c>
    </row>
    <row r="26" spans="1:5" ht="15" thickBot="1" x14ac:dyDescent="0.35">
      <c r="A26" s="14">
        <f>F9-B13</f>
        <v>29540</v>
      </c>
      <c r="B26" s="13">
        <f>SUM(E17:E22)</f>
        <v>455</v>
      </c>
      <c r="C26" t="s">
        <v>26</v>
      </c>
    </row>
  </sheetData>
  <dataValidations count="2">
    <dataValidation type="whole" showInputMessage="1" showErrorMessage="1" sqref="B11" xr:uid="{8D337317-8905-4A5A-AF0C-F54F30B9BFE5}">
      <formula1>20</formula1>
      <formula2>5000</formula2>
    </dataValidation>
    <dataValidation showDropDown="1" showInputMessage="1" showErrorMessage="1" sqref="A26" xr:uid="{1A3EEE4F-4D1F-47A9-ACAB-7DE24FA5631E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8E6EE4E-A153-4D06-B875-6159071F2704}">
          <x14:formula1>
            <xm:f>Sheet2!$A$2:$A$7</xm:f>
          </x14:formula1>
          <xm:sqref>B5</xm:sqref>
        </x14:dataValidation>
        <x14:dataValidation type="list" allowBlank="1" showInputMessage="1" showErrorMessage="1" xr:uid="{0BD928E4-4CF8-4CC0-8DC5-34FC2A902220}">
          <x14:formula1>
            <xm:f>Sheet2!$D$6:$D$9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AA79-9398-471E-A5D3-BFFA61219391}">
  <sheetPr codeName="Sheet2"/>
  <dimension ref="A1:E19"/>
  <sheetViews>
    <sheetView workbookViewId="0">
      <selection activeCell="B2" sqref="B2"/>
    </sheetView>
  </sheetViews>
  <sheetFormatPr defaultRowHeight="14.4" x14ac:dyDescent="0.3"/>
  <cols>
    <col min="1" max="1" width="15.77734375" customWidth="1"/>
    <col min="2" max="2" width="10.6640625" customWidth="1"/>
    <col min="3" max="3" width="37.33203125" customWidth="1"/>
    <col min="4" max="4" width="15.109375" customWidth="1"/>
    <col min="5" max="5" width="12.88671875" customWidth="1"/>
  </cols>
  <sheetData>
    <row r="1" spans="1:5" x14ac:dyDescent="0.3">
      <c r="A1" s="1" t="s">
        <v>9</v>
      </c>
      <c r="B1" s="1" t="s">
        <v>10</v>
      </c>
    </row>
    <row r="2" spans="1:5" x14ac:dyDescent="0.3">
      <c r="A2" t="s">
        <v>0</v>
      </c>
      <c r="B2">
        <v>57</v>
      </c>
    </row>
    <row r="3" spans="1:5" x14ac:dyDescent="0.3">
      <c r="A3" t="s">
        <v>1</v>
      </c>
      <c r="B3">
        <v>60</v>
      </c>
    </row>
    <row r="4" spans="1:5" x14ac:dyDescent="0.3">
      <c r="A4" t="s">
        <v>2</v>
      </c>
      <c r="B4">
        <v>75</v>
      </c>
    </row>
    <row r="5" spans="1:5" x14ac:dyDescent="0.3">
      <c r="A5" t="s">
        <v>3</v>
      </c>
      <c r="B5">
        <v>67</v>
      </c>
      <c r="D5" t="s">
        <v>34</v>
      </c>
      <c r="E5" t="s">
        <v>35</v>
      </c>
    </row>
    <row r="6" spans="1:5" x14ac:dyDescent="0.3">
      <c r="A6" t="s">
        <v>5</v>
      </c>
      <c r="B6">
        <v>75</v>
      </c>
      <c r="D6" t="s">
        <v>30</v>
      </c>
      <c r="E6">
        <v>400</v>
      </c>
    </row>
    <row r="7" spans="1:5" x14ac:dyDescent="0.3">
      <c r="A7" t="s">
        <v>4</v>
      </c>
      <c r="B7">
        <v>60</v>
      </c>
      <c r="D7" t="s">
        <v>31</v>
      </c>
      <c r="E7">
        <v>560</v>
      </c>
    </row>
    <row r="8" spans="1:5" x14ac:dyDescent="0.3">
      <c r="D8" t="s">
        <v>32</v>
      </c>
      <c r="E8">
        <v>730</v>
      </c>
    </row>
    <row r="9" spans="1:5" x14ac:dyDescent="0.3">
      <c r="D9" t="s">
        <v>33</v>
      </c>
      <c r="E9">
        <v>1040</v>
      </c>
    </row>
    <row r="19" spans="4:4" x14ac:dyDescent="0.3">
      <c r="D19">
        <f>E7</f>
        <v>560</v>
      </c>
    </row>
  </sheetData>
  <dataValidations count="1">
    <dataValidation type="list" allowBlank="1" showInputMessage="1" showErrorMessage="1" sqref="C7" xr:uid="{CA0D7ADD-1F7B-41EF-8A40-6DA932F1398B}">
      <formula1>$D$6:$D$9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cost</vt:lpstr>
      <vt:lpstr>Square</vt:lpstr>
      <vt:lpstr>youn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MONIQUE SAUNDERS</dc:creator>
  <cp:lastModifiedBy>Abdullah Al Masud</cp:lastModifiedBy>
  <dcterms:created xsi:type="dcterms:W3CDTF">2015-06-05T18:17:20Z</dcterms:created>
  <dcterms:modified xsi:type="dcterms:W3CDTF">2024-03-13T21:48:30Z</dcterms:modified>
</cp:coreProperties>
</file>