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TEMPORARY\INS\LIFE\"/>
    </mc:Choice>
  </mc:AlternateContent>
  <xr:revisionPtr revIDLastSave="0" documentId="13_ncr:1_{44AFC269-98EC-4611-AA8E-E735A58586CD}" xr6:coauthVersionLast="47" xr6:coauthVersionMax="47" xr10:uidLastSave="{00000000-0000-0000-0000-000000000000}"/>
  <bookViews>
    <workbookView xWindow="-108" yWindow="-108" windowWidth="23256" windowHeight="12456" xr2:uid="{E7FDED95-EAD1-4506-BF16-0BF870C24C1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C14" i="1"/>
  <c r="B42" i="1" s="1"/>
  <c r="C18" i="1"/>
  <c r="B55" i="1" s="1"/>
  <c r="C17" i="1"/>
  <c r="C16" i="1"/>
  <c r="B56" i="1" s="1"/>
  <c r="C15" i="1"/>
  <c r="B43" i="1" s="1"/>
  <c r="C10" i="1"/>
  <c r="C9" i="1"/>
  <c r="B37" i="1" s="1"/>
  <c r="C8" i="1"/>
  <c r="B36" i="1" s="1"/>
  <c r="C7" i="1"/>
  <c r="B54" i="1" l="1"/>
  <c r="B38" i="1"/>
  <c r="B35" i="1"/>
  <c r="D15" i="1"/>
  <c r="B30" i="1" s="1"/>
  <c r="B39" i="1" l="1"/>
  <c r="B53" i="1" s="1"/>
  <c r="B57" i="1" s="1"/>
</calcChain>
</file>

<file path=xl/sharedStrings.xml><?xml version="1.0" encoding="utf-8"?>
<sst xmlns="http://schemas.openxmlformats.org/spreadsheetml/2006/main" count="74" uniqueCount="64">
  <si>
    <t>Outstanding Mortgage Balance</t>
  </si>
  <si>
    <t xml:space="preserve">Other Debts </t>
  </si>
  <si>
    <t>How many years do you want your family to collect your income?</t>
  </si>
  <si>
    <t>Your total annual income before baxes?</t>
  </si>
  <si>
    <t>How many children require college/trade school funding?</t>
  </si>
  <si>
    <t>What is the current value of your savings and investments (not including retirement funds)?</t>
  </si>
  <si>
    <t>What is the current value of your retirement savings?</t>
  </si>
  <si>
    <t>What is the value of the life insurance in force on your life?</t>
  </si>
  <si>
    <t>Yes</t>
  </si>
  <si>
    <t>No</t>
  </si>
  <si>
    <t>I'm not sure</t>
  </si>
  <si>
    <t xml:space="preserve">        Terminal Illness: Diagnosed with 12 months or less to live.</t>
  </si>
  <si>
    <t xml:space="preserve">        Critical Illness: Diagnosed with life threatening cancer, stroke, heart attack, etc.</t>
  </si>
  <si>
    <t xml:space="preserve">        Chronic Illness: Unable to perform daily living activies (bathing, eating, walking, etc.)</t>
  </si>
  <si>
    <t>Is the life insurance in force on your life provided through your job?</t>
  </si>
  <si>
    <t>What kind of coverage do you have?</t>
  </si>
  <si>
    <t>Term</t>
  </si>
  <si>
    <t>Term With Return of Premium</t>
  </si>
  <si>
    <t xml:space="preserve">Whole Life </t>
  </si>
  <si>
    <t xml:space="preserve">Universal Life </t>
  </si>
  <si>
    <t>Your need for life insurance:</t>
  </si>
  <si>
    <t>Lump Sum Needs at Death:</t>
  </si>
  <si>
    <t>Income Needs</t>
  </si>
  <si>
    <t xml:space="preserve">Other Factors / Concerns </t>
  </si>
  <si>
    <t xml:space="preserve">Calculation &amp; Results </t>
  </si>
  <si>
    <t xml:space="preserve">Final Expenses: </t>
  </si>
  <si>
    <t>Outstanding Mortgage:</t>
  </si>
  <si>
    <t>Outstanding Other Debts:</t>
  </si>
  <si>
    <t>College/Trade Funding:</t>
  </si>
  <si>
    <t>Total lump sum need:</t>
  </si>
  <si>
    <t xml:space="preserve">Annual income before taxes to be provided: </t>
  </si>
  <si>
    <t>Number of years to provide income:</t>
  </si>
  <si>
    <t>Life insurance through your job:</t>
  </si>
  <si>
    <t xml:space="preserve">Type of coverage: </t>
  </si>
  <si>
    <t xml:space="preserve">Terminal Illness Living Benefit: </t>
  </si>
  <si>
    <t xml:space="preserve">Critical Illness Living Benefit: </t>
  </si>
  <si>
    <t>Chronic Illness Living Benefit:</t>
  </si>
  <si>
    <t>=B21</t>
  </si>
  <si>
    <t>=B22</t>
  </si>
  <si>
    <t>=B25</t>
  </si>
  <si>
    <t>=B26</t>
  </si>
  <si>
    <t>=B27</t>
  </si>
  <si>
    <t>Lump Sum:</t>
  </si>
  <si>
    <t>Income needs:</t>
  </si>
  <si>
    <t>Less Existing Life Insurance:</t>
  </si>
  <si>
    <t>Less Investments:</t>
  </si>
  <si>
    <t>Your Total Need for Life Insurance:</t>
  </si>
  <si>
    <t xml:space="preserve">SGS Coverage Life Insurance Needs Calculator </t>
  </si>
  <si>
    <t xml:space="preserve">This can include miscellaneous debts that you want paid. </t>
  </si>
  <si>
    <t xml:space="preserve">Final Expenses for burial or cremation. </t>
  </si>
  <si>
    <t>Estimate the total income your family will need.</t>
  </si>
  <si>
    <t xml:space="preserve">Be mindful of inflation.  </t>
  </si>
  <si>
    <t xml:space="preserve">This includes bank accounts, stocks, and bonds. </t>
  </si>
  <si>
    <t>This includes pensions.</t>
  </si>
  <si>
    <t xml:space="preserve">Skip if you DO NOT have life insurance coverage.  </t>
  </si>
  <si>
    <t xml:space="preserve">Does the life insurance in force on your life provide any of the following living benefits: </t>
  </si>
  <si>
    <t>Some life insurance plans include living benefits which allows you to receive an advance of your policy amount, normally 70%-95% depending on the company, if diagnosed with a terminal illness; critical illness; and/or chronic illness.</t>
  </si>
  <si>
    <t>CALCULATIONS</t>
  </si>
  <si>
    <t>Should you die, the financial impact on your dependents is the loss of your income as well as the immediate expenses associated with your death. The death benefit offered through life insurance serves as replacement income for a period of time to help your family build a more financially secure future.</t>
  </si>
  <si>
    <t xml:space="preserve">Estimate your family's immediate expenses. </t>
  </si>
  <si>
    <t xml:space="preserve">In 2021, the average cost of attendance for a student living on campus at a public 4-year in-state institution is $25,707 per year or $102,828 over 4 years.  For this illustration, the annual cost is rounded up to $26,000.00.  Some parents and youth enroll in trade school because of the increasing cost of college and other reasons. </t>
  </si>
  <si>
    <t xml:space="preserve">According to the National Funeral Directors Association, the average cost of a funeral ranges from $6,971 to $7,848 as of 2021.  Some families spend in excess of $15,000 for funeral and burial expenses combined.  Others resort to cremation which can cost approximately $1,500 - $3,000.  </t>
  </si>
  <si>
    <t xml:space="preserve">Calculate the mortgage balance outstanding for your home that you want to be paid in full in case of your death.   </t>
  </si>
  <si>
    <t xml:space="preserve">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</si>
</sst>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44" fontId="0" fillId="0" borderId="0" xfId="1" applyFont="1"/>
    <xf numFmtId="0" fontId="0" fillId="0" borderId="0" xfId="1" applyNumberFormat="1" applyFont="1"/>
    <xf numFmtId="49" fontId="0" fillId="0" borderId="0" xfId="0" applyNumberFormat="1"/>
    <xf numFmtId="49" fontId="0" fillId="0" borderId="0" xfId="0" applyNumberFormat="1" applyAlignment="1">
      <alignment horizontal="center"/>
    </xf>
    <xf numFmtId="0" fontId="0" fillId="0" borderId="0" xfId="0" applyAlignment="1">
      <alignment horizontal="center"/>
    </xf>
    <xf numFmtId="44" fontId="0" fillId="0" borderId="0" xfId="0" applyNumberFormat="1"/>
    <xf numFmtId="0" fontId="0" fillId="0" borderId="0" xfId="0" applyAlignment="1">
      <alignment horizontal="right"/>
    </xf>
    <xf numFmtId="0" fontId="2" fillId="0" borderId="0" xfId="0" applyFont="1" applyAlignment="1">
      <alignment horizontal="right"/>
    </xf>
    <xf numFmtId="44" fontId="2" fillId="0" borderId="0" xfId="0" applyNumberFormat="1" applyFont="1"/>
    <xf numFmtId="44" fontId="2" fillId="0" borderId="0" xfId="1" applyFont="1"/>
    <xf numFmtId="0" fontId="3" fillId="0" borderId="0" xfId="0" applyFont="1" applyAlignment="1">
      <alignment horizontal="right"/>
    </xf>
    <xf numFmtId="0" fontId="4" fillId="0" borderId="0" xfId="0" applyFont="1"/>
    <xf numFmtId="0" fontId="5"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A0368-1721-4E69-A6E9-9C1AA4896D53}">
  <dimension ref="A4:H58"/>
  <sheetViews>
    <sheetView tabSelected="1" topLeftCell="A45" workbookViewId="0">
      <pane xSplit="1" topLeftCell="B1" activePane="topRight" state="frozen"/>
      <selection pane="topRight" activeCell="B6" sqref="B6"/>
    </sheetView>
  </sheetViews>
  <sheetFormatPr defaultRowHeight="14.4" x14ac:dyDescent="0.3"/>
  <cols>
    <col min="1" max="1" width="78" customWidth="1"/>
    <col min="2" max="2" width="21.109375" customWidth="1"/>
    <col min="3" max="3" width="22" customWidth="1"/>
    <col min="4" max="4" width="28" customWidth="1"/>
    <col min="5" max="5" width="26.33203125" customWidth="1"/>
    <col min="6" max="6" width="21.6640625" customWidth="1"/>
    <col min="7" max="7" width="21.109375" customWidth="1"/>
    <col min="8" max="8" width="58.77734375" customWidth="1"/>
  </cols>
  <sheetData>
    <row r="4" spans="1:8" ht="25.8" x14ac:dyDescent="0.5">
      <c r="A4" s="13" t="s">
        <v>47</v>
      </c>
    </row>
    <row r="6" spans="1:8" ht="19.8" x14ac:dyDescent="0.4">
      <c r="A6" s="12" t="s">
        <v>59</v>
      </c>
    </row>
    <row r="7" spans="1:8" x14ac:dyDescent="0.3">
      <c r="A7" t="s">
        <v>49</v>
      </c>
      <c r="B7" s="1">
        <v>15000</v>
      </c>
      <c r="C7" s="1">
        <f>B7</f>
        <v>15000</v>
      </c>
      <c r="H7" t="s">
        <v>61</v>
      </c>
    </row>
    <row r="8" spans="1:8" x14ac:dyDescent="0.3">
      <c r="A8" t="s">
        <v>0</v>
      </c>
      <c r="B8" s="1">
        <v>300000</v>
      </c>
      <c r="C8" s="1">
        <f>B8</f>
        <v>300000</v>
      </c>
      <c r="H8" t="s">
        <v>62</v>
      </c>
    </row>
    <row r="9" spans="1:8" x14ac:dyDescent="0.3">
      <c r="A9" t="s">
        <v>1</v>
      </c>
      <c r="B9" s="1">
        <v>40000</v>
      </c>
      <c r="C9" s="1">
        <f>B9</f>
        <v>40000</v>
      </c>
      <c r="H9" t="s">
        <v>48</v>
      </c>
    </row>
    <row r="10" spans="1:8" x14ac:dyDescent="0.3">
      <c r="A10" t="s">
        <v>4</v>
      </c>
      <c r="B10" s="2">
        <v>2</v>
      </c>
      <c r="C10" s="2">
        <f>B10</f>
        <v>2</v>
      </c>
      <c r="D10" s="1">
        <f>SUM(26000*4) * C10</f>
        <v>208000</v>
      </c>
      <c r="H10" t="s">
        <v>60</v>
      </c>
    </row>
    <row r="13" spans="1:8" ht="19.8" x14ac:dyDescent="0.4">
      <c r="A13" s="12" t="s">
        <v>50</v>
      </c>
    </row>
    <row r="14" spans="1:8" x14ac:dyDescent="0.3">
      <c r="A14" t="s">
        <v>3</v>
      </c>
      <c r="B14" s="1">
        <v>50000</v>
      </c>
      <c r="C14" s="1">
        <f>B14</f>
        <v>50000</v>
      </c>
      <c r="H14" t="s">
        <v>51</v>
      </c>
    </row>
    <row r="15" spans="1:8" x14ac:dyDescent="0.3">
      <c r="A15" t="s">
        <v>2</v>
      </c>
      <c r="B15">
        <v>5</v>
      </c>
      <c r="C15">
        <f>B15</f>
        <v>5</v>
      </c>
      <c r="D15" s="6">
        <f>SUM(C14*C15)</f>
        <v>250000</v>
      </c>
    </row>
    <row r="16" spans="1:8" x14ac:dyDescent="0.3">
      <c r="A16" t="s">
        <v>5</v>
      </c>
      <c r="B16" s="1">
        <v>5000</v>
      </c>
      <c r="C16" s="1">
        <f>B16</f>
        <v>5000</v>
      </c>
      <c r="H16" t="s">
        <v>52</v>
      </c>
    </row>
    <row r="17" spans="1:8" x14ac:dyDescent="0.3">
      <c r="A17" t="s">
        <v>6</v>
      </c>
      <c r="B17" s="1">
        <v>0</v>
      </c>
      <c r="C17" s="1">
        <f>B17</f>
        <v>0</v>
      </c>
      <c r="H17" t="s">
        <v>53</v>
      </c>
    </row>
    <row r="18" spans="1:8" x14ac:dyDescent="0.3">
      <c r="A18" t="s">
        <v>7</v>
      </c>
      <c r="B18" s="1">
        <v>100000</v>
      </c>
      <c r="C18" s="1">
        <f>B18</f>
        <v>100000</v>
      </c>
    </row>
    <row r="21" spans="1:8" ht="19.8" x14ac:dyDescent="0.4">
      <c r="A21" s="12" t="s">
        <v>54</v>
      </c>
    </row>
    <row r="22" spans="1:8" x14ac:dyDescent="0.3">
      <c r="A22" t="s">
        <v>14</v>
      </c>
      <c r="B22" s="3"/>
      <c r="C22" s="5" t="s">
        <v>8</v>
      </c>
      <c r="D22" s="5" t="s">
        <v>9</v>
      </c>
      <c r="E22" s="5" t="s">
        <v>10</v>
      </c>
      <c r="F22" s="5"/>
      <c r="G22" s="5"/>
    </row>
    <row r="23" spans="1:8" x14ac:dyDescent="0.3">
      <c r="A23" t="s">
        <v>15</v>
      </c>
      <c r="B23" s="3"/>
      <c r="C23" s="5" t="s">
        <v>16</v>
      </c>
      <c r="D23" s="5" t="s">
        <v>17</v>
      </c>
      <c r="E23" s="5" t="s">
        <v>18</v>
      </c>
      <c r="F23" s="5" t="s">
        <v>19</v>
      </c>
      <c r="G23" s="5" t="s">
        <v>10</v>
      </c>
    </row>
    <row r="24" spans="1:8" x14ac:dyDescent="0.3">
      <c r="A24" t="s">
        <v>55</v>
      </c>
      <c r="B24" s="3"/>
      <c r="H24" t="s">
        <v>56</v>
      </c>
    </row>
    <row r="25" spans="1:8" x14ac:dyDescent="0.3">
      <c r="A25" s="7" t="s">
        <v>11</v>
      </c>
      <c r="B25" s="3"/>
      <c r="C25" s="4" t="s">
        <v>8</v>
      </c>
      <c r="D25" s="4" t="s">
        <v>9</v>
      </c>
      <c r="E25" s="4" t="s">
        <v>10</v>
      </c>
    </row>
    <row r="26" spans="1:8" x14ac:dyDescent="0.3">
      <c r="A26" s="7" t="s">
        <v>12</v>
      </c>
      <c r="B26" s="3"/>
      <c r="C26" s="5" t="s">
        <v>8</v>
      </c>
      <c r="D26" s="5" t="s">
        <v>9</v>
      </c>
      <c r="E26" s="5" t="s">
        <v>10</v>
      </c>
    </row>
    <row r="27" spans="1:8" x14ac:dyDescent="0.3">
      <c r="A27" s="7" t="s">
        <v>13</v>
      </c>
      <c r="B27" s="3"/>
      <c r="C27" s="5" t="s">
        <v>8</v>
      </c>
      <c r="D27" s="5" t="s">
        <v>9</v>
      </c>
      <c r="E27" s="5" t="s">
        <v>10</v>
      </c>
    </row>
    <row r="29" spans="1:8" ht="19.8" x14ac:dyDescent="0.4">
      <c r="A29" s="12" t="s">
        <v>63</v>
      </c>
    </row>
    <row r="30" spans="1:8" x14ac:dyDescent="0.3">
      <c r="A30" s="7" t="s">
        <v>20</v>
      </c>
      <c r="B30" s="10">
        <f>SUM(C7+C8+C9+D10+D15)-SUM(C16+C17+C18)</f>
        <v>708000</v>
      </c>
      <c r="C30" t="s">
        <v>58</v>
      </c>
    </row>
    <row r="32" spans="1:8" ht="19.8" x14ac:dyDescent="0.4">
      <c r="A32" s="12" t="s">
        <v>57</v>
      </c>
    </row>
    <row r="34" spans="1:2" x14ac:dyDescent="0.3">
      <c r="A34" s="8" t="s">
        <v>21</v>
      </c>
    </row>
    <row r="35" spans="1:2" x14ac:dyDescent="0.3">
      <c r="A35" s="7" t="s">
        <v>25</v>
      </c>
      <c r="B35" s="1">
        <f>C7</f>
        <v>15000</v>
      </c>
    </row>
    <row r="36" spans="1:2" x14ac:dyDescent="0.3">
      <c r="A36" s="7" t="s">
        <v>26</v>
      </c>
      <c r="B36" s="1">
        <f>C8</f>
        <v>300000</v>
      </c>
    </row>
    <row r="37" spans="1:2" x14ac:dyDescent="0.3">
      <c r="A37" s="7" t="s">
        <v>27</v>
      </c>
      <c r="B37" s="1">
        <f>C9</f>
        <v>40000</v>
      </c>
    </row>
    <row r="38" spans="1:2" x14ac:dyDescent="0.3">
      <c r="A38" s="7" t="s">
        <v>28</v>
      </c>
      <c r="B38" s="1">
        <f>D10</f>
        <v>208000</v>
      </c>
    </row>
    <row r="39" spans="1:2" x14ac:dyDescent="0.3">
      <c r="A39" s="7" t="s">
        <v>29</v>
      </c>
      <c r="B39" s="9">
        <f>SUM(B35:B38)</f>
        <v>563000</v>
      </c>
    </row>
    <row r="41" spans="1:2" x14ac:dyDescent="0.3">
      <c r="A41" s="8" t="s">
        <v>22</v>
      </c>
    </row>
    <row r="42" spans="1:2" x14ac:dyDescent="0.3">
      <c r="A42" s="7" t="s">
        <v>30</v>
      </c>
      <c r="B42" s="6">
        <f>C14</f>
        <v>50000</v>
      </c>
    </row>
    <row r="43" spans="1:2" x14ac:dyDescent="0.3">
      <c r="A43" s="7" t="s">
        <v>31</v>
      </c>
      <c r="B43">
        <f>C15</f>
        <v>5</v>
      </c>
    </row>
    <row r="45" spans="1:2" x14ac:dyDescent="0.3">
      <c r="A45" s="8" t="s">
        <v>23</v>
      </c>
    </row>
    <row r="46" spans="1:2" x14ac:dyDescent="0.3">
      <c r="A46" s="7" t="s">
        <v>32</v>
      </c>
      <c r="B46" s="3" t="s">
        <v>37</v>
      </c>
    </row>
    <row r="47" spans="1:2" x14ac:dyDescent="0.3">
      <c r="A47" s="7" t="s">
        <v>33</v>
      </c>
      <c r="B47" s="3" t="s">
        <v>38</v>
      </c>
    </row>
    <row r="48" spans="1:2" x14ac:dyDescent="0.3">
      <c r="A48" s="7" t="s">
        <v>34</v>
      </c>
      <c r="B48" s="3" t="s">
        <v>39</v>
      </c>
    </row>
    <row r="49" spans="1:2" x14ac:dyDescent="0.3">
      <c r="A49" s="7" t="s">
        <v>35</v>
      </c>
      <c r="B49" s="3" t="s">
        <v>40</v>
      </c>
    </row>
    <row r="50" spans="1:2" x14ac:dyDescent="0.3">
      <c r="A50" s="7" t="s">
        <v>36</v>
      </c>
      <c r="B50" s="3" t="s">
        <v>41</v>
      </c>
    </row>
    <row r="52" spans="1:2" x14ac:dyDescent="0.3">
      <c r="A52" s="8" t="s">
        <v>24</v>
      </c>
    </row>
    <row r="53" spans="1:2" x14ac:dyDescent="0.3">
      <c r="A53" s="7" t="s">
        <v>42</v>
      </c>
      <c r="B53" s="6">
        <f>B39</f>
        <v>563000</v>
      </c>
    </row>
    <row r="54" spans="1:2" x14ac:dyDescent="0.3">
      <c r="A54" s="7" t="s">
        <v>43</v>
      </c>
      <c r="B54" s="6">
        <f>SUM(B42*B43)</f>
        <v>250000</v>
      </c>
    </row>
    <row r="55" spans="1:2" x14ac:dyDescent="0.3">
      <c r="A55" s="7" t="s">
        <v>44</v>
      </c>
      <c r="B55" s="6">
        <f>C18</f>
        <v>100000</v>
      </c>
    </row>
    <row r="56" spans="1:2" x14ac:dyDescent="0.3">
      <c r="A56" s="7" t="s">
        <v>45</v>
      </c>
      <c r="B56" s="6">
        <f>SUM(C16:C17)</f>
        <v>5000</v>
      </c>
    </row>
    <row r="57" spans="1:2" x14ac:dyDescent="0.3">
      <c r="A57" s="11" t="s">
        <v>46</v>
      </c>
      <c r="B57" s="9">
        <f>SUM(B53+B54)-SUM(B55+B56)</f>
        <v>708000</v>
      </c>
    </row>
    <row r="58" spans="1:2" x14ac:dyDescent="0.3">
      <c r="A58" s="7"/>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Owens</dc:creator>
  <cp:lastModifiedBy>Clay Owens</cp:lastModifiedBy>
  <dcterms:created xsi:type="dcterms:W3CDTF">2023-03-13T15:58:08Z</dcterms:created>
  <dcterms:modified xsi:type="dcterms:W3CDTF">2023-03-16T18:14:57Z</dcterms:modified>
</cp:coreProperties>
</file>