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alaxy/Documents/Университет/Информатика (1 сесместр)/Лабораторные/"/>
    </mc:Choice>
  </mc:AlternateContent>
  <xr:revisionPtr revIDLastSave="0" documentId="13_ncr:1_{8C34B444-A166-1646-97F5-2A7D08092150}" xr6:coauthVersionLast="47" xr6:coauthVersionMax="47" xr10:uidLastSave="{00000000-0000-0000-0000-000000000000}"/>
  <bookViews>
    <workbookView xWindow="0" yWindow="0" windowWidth="28800" windowHeight="18000" xr2:uid="{7487395D-6537-CF46-BB79-B47750F5C62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6" i="1" l="1"/>
  <c r="AJ26" i="1"/>
  <c r="AM33" i="1"/>
  <c r="AU66" i="1"/>
  <c r="AU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Q60" i="1"/>
  <c r="AQ53" i="1"/>
  <c r="AQ46" i="1"/>
  <c r="AQ39" i="1"/>
  <c r="AQ32" i="1"/>
  <c r="AU59" i="1"/>
  <c r="AU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U52" i="1"/>
  <c r="AU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O45" i="1"/>
  <c r="AU45" i="1"/>
  <c r="AU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U38" i="1"/>
  <c r="AU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U31" i="1"/>
  <c r="AU30" i="1"/>
  <c r="AU33" i="1" s="1"/>
  <c r="AN33" i="1"/>
  <c r="AO33" i="1"/>
  <c r="AN54" i="1" s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K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AM30" i="1"/>
  <c r="AN30" i="1"/>
  <c r="AO30" i="1"/>
  <c r="AU68" i="1"/>
  <c r="AU61" i="1"/>
  <c r="AU54" i="1"/>
  <c r="AN47" i="1"/>
  <c r="AU47" i="1"/>
  <c r="AO47" i="1"/>
  <c r="AN68" i="1" s="1"/>
  <c r="AN40" i="1"/>
  <c r="AU40" i="1"/>
  <c r="AO40" i="1"/>
  <c r="AN61" i="1" s="1"/>
  <c r="AU26" i="1"/>
  <c r="AU24" i="1"/>
  <c r="AU23" i="1"/>
  <c r="AE26" i="1"/>
  <c r="AC26" i="1" s="1"/>
  <c r="AA26" i="1" s="1"/>
  <c r="X26" i="1" s="1"/>
  <c r="V26" i="1" s="1"/>
  <c r="T26" i="1" s="1"/>
  <c r="R26" i="1" s="1"/>
  <c r="O26" i="1" s="1"/>
  <c r="AL26" i="1"/>
  <c r="AN26" i="1"/>
  <c r="AM26" i="1"/>
  <c r="AO26" i="1"/>
  <c r="AL10" i="1"/>
  <c r="J23" i="1"/>
  <c r="H24" i="1"/>
  <c r="J24" i="1"/>
  <c r="L24" i="1"/>
  <c r="N24" i="1"/>
  <c r="P24" i="1"/>
  <c r="Q24" i="1"/>
  <c r="S24" i="1"/>
  <c r="U24" i="1"/>
  <c r="W24" i="1"/>
  <c r="Y24" i="1"/>
  <c r="Z24" i="1"/>
  <c r="AB24" i="1"/>
  <c r="AD24" i="1"/>
  <c r="AF24" i="1"/>
  <c r="AH24" i="1"/>
  <c r="AI24" i="1"/>
  <c r="AK24" i="1"/>
  <c r="AM24" i="1"/>
  <c r="H23" i="1"/>
  <c r="L23" i="1"/>
  <c r="N23" i="1"/>
  <c r="P23" i="1"/>
  <c r="Q23" i="1"/>
  <c r="S23" i="1"/>
  <c r="U23" i="1"/>
  <c r="W23" i="1"/>
  <c r="Y23" i="1"/>
  <c r="Z23" i="1"/>
  <c r="AB23" i="1"/>
  <c r="AD23" i="1"/>
  <c r="AF23" i="1"/>
  <c r="AH23" i="1"/>
  <c r="AI23" i="1"/>
  <c r="AK23" i="1"/>
  <c r="AM23" i="1"/>
  <c r="AO24" i="1"/>
  <c r="AO23" i="1"/>
  <c r="C8" i="1"/>
  <c r="C14" i="1" s="1"/>
  <c r="C7" i="1"/>
  <c r="C13" i="1" s="1"/>
  <c r="C6" i="1"/>
  <c r="C12" i="1" s="1"/>
  <c r="C5" i="1"/>
  <c r="C11" i="1" s="1"/>
  <c r="C4" i="1"/>
  <c r="C10" i="1" s="1"/>
  <c r="M26" i="1" l="1"/>
  <c r="N26" i="1"/>
  <c r="AF26" i="1"/>
  <c r="AO68" i="1"/>
  <c r="AL40" i="1"/>
  <c r="AJ40" i="1" s="1"/>
  <c r="AO61" i="1"/>
  <c r="AO54" i="1"/>
  <c r="AM61" i="1"/>
  <c r="AL47" i="1"/>
  <c r="AJ47" i="1" s="1"/>
  <c r="AG47" i="1" s="1"/>
  <c r="AM47" i="1"/>
  <c r="AL68" i="1" s="1"/>
  <c r="AM40" i="1"/>
  <c r="AL61" i="1" s="1"/>
  <c r="AI40" i="1"/>
  <c r="AG40" i="1"/>
  <c r="AE40" i="1" s="1"/>
  <c r="AM54" i="1"/>
  <c r="AI26" i="1"/>
  <c r="AK26" i="1"/>
  <c r="N5" i="1"/>
  <c r="N17" i="1" s="1"/>
  <c r="AF5" i="1"/>
  <c r="AF17" i="1" s="1"/>
  <c r="Q5" i="1"/>
  <c r="Q17" i="1" s="1"/>
  <c r="AD5" i="1"/>
  <c r="AD17" i="1" s="1"/>
  <c r="N4" i="1"/>
  <c r="N16" i="1" s="1"/>
  <c r="AB5" i="1"/>
  <c r="AB17" i="1" s="1"/>
  <c r="AO4" i="1"/>
  <c r="AO16" i="1" s="1"/>
  <c r="AN10" i="1" s="1"/>
  <c r="Z5" i="1"/>
  <c r="Z17" i="1" s="1"/>
  <c r="L5" i="1"/>
  <c r="L17" i="1" s="1"/>
  <c r="AO5" i="1"/>
  <c r="AO17" i="1" s="1"/>
  <c r="W6" i="1"/>
  <c r="W18" i="1" s="1"/>
  <c r="J6" i="1"/>
  <c r="J18" i="1" s="1"/>
  <c r="AK6" i="1"/>
  <c r="AK18" i="1" s="1"/>
  <c r="W5" i="1"/>
  <c r="W17" i="1" s="1"/>
  <c r="J5" i="1"/>
  <c r="J17" i="1" s="1"/>
  <c r="AK5" i="1"/>
  <c r="AK17" i="1" s="1"/>
  <c r="U5" i="1"/>
  <c r="U17" i="1" s="1"/>
  <c r="H5" i="1"/>
  <c r="H17" i="1" s="1"/>
  <c r="AI5" i="1"/>
  <c r="AI17" i="1" s="1"/>
  <c r="S5" i="1"/>
  <c r="S17" i="1" s="1"/>
  <c r="AM5" i="1"/>
  <c r="AM17" i="1" s="1"/>
  <c r="AD4" i="1"/>
  <c r="AD16" i="1" s="1"/>
  <c r="U6" i="1"/>
  <c r="U18" i="1" s="1"/>
  <c r="AD6" i="1"/>
  <c r="AD18" i="1" s="1"/>
  <c r="AB6" i="1"/>
  <c r="AB18" i="1" s="1"/>
  <c r="S6" i="1"/>
  <c r="S18" i="1" s="1"/>
  <c r="AM8" i="1"/>
  <c r="AM20" i="1" s="1"/>
  <c r="AM4" i="1"/>
  <c r="AM16" i="1" s="1"/>
  <c r="AM7" i="1"/>
  <c r="AM19" i="1" s="1"/>
  <c r="AI4" i="1"/>
  <c r="AI16" i="1" s="1"/>
  <c r="AM6" i="1"/>
  <c r="AM18" i="1" s="1"/>
  <c r="AF4" i="1"/>
  <c r="AF16" i="1" s="1"/>
  <c r="Z4" i="1"/>
  <c r="Z16" i="1" s="1"/>
  <c r="Q4" i="1"/>
  <c r="Q16" i="1" s="1"/>
  <c r="W8" i="1"/>
  <c r="W20" i="1" s="1"/>
  <c r="S7" i="1"/>
  <c r="S19" i="1" s="1"/>
  <c r="N8" i="1"/>
  <c r="N20" i="1" s="1"/>
  <c r="Z8" i="1"/>
  <c r="Z20" i="1" s="1"/>
  <c r="AD7" i="1"/>
  <c r="AD19" i="1" s="1"/>
  <c r="J7" i="1"/>
  <c r="J19" i="1" s="1"/>
  <c r="C9" i="1"/>
  <c r="AM9" i="1" s="1"/>
  <c r="AM21" i="1" s="1"/>
  <c r="AB7" i="1"/>
  <c r="AB19" i="1" s="1"/>
  <c r="W7" i="1"/>
  <c r="W19" i="1" s="1"/>
  <c r="N7" i="1"/>
  <c r="N19" i="1" s="1"/>
  <c r="AO8" i="1"/>
  <c r="AO20" i="1" s="1"/>
  <c r="AF8" i="1"/>
  <c r="AF20" i="1" s="1"/>
  <c r="H8" i="1"/>
  <c r="H20" i="1" s="1"/>
  <c r="AO7" i="1"/>
  <c r="AO19" i="1" s="1"/>
  <c r="AK4" i="1"/>
  <c r="AK16" i="1" s="1"/>
  <c r="Q8" i="1"/>
  <c r="Q20" i="1" s="1"/>
  <c r="L8" i="1"/>
  <c r="L20" i="1" s="1"/>
  <c r="AI8" i="1"/>
  <c r="AI20" i="1" s="1"/>
  <c r="U8" i="1"/>
  <c r="U20" i="1" s="1"/>
  <c r="Q7" i="1"/>
  <c r="Q19" i="1" s="1"/>
  <c r="L7" i="1"/>
  <c r="L19" i="1" s="1"/>
  <c r="AI7" i="1"/>
  <c r="AI19" i="1" s="1"/>
  <c r="AD8" i="1"/>
  <c r="AD20" i="1" s="1"/>
  <c r="Z7" i="1"/>
  <c r="Z19" i="1" s="1"/>
  <c r="U7" i="1"/>
  <c r="U19" i="1" s="1"/>
  <c r="L6" i="1"/>
  <c r="L18" i="1" s="1"/>
  <c r="AB4" i="1"/>
  <c r="AB16" i="1" s="1"/>
  <c r="H4" i="1"/>
  <c r="H16" i="1" s="1"/>
  <c r="N6" i="1"/>
  <c r="N18" i="1" s="1"/>
  <c r="J4" i="1"/>
  <c r="J16" i="1" s="1"/>
  <c r="AK8" i="1"/>
  <c r="AK20" i="1" s="1"/>
  <c r="AI6" i="1"/>
  <c r="AI18" i="1" s="1"/>
  <c r="AF7" i="1"/>
  <c r="AF19" i="1" s="1"/>
  <c r="Z6" i="1"/>
  <c r="Z18" i="1" s="1"/>
  <c r="W4" i="1"/>
  <c r="W16" i="1" s="1"/>
  <c r="Q6" i="1"/>
  <c r="Q18" i="1" s="1"/>
  <c r="H7" i="1"/>
  <c r="H19" i="1" s="1"/>
  <c r="AO6" i="1"/>
  <c r="AO18" i="1" s="1"/>
  <c r="S4" i="1"/>
  <c r="S16" i="1" s="1"/>
  <c r="AK7" i="1"/>
  <c r="AK19" i="1" s="1"/>
  <c r="AF6" i="1"/>
  <c r="AF18" i="1" s="1"/>
  <c r="AB8" i="1"/>
  <c r="AB20" i="1" s="1"/>
  <c r="U4" i="1"/>
  <c r="U16" i="1" s="1"/>
  <c r="S8" i="1"/>
  <c r="S20" i="1" s="1"/>
  <c r="L4" i="1"/>
  <c r="L16" i="1" s="1"/>
  <c r="J8" i="1"/>
  <c r="J20" i="1" s="1"/>
  <c r="H6" i="1"/>
  <c r="H18" i="1" s="1"/>
  <c r="K26" i="1" l="1"/>
  <c r="L26" i="1"/>
  <c r="AM68" i="1"/>
  <c r="AK40" i="1"/>
  <c r="AK61" i="1" s="1"/>
  <c r="AL54" i="1"/>
  <c r="AL33" i="1"/>
  <c r="AF47" i="1"/>
  <c r="AE47" i="1"/>
  <c r="AI47" i="1"/>
  <c r="AK47" i="1"/>
  <c r="AK68" i="1" s="1"/>
  <c r="AC40" i="1"/>
  <c r="AD40" i="1"/>
  <c r="AF40" i="1"/>
  <c r="AM10" i="1"/>
  <c r="AO10" i="1"/>
  <c r="AO12" i="1"/>
  <c r="AN12" i="1"/>
  <c r="AL12" i="1" s="1"/>
  <c r="AO13" i="1"/>
  <c r="AN13" i="1"/>
  <c r="AL13" i="1" s="1"/>
  <c r="AN11" i="1"/>
  <c r="AL11" i="1" s="1"/>
  <c r="AO11" i="1"/>
  <c r="AO14" i="1"/>
  <c r="AN14" i="1"/>
  <c r="AL14" i="1" s="1"/>
  <c r="J9" i="1"/>
  <c r="J21" i="1" s="1"/>
  <c r="Z9" i="1"/>
  <c r="Z21" i="1" s="1"/>
  <c r="C15" i="1"/>
  <c r="AD9" i="1"/>
  <c r="AD21" i="1" s="1"/>
  <c r="AI9" i="1"/>
  <c r="AI21" i="1" s="1"/>
  <c r="N9" i="1"/>
  <c r="N21" i="1" s="1"/>
  <c r="H9" i="1"/>
  <c r="H21" i="1" s="1"/>
  <c r="AO9" i="1"/>
  <c r="AO21" i="1" s="1"/>
  <c r="AB9" i="1"/>
  <c r="AB21" i="1" s="1"/>
  <c r="AK9" i="1"/>
  <c r="AK21" i="1" s="1"/>
  <c r="S9" i="1"/>
  <c r="S21" i="1" s="1"/>
  <c r="AF9" i="1"/>
  <c r="AF21" i="1" s="1"/>
  <c r="L9" i="1"/>
  <c r="L21" i="1" s="1"/>
  <c r="W9" i="1"/>
  <c r="W21" i="1" s="1"/>
  <c r="U9" i="1"/>
  <c r="U21" i="1" s="1"/>
  <c r="Q9" i="1"/>
  <c r="Q21" i="1" s="1"/>
  <c r="J26" i="1" l="1"/>
  <c r="I26" i="1"/>
  <c r="AJ68" i="1"/>
  <c r="AI68" i="1" s="1"/>
  <c r="AJ61" i="1"/>
  <c r="AK33" i="1"/>
  <c r="AJ33" i="1"/>
  <c r="AD47" i="1"/>
  <c r="AC47" i="1"/>
  <c r="AB40" i="1"/>
  <c r="AA40" i="1"/>
  <c r="AG33" i="1"/>
  <c r="AI33" i="1"/>
  <c r="AD26" i="1"/>
  <c r="AK14" i="1"/>
  <c r="AJ14" i="1"/>
  <c r="AK11" i="1"/>
  <c r="AJ11" i="1"/>
  <c r="AJ13" i="1"/>
  <c r="AK13" i="1"/>
  <c r="AJ12" i="1"/>
  <c r="AK12" i="1"/>
  <c r="AK10" i="1"/>
  <c r="AJ10" i="1"/>
  <c r="AM13" i="1"/>
  <c r="AM11" i="1"/>
  <c r="AM12" i="1"/>
  <c r="AN15" i="1"/>
  <c r="AL15" i="1" s="1"/>
  <c r="AO15" i="1"/>
  <c r="AM14" i="1"/>
  <c r="G26" i="1" l="1"/>
  <c r="H26" i="1"/>
  <c r="AG68" i="1"/>
  <c r="AI61" i="1"/>
  <c r="AG61" i="1"/>
  <c r="AK54" i="1"/>
  <c r="AJ54" i="1"/>
  <c r="AG54" i="1"/>
  <c r="AI54" i="1"/>
  <c r="AA47" i="1"/>
  <c r="AB47" i="1"/>
  <c r="Z40" i="1"/>
  <c r="X40" i="1"/>
  <c r="AF33" i="1"/>
  <c r="AE33" i="1"/>
  <c r="AB26" i="1"/>
  <c r="AG12" i="1"/>
  <c r="AI12" i="1"/>
  <c r="AG13" i="1"/>
  <c r="AI13" i="1"/>
  <c r="AI11" i="1"/>
  <c r="AG11" i="1"/>
  <c r="AJ15" i="1"/>
  <c r="AK15" i="1"/>
  <c r="AG10" i="1"/>
  <c r="AI10" i="1"/>
  <c r="AG14" i="1"/>
  <c r="AI14" i="1"/>
  <c r="AM15" i="1"/>
  <c r="AE68" i="1" l="1"/>
  <c r="AF68" i="1"/>
  <c r="AF61" i="1"/>
  <c r="AE61" i="1"/>
  <c r="AE54" i="1"/>
  <c r="AF54" i="1"/>
  <c r="Z47" i="1"/>
  <c r="X47" i="1"/>
  <c r="V40" i="1"/>
  <c r="W40" i="1"/>
  <c r="AD33" i="1"/>
  <c r="AC33" i="1"/>
  <c r="Z26" i="1"/>
  <c r="AG15" i="1"/>
  <c r="AI15" i="1"/>
  <c r="AE11" i="1"/>
  <c r="AF11" i="1"/>
  <c r="AE14" i="1"/>
  <c r="AF14" i="1"/>
  <c r="AF13" i="1"/>
  <c r="AE13" i="1"/>
  <c r="AF10" i="1"/>
  <c r="AE10" i="1"/>
  <c r="AE12" i="1"/>
  <c r="AF12" i="1"/>
  <c r="AD68" i="1" l="1"/>
  <c r="AC68" i="1"/>
  <c r="AC61" i="1"/>
  <c r="AD61" i="1"/>
  <c r="AD54" i="1"/>
  <c r="AC54" i="1"/>
  <c r="W47" i="1"/>
  <c r="V47" i="1"/>
  <c r="U40" i="1"/>
  <c r="T40" i="1"/>
  <c r="AA33" i="1"/>
  <c r="AB33" i="1"/>
  <c r="W26" i="1"/>
  <c r="AC13" i="1"/>
  <c r="AD13" i="1"/>
  <c r="AC12" i="1"/>
  <c r="AD12" i="1"/>
  <c r="AC11" i="1"/>
  <c r="AD11" i="1"/>
  <c r="AD10" i="1"/>
  <c r="AC10" i="1"/>
  <c r="AC14" i="1"/>
  <c r="AD14" i="1"/>
  <c r="AE15" i="1"/>
  <c r="AF15" i="1"/>
  <c r="AA68" i="1" l="1"/>
  <c r="AB68" i="1"/>
  <c r="AA61" i="1"/>
  <c r="AB61" i="1"/>
  <c r="AB54" i="1"/>
  <c r="AA54" i="1"/>
  <c r="T47" i="1"/>
  <c r="U47" i="1"/>
  <c r="S40" i="1"/>
  <c r="R40" i="1"/>
  <c r="X33" i="1"/>
  <c r="Z33" i="1"/>
  <c r="U26" i="1"/>
  <c r="AB10" i="1"/>
  <c r="AA10" i="1"/>
  <c r="AA11" i="1"/>
  <c r="AB11" i="1"/>
  <c r="AD15" i="1"/>
  <c r="AC15" i="1"/>
  <c r="AA12" i="1"/>
  <c r="AB12" i="1"/>
  <c r="AB14" i="1"/>
  <c r="AA14" i="1"/>
  <c r="AB13" i="1"/>
  <c r="AA13" i="1"/>
  <c r="Z68" i="1" l="1"/>
  <c r="X68" i="1"/>
  <c r="X61" i="1"/>
  <c r="Z61" i="1"/>
  <c r="Z54" i="1"/>
  <c r="X54" i="1"/>
  <c r="R47" i="1"/>
  <c r="S47" i="1"/>
  <c r="Q40" i="1"/>
  <c r="O40" i="1"/>
  <c r="V33" i="1"/>
  <c r="W33" i="1"/>
  <c r="S26" i="1"/>
  <c r="Z11" i="1"/>
  <c r="X11" i="1"/>
  <c r="AA15" i="1"/>
  <c r="AB15" i="1"/>
  <c r="X13" i="1"/>
  <c r="Z13" i="1"/>
  <c r="X14" i="1"/>
  <c r="Z14" i="1"/>
  <c r="Z10" i="1"/>
  <c r="X10" i="1"/>
  <c r="X12" i="1"/>
  <c r="Z12" i="1"/>
  <c r="V68" i="1" l="1"/>
  <c r="W68" i="1"/>
  <c r="V61" i="1"/>
  <c r="W61" i="1"/>
  <c r="V54" i="1"/>
  <c r="W54" i="1"/>
  <c r="Q47" i="1"/>
  <c r="O47" i="1"/>
  <c r="M40" i="1"/>
  <c r="N40" i="1"/>
  <c r="U33" i="1"/>
  <c r="T33" i="1"/>
  <c r="Q26" i="1"/>
  <c r="AQ25" i="1" s="1"/>
  <c r="AQ26" i="1" s="1"/>
  <c r="W14" i="1"/>
  <c r="V14" i="1"/>
  <c r="X15" i="1"/>
  <c r="Z15" i="1"/>
  <c r="W13" i="1"/>
  <c r="V13" i="1"/>
  <c r="V10" i="1"/>
  <c r="W10" i="1"/>
  <c r="V11" i="1"/>
  <c r="W11" i="1"/>
  <c r="W12" i="1"/>
  <c r="V12" i="1"/>
  <c r="U68" i="1" l="1"/>
  <c r="T68" i="1"/>
  <c r="T61" i="1"/>
  <c r="U61" i="1"/>
  <c r="U54" i="1"/>
  <c r="T54" i="1"/>
  <c r="N47" i="1"/>
  <c r="M47" i="1"/>
  <c r="K40" i="1"/>
  <c r="L40" i="1"/>
  <c r="R33" i="1"/>
  <c r="S33" i="1"/>
  <c r="U10" i="1"/>
  <c r="T10" i="1"/>
  <c r="T13" i="1"/>
  <c r="U13" i="1"/>
  <c r="U12" i="1"/>
  <c r="T12" i="1"/>
  <c r="W15" i="1"/>
  <c r="V15" i="1"/>
  <c r="T14" i="1"/>
  <c r="U14" i="1"/>
  <c r="U11" i="1"/>
  <c r="T11" i="1"/>
  <c r="S68" i="1" l="1"/>
  <c r="R68" i="1"/>
  <c r="S61" i="1"/>
  <c r="R61" i="1"/>
  <c r="R54" i="1"/>
  <c r="S54" i="1"/>
  <c r="K47" i="1"/>
  <c r="L47" i="1"/>
  <c r="J40" i="1"/>
  <c r="I40" i="1"/>
  <c r="Q33" i="1"/>
  <c r="O33" i="1"/>
  <c r="R12" i="1"/>
  <c r="S12" i="1"/>
  <c r="U15" i="1"/>
  <c r="T15" i="1"/>
  <c r="S13" i="1"/>
  <c r="R13" i="1"/>
  <c r="S11" i="1"/>
  <c r="R11" i="1"/>
  <c r="R10" i="1"/>
  <c r="S10" i="1"/>
  <c r="R14" i="1"/>
  <c r="S14" i="1"/>
  <c r="Q68" i="1" l="1"/>
  <c r="O68" i="1"/>
  <c r="Q61" i="1"/>
  <c r="O61" i="1"/>
  <c r="Q54" i="1"/>
  <c r="O54" i="1"/>
  <c r="I47" i="1"/>
  <c r="J47" i="1"/>
  <c r="H40" i="1"/>
  <c r="G40" i="1"/>
  <c r="M33" i="1"/>
  <c r="N33" i="1"/>
  <c r="Q11" i="1"/>
  <c r="O11" i="1"/>
  <c r="O14" i="1"/>
  <c r="Q14" i="1"/>
  <c r="O13" i="1"/>
  <c r="Q13" i="1"/>
  <c r="R15" i="1"/>
  <c r="S15" i="1"/>
  <c r="O10" i="1"/>
  <c r="Q10" i="1"/>
  <c r="O12" i="1"/>
  <c r="Q12" i="1"/>
  <c r="N68" i="1" l="1"/>
  <c r="M68" i="1"/>
  <c r="M61" i="1"/>
  <c r="N61" i="1"/>
  <c r="N54" i="1"/>
  <c r="M54" i="1"/>
  <c r="G47" i="1"/>
  <c r="H47" i="1"/>
  <c r="AQ40" i="1"/>
  <c r="L33" i="1"/>
  <c r="K33" i="1"/>
  <c r="M12" i="1"/>
  <c r="N12" i="1"/>
  <c r="Q15" i="1"/>
  <c r="O15" i="1"/>
  <c r="N14" i="1"/>
  <c r="M14" i="1"/>
  <c r="N13" i="1"/>
  <c r="M13" i="1"/>
  <c r="M11" i="1"/>
  <c r="N11" i="1"/>
  <c r="M10" i="1"/>
  <c r="N10" i="1"/>
  <c r="K68" i="1" l="1"/>
  <c r="L68" i="1"/>
  <c r="K61" i="1"/>
  <c r="L61" i="1"/>
  <c r="L54" i="1"/>
  <c r="K54" i="1"/>
  <c r="AQ47" i="1"/>
  <c r="J33" i="1"/>
  <c r="I33" i="1"/>
  <c r="K13" i="1"/>
  <c r="L13" i="1"/>
  <c r="L14" i="1"/>
  <c r="K14" i="1"/>
  <c r="N15" i="1"/>
  <c r="M15" i="1"/>
  <c r="L10" i="1"/>
  <c r="K10" i="1"/>
  <c r="K11" i="1"/>
  <c r="L11" i="1"/>
  <c r="K12" i="1"/>
  <c r="L12" i="1"/>
  <c r="J68" i="1" l="1"/>
  <c r="AQ67" i="1" s="1"/>
  <c r="I68" i="1"/>
  <c r="J61" i="1"/>
  <c r="I61" i="1"/>
  <c r="J54" i="1"/>
  <c r="I54" i="1"/>
  <c r="H33" i="1"/>
  <c r="G33" i="1"/>
  <c r="J10" i="1"/>
  <c r="I10" i="1"/>
  <c r="J12" i="1"/>
  <c r="I12" i="1"/>
  <c r="K15" i="1"/>
  <c r="L15" i="1"/>
  <c r="J14" i="1"/>
  <c r="I14" i="1"/>
  <c r="J11" i="1"/>
  <c r="I11" i="1"/>
  <c r="J13" i="1"/>
  <c r="I13" i="1"/>
  <c r="H68" i="1" l="1"/>
  <c r="AQ68" i="1" s="1"/>
  <c r="G68" i="1"/>
  <c r="H61" i="1"/>
  <c r="G61" i="1"/>
  <c r="H54" i="1"/>
  <c r="AQ54" i="1" s="1"/>
  <c r="G54" i="1"/>
  <c r="AQ33" i="1"/>
  <c r="H14" i="1"/>
  <c r="G14" i="1"/>
  <c r="H13" i="1"/>
  <c r="G13" i="1"/>
  <c r="G10" i="1"/>
  <c r="H10" i="1"/>
  <c r="J15" i="1"/>
  <c r="I15" i="1"/>
  <c r="G12" i="1"/>
  <c r="H12" i="1"/>
  <c r="G11" i="1"/>
  <c r="H11" i="1"/>
  <c r="AQ61" i="1" l="1"/>
  <c r="G15" i="1"/>
  <c r="H15" i="1"/>
</calcChain>
</file>

<file path=xl/sharedStrings.xml><?xml version="1.0" encoding="utf-8"?>
<sst xmlns="http://schemas.openxmlformats.org/spreadsheetml/2006/main" count="231" uniqueCount="78">
  <si>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</si>
  <si>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</si>
  <si>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</si>
  <si>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</si>
  <si>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</si>
  <si>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</si>
  <si>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</si>
  <si>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</si>
  <si>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</si>
  <si>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</si>
  <si>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</si>
  <si>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</si>
  <si>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</si>
  <si>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</si>
  <si>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</si>
  <si>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</si>
  <si>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</si>
  <si>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</si>
  <si>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</si>
  <si>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</si>
  <si>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</si>
  <si>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</si>
  <si>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</si>
  <si>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</si>
  <si>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</si>
  <si>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</si>
  <si>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</si>
  <si>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</si>
  <si>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</si>
  <si>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</si>
  <si>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</si>
  <si>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</si>
  <si>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</si>
  <si>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</si>
  <si>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</si>
  <si>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</si>
  <si>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</si>
  <si>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</si>
  <si>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</si>
  <si>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</si>
  <si>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</si>
  <si>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</si>
  <si>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</si>
  <si>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B1</t>
  </si>
  <si>
    <t>B2</t>
  </si>
  <si>
    <t>+</t>
  </si>
  <si>
    <t>_______________________________________________________________________</t>
  </si>
  <si>
    <t>=</t>
  </si>
  <si>
    <t>X1</t>
  </si>
  <si>
    <t>X2</t>
  </si>
  <si>
    <t>______________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</si>
  <si>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</si>
  <si>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</si>
  <si>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</si>
  <si>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</si>
  <si>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</si>
  <si>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</si>
  <si>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</si>
  <si>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</si>
  <si>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</si>
  <si>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</si>
  <si>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При сложениии положительного и отрицательного чисел получено отрицательное число. Результат выполнения операции верный, совпадает с суммой десятичных эквивалентов.</t>
  </si>
  <si>
    <t>При сложениии положительного и отрицательного чисел получено положительное число. Результат выполнения операции верный, совпадает с суммой десятичных эквивалентов.</t>
  </si>
  <si>
    <t>При сложениии двух положительных чисел получено положительное число. Результат выполнения операции верный, совпадает с суммой десятичных эквивалентов.</t>
  </si>
  <si>
    <t>При сложениии двух отрицательных чисел получено положительное число. Результат выполнения операции неверный, так как значение суммы лежит вне области допустимых значений.</t>
  </si>
  <si>
    <t>При сложениии двух отрицательных чисел получено отрицательное число. Результат выполнения операции верный, совпадает с суммой десятичных эквивалентов.</t>
  </si>
  <si>
    <t>При сложениии двух положительных чисел получено отрицательное число. Результат выполнения операции неверный, так как сумма не лежит в области допустимых значений.</t>
  </si>
  <si>
    <t>CF = 0</t>
  </si>
  <si>
    <t>CF = 1</t>
  </si>
  <si>
    <t>ZF = 0</t>
  </si>
  <si>
    <t>AF = 1</t>
  </si>
  <si>
    <t>AF = 0</t>
  </si>
  <si>
    <t>SF = 0</t>
  </si>
  <si>
    <t>SF = 1</t>
  </si>
  <si>
    <t>OF = 0</t>
  </si>
  <si>
    <t>OF = 1</t>
  </si>
  <si>
    <t>PF = 1</t>
  </si>
  <si>
    <t>PF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</si>
</sst>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2" borderId="0" xfId="0" applyFont="1" applyFill="1"/>
    <xf numFmtId="0" fontId="1" fillId="0" borderId="0" xfId="0" applyFont="1" applyFill="1" applyAlignment="1">
      <alignment horizontal="left" vertical="center" wrapText="1"/>
    </xf>
    <xf numFmtId="0" fontId="0" fillId="5" borderId="0" xfId="0" applyFill="1" applyBorder="1"/>
  </cellXfs>
  <cellStyles count="1">
    <cellStyle name="Обычный" xfId="0" builtinId="0"/>
  </cellStyles>
  <dxfs count="3">
    <dxf>
      <font>
        <b/>
        <i val="0"/>
        <strike val="0"/>
      </font>
    </dxf>
    <dxf>
      <font>
        <b val="0"/>
        <i/>
        <strike val="0"/>
      </font>
    </dxf>
    <dxf>
      <font>
        <b/>
        <i val="0"/>
        <strike val="0"/>
      </font>
    </dxf>
  </dxfs>
  <tableStyles count="0" defaultTableStyle="TableStyleMedium2" defaultPivotStyle="PivotStyleLight16"/>
  <colors>
    <mruColors>
      <color rgb="FFFFF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1482</c:v>
                </c:pt>
                <c:pt idx="1">
                  <c:v>30584</c:v>
                </c:pt>
                <c:pt idx="2">
                  <c:v>32066</c:v>
                </c:pt>
                <c:pt idx="3">
                  <c:v>62650</c:v>
                </c:pt>
                <c:pt idx="4">
                  <c:v>29102</c:v>
                </c:pt>
                <c:pt idx="5">
                  <c:v>2886</c:v>
                </c:pt>
                <c:pt idx="6">
                  <c:v>-1482</c:v>
                </c:pt>
                <c:pt idx="7">
                  <c:v>-30584</c:v>
                </c:pt>
                <c:pt idx="8">
                  <c:v>-32066</c:v>
                </c:pt>
                <c:pt idx="9">
                  <c:v>-62650</c:v>
                </c:pt>
                <c:pt idx="10">
                  <c:v>-29102</c:v>
                </c:pt>
                <c:pt idx="11">
                  <c:v>-2886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1F47-A70E-98B6F649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819588</xdr:colOff>
      <xdr:row>5</xdr:row>
      <xdr:rowOff>6569</xdr:rowOff>
    </xdr:from>
    <xdr:to>
      <xdr:col>7</xdr:col>
      <xdr:colOff>10948</xdr:colOff>
      <xdr:row>24</xdr:row>
      <xdr:rowOff>10948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C0F2D7-16EB-334F-925C-2D750D8C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9D31-037C-F945-A408-D47E9CB26143}">
  <dimension ref="A1:AW107"/>
  <sheetViews>
    <sheetView tabSelected="1" zoomScale="163" zoomScaleNormal="58" zoomScalePageLayoutView="114" workbookViewId="0">
      <selection activeCell="AS7" sqref="AS7"/>
    </sheetView>
  </sheetViews>
  <sheetFormatPr baseColWidth="10" defaultRowHeight="16" x14ac:dyDescent="0.2"/>
  <cols>
    <col min="1" max="1" width="6.1640625" customWidth="1"/>
    <col min="2" max="2" width="12.6640625" customWidth="1"/>
    <col min="4" max="4" width="2.33203125" customWidth="1"/>
    <col min="5" max="5" width="5.5" customWidth="1"/>
    <col min="6" max="6" width="5.5" style="12" customWidth="1"/>
    <col min="7" max="7" width="1.83203125" style="13" hidden="1" customWidth="1"/>
    <col min="8" max="8" width="2.1640625" style="12" customWidth="1"/>
    <col min="9" max="9" width="1.83203125" style="13" hidden="1" customWidth="1"/>
    <col min="10" max="10" width="2.1640625" style="12" customWidth="1"/>
    <col min="11" max="11" width="1.83203125" style="13" hidden="1" customWidth="1"/>
    <col min="12" max="12" width="2.1640625" style="12" customWidth="1"/>
    <col min="13" max="13" width="0.1640625" style="13" hidden="1" customWidth="1"/>
    <col min="14" max="14" width="2.1640625" style="12" customWidth="1"/>
    <col min="15" max="15" width="1.83203125" style="13" hidden="1" customWidth="1"/>
    <col min="16" max="16" width="1" style="14" customWidth="1"/>
    <col min="17" max="17" width="2.1640625" style="12" customWidth="1"/>
    <col min="18" max="18" width="1.83203125" style="13" hidden="1" customWidth="1"/>
    <col min="19" max="19" width="2.1640625" style="12" customWidth="1"/>
    <col min="20" max="20" width="1.83203125" style="13" hidden="1" customWidth="1"/>
    <col min="21" max="21" width="2.1640625" style="12" customWidth="1"/>
    <col min="22" max="22" width="1.83203125" style="13" hidden="1" customWidth="1"/>
    <col min="23" max="23" width="2.1640625" style="12" customWidth="1"/>
    <col min="24" max="24" width="1.83203125" style="13" hidden="1" customWidth="1"/>
    <col min="25" max="25" width="0.83203125" style="14" customWidth="1"/>
    <col min="26" max="26" width="2.1640625" style="12" customWidth="1"/>
    <col min="27" max="27" width="1.83203125" style="13" hidden="1" customWidth="1"/>
    <col min="28" max="28" width="2.1640625" style="12" customWidth="1"/>
    <col min="29" max="29" width="1.83203125" style="13" hidden="1" customWidth="1"/>
    <col min="30" max="30" width="2.1640625" style="12" customWidth="1"/>
    <col min="31" max="31" width="1.83203125" style="13" hidden="1" customWidth="1"/>
    <col min="32" max="32" width="2.1640625" style="12" customWidth="1"/>
    <col min="33" max="33" width="1.83203125" style="21" hidden="1" customWidth="1"/>
    <col min="34" max="34" width="0.83203125" style="14" customWidth="1"/>
    <col min="35" max="35" width="2.1640625" style="12" customWidth="1"/>
    <col min="36" max="36" width="0.33203125" style="13" hidden="1" customWidth="1"/>
    <col min="37" max="37" width="2.1640625" style="12" customWidth="1"/>
    <col min="38" max="38" width="1.83203125" style="13" hidden="1" customWidth="1"/>
    <col min="39" max="39" width="2.1640625" style="12" customWidth="1"/>
    <col min="40" max="40" width="1.83203125" style="13" hidden="1" customWidth="1"/>
    <col min="41" max="41" width="2.1640625" style="12" customWidth="1"/>
    <col min="42" max="42" width="1.83203125" customWidth="1"/>
    <col min="43" max="43" width="7.33203125" customWidth="1"/>
    <col min="44" max="44" width="1.83203125" customWidth="1"/>
    <col min="45" max="45" width="7.33203125" customWidth="1"/>
    <col min="46" max="46" width="3.83203125" customWidth="1"/>
    <col min="47" max="47" width="8.83203125" customWidth="1"/>
    <col min="48" max="48" width="1.83203125" customWidth="1"/>
    <col min="49" max="49" width="26.83203125" customWidth="1"/>
  </cols>
  <sheetData>
    <row r="1" spans="1:41" x14ac:dyDescent="0.2">
      <c r="B1" s="1" t="s">
        <v>0</v>
      </c>
      <c r="C1">
        <v>1482</v>
      </c>
    </row>
    <row r="2" spans="1:41" x14ac:dyDescent="0.2">
      <c r="B2" s="1" t="s">
        <v>1</v>
      </c>
      <c r="C2">
        <v>30584</v>
      </c>
    </row>
    <row r="4" spans="1:41" x14ac:dyDescent="0.2">
      <c r="A4" s="1" t="s">
        <v>2</v>
      </c>
      <c r="B4" s="1" t="s">
        <v>0</v>
      </c>
      <c r="C4">
        <f>C1</f>
        <v>1482</v>
      </c>
      <c r="E4" s="1" t="s">
        <v>24</v>
      </c>
      <c r="H4" s="12">
        <f>MOD(QUOTIENT(QUOTIENT(QUOTIENT(QUOTIENT(QUOTIENT(QUOTIENT(QUOTIENT(QUOTIENT(QUOTIENT(QUOTIENT(QUOTIENT(QUOTIENT(QUOTIENT(QUOTIENT(QUOTIENT(C4, 2), 2), 2), 2), 2), 2), 2), 2), 2), 2), 2), 2), 2), 2), 2), 2)</f>
        <v>0</v>
      </c>
      <c r="J4" s="12">
        <f>MOD(QUOTIENT(QUOTIENT(QUOTIENT(QUOTIENT(QUOTIENT(QUOTIENT(QUOTIENT(QUOTIENT(QUOTIENT(QUOTIENT(QUOTIENT(QUOTIENT(QUOTIENT(QUOTIENT(C4, 2), 2), 2), 2), 2), 2), 2), 2), 2), 2), 2), 2), 2), 2), 2)</f>
        <v>0</v>
      </c>
      <c r="L4" s="12">
        <f>MOD(QUOTIENT(QUOTIENT(QUOTIENT(QUOTIENT(QUOTIENT(QUOTIENT(QUOTIENT(QUOTIENT(QUOTIENT(QUOTIENT(QUOTIENT(QUOTIENT(QUOTIENT(C4, 2), 2), 2), 2), 2), 2), 2), 2), 2), 2), 2), 2), 2), 2)</f>
        <v>0</v>
      </c>
      <c r="N4" s="12">
        <f>MOD(QUOTIENT(QUOTIENT(QUOTIENT(QUOTIENT(QUOTIENT(QUOTIENT(QUOTIENT(QUOTIENT(QUOTIENT(QUOTIENT(QUOTIENT(QUOTIENT(C4, 2), 2), 2), 2), 2), 2), 2), 2), 2), 2), 2), 2), 2)</f>
        <v>0</v>
      </c>
      <c r="P4" s="15" t="s">
        <v>42</v>
      </c>
      <c r="Q4" s="12">
        <f>MOD(QUOTIENT(QUOTIENT(QUOTIENT(QUOTIENT(QUOTIENT(QUOTIENT(QUOTIENT(QUOTIENT(QUOTIENT(QUOTIENT(QUOTIENT(C4, 2), 2), 2), 2), 2), 2), 2), 2), 2), 2), 2), 2)</f>
        <v>0</v>
      </c>
      <c r="S4" s="12">
        <f>MOD(QUOTIENT(QUOTIENT(QUOTIENT(QUOTIENT(QUOTIENT(QUOTIENT(QUOTIENT(QUOTIENT(QUOTIENT(QUOTIENT(C4, 2), 2), 2), 2), 2), 2), 2), 2), 2), 2), 2)</f>
        <v>1</v>
      </c>
      <c r="U4" s="12">
        <f>MOD(QUOTIENT(QUOTIENT(QUOTIENT(QUOTIENT(QUOTIENT(QUOTIENT(QUOTIENT(QUOTIENT(QUOTIENT(C4, 2), 2), 2), 2), 2), 2), 2), 2), 2), 2)</f>
        <v>0</v>
      </c>
      <c r="W4" s="12">
        <f>MOD(QUOTIENT(QUOTIENT(QUOTIENT(QUOTIENT(QUOTIENT(QUOTIENT(QUOTIENT(QUOTIENT(C4, 2), 2), 2), 2), 2), 2), 2), 2), 2)</f>
        <v>1</v>
      </c>
      <c r="Y4" s="15" t="s">
        <v>42</v>
      </c>
      <c r="Z4" s="12">
        <f>MOD(QUOTIENT(QUOTIENT(QUOTIENT(QUOTIENT(QUOTIENT(QUOTIENT(QUOTIENT(C4, 2), 2), 2), 2), 2), 2), 2), 2)</f>
        <v>1</v>
      </c>
      <c r="AB4" s="12">
        <f>MOD(QUOTIENT(QUOTIENT(QUOTIENT(QUOTIENT(QUOTIENT(QUOTIENT(C4, 2), 2), 2), 2), 2), 2), 2)</f>
        <v>1</v>
      </c>
      <c r="AD4" s="12">
        <f>MOD(QUOTIENT(QUOTIENT(QUOTIENT(QUOTIENT(QUOTIENT(C4, 2), 2), 2), 2), 2), 2)</f>
        <v>0</v>
      </c>
      <c r="AF4" s="12">
        <f>MOD(QUOTIENT(QUOTIENT(QUOTIENT(QUOTIENT(C4, 2), 2), 2), 2), 2)</f>
        <v>0</v>
      </c>
      <c r="AH4" s="15" t="s">
        <v>42</v>
      </c>
      <c r="AI4" s="12">
        <f>MOD(QUOTIENT(QUOTIENT(QUOTIENT(C4, 2), 2), 2), 2)</f>
        <v>1</v>
      </c>
      <c r="AK4" s="12">
        <f>MOD(QUOTIENT(QUOTIENT(C4, 2), 2), 2)</f>
        <v>0</v>
      </c>
      <c r="AM4" s="12">
        <f>MOD(QUOTIENT(C4,2), 2)</f>
        <v>1</v>
      </c>
      <c r="AO4" s="12">
        <f>MOD(C4, 2)</f>
        <v>0</v>
      </c>
    </row>
    <row r="5" spans="1:41" x14ac:dyDescent="0.2">
      <c r="A5" s="1" t="s">
        <v>3</v>
      </c>
      <c r="B5" s="1" t="s">
        <v>1</v>
      </c>
      <c r="C5">
        <f>C2</f>
        <v>30584</v>
      </c>
      <c r="E5" s="1" t="s">
        <v>25</v>
      </c>
      <c r="H5" s="12">
        <f t="shared" ref="H5:H9" si="0">MOD(QUOTIENT(QUOTIENT(QUOTIENT(QUOTIENT(QUOTIENT(QUOTIENT(QUOTIENT(QUOTIENT(QUOTIENT(QUOTIENT(QUOTIENT(QUOTIENT(QUOTIENT(QUOTIENT(QUOTIENT(C5, 2), 2), 2), 2), 2), 2), 2), 2), 2), 2), 2), 2), 2), 2), 2), 2)</f>
        <v>0</v>
      </c>
      <c r="J5" s="12">
        <f>MOD(QUOTIENT(QUOTIENT(QUOTIENT(QUOTIENT(QUOTIENT(QUOTIENT(QUOTIENT(QUOTIENT(QUOTIENT(QUOTIENT(QUOTIENT(QUOTIENT(QUOTIENT(QUOTIENT(C5, 2), 2), 2), 2), 2), 2), 2), 2), 2), 2), 2), 2), 2), 2), 2)</f>
        <v>1</v>
      </c>
      <c r="L5" s="12">
        <f>MOD(QUOTIENT(QUOTIENT(QUOTIENT(QUOTIENT(QUOTIENT(QUOTIENT(QUOTIENT(QUOTIENT(QUOTIENT(QUOTIENT(QUOTIENT(QUOTIENT(QUOTIENT(C5, 2), 2), 2), 2), 2), 2), 2), 2), 2), 2), 2), 2), 2), 2)</f>
        <v>1</v>
      </c>
      <c r="N5" s="12">
        <f>MOD(QUOTIENT(QUOTIENT(QUOTIENT(QUOTIENT(QUOTIENT(QUOTIENT(QUOTIENT(QUOTIENT(QUOTIENT(QUOTIENT(QUOTIENT(QUOTIENT(C5, 2), 2), 2), 2), 2), 2), 2), 2), 2), 2), 2), 2), 2)</f>
        <v>1</v>
      </c>
      <c r="P5" s="15" t="s">
        <v>42</v>
      </c>
      <c r="Q5" s="12">
        <f>MOD(QUOTIENT(QUOTIENT(QUOTIENT(QUOTIENT(QUOTIENT(QUOTIENT(QUOTIENT(QUOTIENT(QUOTIENT(QUOTIENT(QUOTIENT(C5, 2), 2), 2), 2), 2), 2), 2), 2), 2), 2), 2), 2)</f>
        <v>0</v>
      </c>
      <c r="S5" s="12">
        <f>MOD(QUOTIENT(QUOTIENT(QUOTIENT(QUOTIENT(QUOTIENT(QUOTIENT(QUOTIENT(QUOTIENT(QUOTIENT(QUOTIENT(C5, 2), 2), 2), 2), 2), 2), 2), 2), 2), 2), 2)</f>
        <v>1</v>
      </c>
      <c r="U5" s="12">
        <f>MOD(QUOTIENT(QUOTIENT(QUOTIENT(QUOTIENT(QUOTIENT(QUOTIENT(QUOTIENT(QUOTIENT(QUOTIENT(C5, 2), 2), 2), 2), 2), 2), 2), 2), 2), 2)</f>
        <v>1</v>
      </c>
      <c r="W5" s="12">
        <f>MOD(QUOTIENT(QUOTIENT(QUOTIENT(QUOTIENT(QUOTIENT(QUOTIENT(QUOTIENT(QUOTIENT(C5, 2), 2), 2), 2), 2), 2), 2), 2), 2)</f>
        <v>1</v>
      </c>
      <c r="Y5" s="15" t="s">
        <v>42</v>
      </c>
      <c r="Z5" s="12">
        <f>MOD(QUOTIENT(QUOTIENT(QUOTIENT(QUOTIENT(QUOTIENT(QUOTIENT(QUOTIENT(C5, 2), 2), 2), 2), 2), 2), 2), 2)</f>
        <v>0</v>
      </c>
      <c r="AB5" s="12">
        <f>MOD(QUOTIENT(QUOTIENT(QUOTIENT(QUOTIENT(QUOTIENT(QUOTIENT(C5, 2), 2), 2), 2), 2), 2), 2)</f>
        <v>1</v>
      </c>
      <c r="AD5" s="12">
        <f>MOD(QUOTIENT(QUOTIENT(QUOTIENT(QUOTIENT(QUOTIENT(C5, 2), 2), 2), 2), 2), 2)</f>
        <v>1</v>
      </c>
      <c r="AF5" s="12">
        <f>MOD(QUOTIENT(QUOTIENT(QUOTIENT(QUOTIENT(C5, 2), 2), 2), 2), 2)</f>
        <v>1</v>
      </c>
      <c r="AH5" s="15" t="s">
        <v>42</v>
      </c>
      <c r="AI5" s="12">
        <f>MOD(QUOTIENT(QUOTIENT(QUOTIENT(C5, 2), 2), 2), 2)</f>
        <v>1</v>
      </c>
      <c r="AK5" s="12">
        <f>MOD(QUOTIENT(QUOTIENT(C5, 2), 2), 2)</f>
        <v>0</v>
      </c>
      <c r="AM5" s="12">
        <f>MOD(QUOTIENT(C5,2), 2)</f>
        <v>0</v>
      </c>
      <c r="AO5" s="12">
        <f>MOD(C5, 2)</f>
        <v>0</v>
      </c>
    </row>
    <row r="6" spans="1:41" x14ac:dyDescent="0.2">
      <c r="A6" s="1" t="s">
        <v>4</v>
      </c>
      <c r="B6" s="1" t="s">
        <v>14</v>
      </c>
      <c r="C6">
        <f>C1+C2</f>
        <v>32066</v>
      </c>
      <c r="E6" s="1" t="s">
        <v>26</v>
      </c>
      <c r="H6" s="12">
        <f t="shared" si="0"/>
        <v>0</v>
      </c>
      <c r="J6" s="12">
        <f>MOD(QUOTIENT(QUOTIENT(QUOTIENT(QUOTIENT(QUOTIENT(QUOTIENT(QUOTIENT(QUOTIENT(QUOTIENT(QUOTIENT(QUOTIENT(QUOTIENT(QUOTIENT(QUOTIENT(C6, 2), 2), 2), 2), 2), 2), 2), 2), 2), 2), 2), 2), 2), 2), 2)</f>
        <v>1</v>
      </c>
      <c r="L6" s="12">
        <f>MOD(QUOTIENT(QUOTIENT(QUOTIENT(QUOTIENT(QUOTIENT(QUOTIENT(QUOTIENT(QUOTIENT(QUOTIENT(QUOTIENT(QUOTIENT(QUOTIENT(QUOTIENT(C6, 2), 2), 2), 2), 2), 2), 2), 2), 2), 2), 2), 2), 2), 2)</f>
        <v>1</v>
      </c>
      <c r="N6" s="12">
        <f>MOD(QUOTIENT(QUOTIENT(QUOTIENT(QUOTIENT(QUOTIENT(QUOTIENT(QUOTIENT(QUOTIENT(QUOTIENT(QUOTIENT(QUOTIENT(QUOTIENT(C6, 2), 2), 2), 2), 2), 2), 2), 2), 2), 2), 2), 2), 2)</f>
        <v>1</v>
      </c>
      <c r="P6" s="15" t="s">
        <v>42</v>
      </c>
      <c r="Q6" s="12">
        <f>MOD(QUOTIENT(QUOTIENT(QUOTIENT(QUOTIENT(QUOTIENT(QUOTIENT(QUOTIENT(QUOTIENT(QUOTIENT(QUOTIENT(QUOTIENT(C6, 2), 2), 2), 2), 2), 2), 2), 2), 2), 2), 2), 2)</f>
        <v>1</v>
      </c>
      <c r="S6" s="12">
        <f>MOD(QUOTIENT(QUOTIENT(QUOTIENT(QUOTIENT(QUOTIENT(QUOTIENT(QUOTIENT(QUOTIENT(QUOTIENT(QUOTIENT(C6, 2), 2), 2), 2), 2), 2), 2), 2), 2), 2), 2)</f>
        <v>1</v>
      </c>
      <c r="U6" s="12">
        <f>MOD(QUOTIENT(QUOTIENT(QUOTIENT(QUOTIENT(QUOTIENT(QUOTIENT(QUOTIENT(QUOTIENT(QUOTIENT(C6, 2), 2), 2), 2), 2), 2), 2), 2), 2), 2)</f>
        <v>0</v>
      </c>
      <c r="W6" s="12">
        <f>MOD(QUOTIENT(QUOTIENT(QUOTIENT(QUOTIENT(QUOTIENT(QUOTIENT(QUOTIENT(QUOTIENT(C6, 2), 2), 2), 2), 2), 2), 2), 2), 2)</f>
        <v>1</v>
      </c>
      <c r="Y6" s="15" t="s">
        <v>42</v>
      </c>
      <c r="Z6" s="12">
        <f>MOD(QUOTIENT(QUOTIENT(QUOTIENT(QUOTIENT(QUOTIENT(QUOTIENT(QUOTIENT(C6, 2), 2), 2), 2), 2), 2), 2), 2)</f>
        <v>0</v>
      </c>
      <c r="AB6" s="12">
        <f>MOD(QUOTIENT(QUOTIENT(QUOTIENT(QUOTIENT(QUOTIENT(QUOTIENT(C6, 2), 2), 2), 2), 2), 2), 2)</f>
        <v>1</v>
      </c>
      <c r="AD6" s="12">
        <f>MOD(QUOTIENT(QUOTIENT(QUOTIENT(QUOTIENT(QUOTIENT(C6, 2), 2), 2), 2), 2), 2)</f>
        <v>0</v>
      </c>
      <c r="AF6" s="12">
        <f>MOD(QUOTIENT(QUOTIENT(QUOTIENT(QUOTIENT(C6, 2), 2), 2), 2), 2)</f>
        <v>0</v>
      </c>
      <c r="AH6" s="15" t="s">
        <v>42</v>
      </c>
      <c r="AI6" s="12">
        <f>MOD(QUOTIENT(QUOTIENT(QUOTIENT(C6, 2), 2), 2), 2)</f>
        <v>0</v>
      </c>
      <c r="AK6" s="12">
        <f>MOD(QUOTIENT(QUOTIENT(C6, 2), 2), 2)</f>
        <v>0</v>
      </c>
      <c r="AM6" s="12">
        <f>MOD(QUOTIENT(C6,2), 2)</f>
        <v>1</v>
      </c>
      <c r="AO6" s="12">
        <f>MOD(C6, 2)</f>
        <v>0</v>
      </c>
    </row>
    <row r="7" spans="1:41" x14ac:dyDescent="0.2">
      <c r="A7" s="1" t="s">
        <v>5</v>
      </c>
      <c r="B7" s="1" t="s">
        <v>15</v>
      </c>
      <c r="C7">
        <f>C1+C2+C2</f>
        <v>62650</v>
      </c>
      <c r="E7" s="1" t="s">
        <v>27</v>
      </c>
      <c r="H7" s="12">
        <f t="shared" si="0"/>
        <v>1</v>
      </c>
      <c r="J7" s="12">
        <f>MOD(QUOTIENT(QUOTIENT(QUOTIENT(QUOTIENT(QUOTIENT(QUOTIENT(QUOTIENT(QUOTIENT(QUOTIENT(QUOTIENT(QUOTIENT(QUOTIENT(QUOTIENT(QUOTIENT(C7, 2), 2), 2), 2), 2), 2), 2), 2), 2), 2), 2), 2), 2), 2), 2)</f>
        <v>1</v>
      </c>
      <c r="L7" s="12">
        <f>MOD(QUOTIENT(QUOTIENT(QUOTIENT(QUOTIENT(QUOTIENT(QUOTIENT(QUOTIENT(QUOTIENT(QUOTIENT(QUOTIENT(QUOTIENT(QUOTIENT(QUOTIENT(C7, 2), 2), 2), 2), 2), 2), 2), 2), 2), 2), 2), 2), 2), 2)</f>
        <v>1</v>
      </c>
      <c r="N7" s="12">
        <f>MOD(QUOTIENT(QUOTIENT(QUOTIENT(QUOTIENT(QUOTIENT(QUOTIENT(QUOTIENT(QUOTIENT(QUOTIENT(QUOTIENT(QUOTIENT(QUOTIENT(C7, 2), 2), 2), 2), 2), 2), 2), 2), 2), 2), 2), 2), 2)</f>
        <v>1</v>
      </c>
      <c r="P7" s="15" t="s">
        <v>42</v>
      </c>
      <c r="Q7" s="12">
        <f>MOD(QUOTIENT(QUOTIENT(QUOTIENT(QUOTIENT(QUOTIENT(QUOTIENT(QUOTIENT(QUOTIENT(QUOTIENT(QUOTIENT(QUOTIENT(C7, 2), 2), 2), 2), 2), 2), 2), 2), 2), 2), 2), 2)</f>
        <v>0</v>
      </c>
      <c r="S7" s="12">
        <f>MOD(QUOTIENT(QUOTIENT(QUOTIENT(QUOTIENT(QUOTIENT(QUOTIENT(QUOTIENT(QUOTIENT(QUOTIENT(QUOTIENT(C7, 2), 2), 2), 2), 2), 2), 2), 2), 2), 2), 2)</f>
        <v>1</v>
      </c>
      <c r="U7" s="12">
        <f>MOD(QUOTIENT(QUOTIENT(QUOTIENT(QUOTIENT(QUOTIENT(QUOTIENT(QUOTIENT(QUOTIENT(QUOTIENT(C7, 2), 2), 2), 2), 2), 2), 2), 2), 2), 2)</f>
        <v>0</v>
      </c>
      <c r="W7" s="12">
        <f>MOD(QUOTIENT(QUOTIENT(QUOTIENT(QUOTIENT(QUOTIENT(QUOTIENT(QUOTIENT(QUOTIENT(C7, 2), 2), 2), 2), 2), 2), 2), 2), 2)</f>
        <v>0</v>
      </c>
      <c r="Y7" s="15" t="s">
        <v>42</v>
      </c>
      <c r="Z7" s="12">
        <f>MOD(QUOTIENT(QUOTIENT(QUOTIENT(QUOTIENT(QUOTIENT(QUOTIENT(QUOTIENT(C7, 2), 2), 2), 2), 2), 2), 2), 2)</f>
        <v>1</v>
      </c>
      <c r="AB7" s="12">
        <f>MOD(QUOTIENT(QUOTIENT(QUOTIENT(QUOTIENT(QUOTIENT(QUOTIENT(C7, 2), 2), 2), 2), 2), 2), 2)</f>
        <v>0</v>
      </c>
      <c r="AD7" s="12">
        <f>MOD(QUOTIENT(QUOTIENT(QUOTIENT(QUOTIENT(QUOTIENT(C7, 2), 2), 2), 2), 2), 2)</f>
        <v>1</v>
      </c>
      <c r="AF7" s="12">
        <f>MOD(QUOTIENT(QUOTIENT(QUOTIENT(QUOTIENT(C7, 2), 2), 2), 2), 2)</f>
        <v>1</v>
      </c>
      <c r="AH7" s="15" t="s">
        <v>42</v>
      </c>
      <c r="AI7" s="12">
        <f>MOD(QUOTIENT(QUOTIENT(QUOTIENT(C7, 2), 2), 2), 2)</f>
        <v>1</v>
      </c>
      <c r="AK7" s="12">
        <f>MOD(QUOTIENT(QUOTIENT(C7, 2), 2), 2)</f>
        <v>0</v>
      </c>
      <c r="AM7" s="12">
        <f>MOD(QUOTIENT(C7,2), 2)</f>
        <v>1</v>
      </c>
      <c r="AO7" s="12">
        <f>MOD(C7, 2)</f>
        <v>0</v>
      </c>
    </row>
    <row r="8" spans="1:41" x14ac:dyDescent="0.2">
      <c r="A8" s="1" t="s">
        <v>6</v>
      </c>
      <c r="B8" s="1" t="s">
        <v>16</v>
      </c>
      <c r="C8">
        <f>C2-C1</f>
        <v>29102</v>
      </c>
      <c r="E8" s="1" t="s">
        <v>28</v>
      </c>
      <c r="H8" s="12">
        <f t="shared" si="0"/>
        <v>0</v>
      </c>
      <c r="J8" s="12">
        <f>MOD(QUOTIENT(QUOTIENT(QUOTIENT(QUOTIENT(QUOTIENT(QUOTIENT(QUOTIENT(QUOTIENT(QUOTIENT(QUOTIENT(QUOTIENT(QUOTIENT(QUOTIENT(QUOTIENT(C8, 2), 2), 2), 2), 2), 2), 2), 2), 2), 2), 2), 2), 2), 2), 2)</f>
        <v>1</v>
      </c>
      <c r="L8" s="12">
        <f>MOD(QUOTIENT(QUOTIENT(QUOTIENT(QUOTIENT(QUOTIENT(QUOTIENT(QUOTIENT(QUOTIENT(QUOTIENT(QUOTIENT(QUOTIENT(QUOTIENT(QUOTIENT(C8, 2), 2), 2), 2), 2), 2), 2), 2), 2), 2), 2), 2), 2), 2)</f>
        <v>1</v>
      </c>
      <c r="N8" s="12">
        <f>MOD(QUOTIENT(QUOTIENT(QUOTIENT(QUOTIENT(QUOTIENT(QUOTIENT(QUOTIENT(QUOTIENT(QUOTIENT(QUOTIENT(QUOTIENT(QUOTIENT(C8, 2), 2), 2), 2), 2), 2), 2), 2), 2), 2), 2), 2), 2)</f>
        <v>1</v>
      </c>
      <c r="P8" s="15" t="s">
        <v>42</v>
      </c>
      <c r="Q8" s="12">
        <f>MOD(QUOTIENT(QUOTIENT(QUOTIENT(QUOTIENT(QUOTIENT(QUOTIENT(QUOTIENT(QUOTIENT(QUOTIENT(QUOTIENT(QUOTIENT(C8, 2), 2), 2), 2), 2), 2), 2), 2), 2), 2), 2), 2)</f>
        <v>0</v>
      </c>
      <c r="S8" s="12">
        <f>MOD(QUOTIENT(QUOTIENT(QUOTIENT(QUOTIENT(QUOTIENT(QUOTIENT(QUOTIENT(QUOTIENT(QUOTIENT(QUOTIENT(C8, 2), 2), 2), 2), 2), 2), 2), 2), 2), 2), 2)</f>
        <v>0</v>
      </c>
      <c r="U8" s="12">
        <f>MOD(QUOTIENT(QUOTIENT(QUOTIENT(QUOTIENT(QUOTIENT(QUOTIENT(QUOTIENT(QUOTIENT(QUOTIENT(C8, 2), 2), 2), 2), 2), 2), 2), 2), 2), 2)</f>
        <v>0</v>
      </c>
      <c r="W8" s="12">
        <f>MOD(QUOTIENT(QUOTIENT(QUOTIENT(QUOTIENT(QUOTIENT(QUOTIENT(QUOTIENT(QUOTIENT(C8, 2), 2), 2), 2), 2), 2), 2), 2), 2)</f>
        <v>1</v>
      </c>
      <c r="Y8" s="15" t="s">
        <v>42</v>
      </c>
      <c r="Z8" s="12">
        <f>MOD(QUOTIENT(QUOTIENT(QUOTIENT(QUOTIENT(QUOTIENT(QUOTIENT(QUOTIENT(C8, 2), 2), 2), 2), 2), 2), 2), 2)</f>
        <v>1</v>
      </c>
      <c r="AB8" s="12">
        <f>MOD(QUOTIENT(QUOTIENT(QUOTIENT(QUOTIENT(QUOTIENT(QUOTIENT(C8, 2), 2), 2), 2), 2), 2), 2)</f>
        <v>0</v>
      </c>
      <c r="AD8" s="12">
        <f>MOD(QUOTIENT(QUOTIENT(QUOTIENT(QUOTIENT(QUOTIENT(C8, 2), 2), 2), 2), 2), 2)</f>
        <v>1</v>
      </c>
      <c r="AF8" s="12">
        <f>MOD(QUOTIENT(QUOTIENT(QUOTIENT(QUOTIENT(C8, 2), 2), 2), 2), 2)</f>
        <v>0</v>
      </c>
      <c r="AH8" s="15" t="s">
        <v>42</v>
      </c>
      <c r="AI8" s="12">
        <f>MOD(QUOTIENT(QUOTIENT(QUOTIENT(C8, 2), 2), 2), 2)</f>
        <v>1</v>
      </c>
      <c r="AK8" s="12">
        <f>MOD(QUOTIENT(QUOTIENT(C8, 2), 2), 2)</f>
        <v>1</v>
      </c>
      <c r="AM8" s="12">
        <f>MOD(QUOTIENT(C8,2), 2)</f>
        <v>1</v>
      </c>
      <c r="AO8" s="12">
        <f>MOD(C8, 2)</f>
        <v>0</v>
      </c>
    </row>
    <row r="9" spans="1:41" x14ac:dyDescent="0.2">
      <c r="A9" s="1" t="s">
        <v>7</v>
      </c>
      <c r="B9" s="1" t="s">
        <v>17</v>
      </c>
      <c r="C9">
        <f>65536-C7</f>
        <v>2886</v>
      </c>
      <c r="E9" s="1" t="s">
        <v>29</v>
      </c>
      <c r="H9" s="12">
        <f t="shared" si="0"/>
        <v>0</v>
      </c>
      <c r="J9" s="12">
        <f>MOD(QUOTIENT(QUOTIENT(QUOTIENT(QUOTIENT(QUOTIENT(QUOTIENT(QUOTIENT(QUOTIENT(QUOTIENT(QUOTIENT(QUOTIENT(QUOTIENT(QUOTIENT(QUOTIENT(C9, 2), 2), 2), 2), 2), 2), 2), 2), 2), 2), 2), 2), 2), 2), 2)</f>
        <v>0</v>
      </c>
      <c r="L9" s="12">
        <f>MOD(QUOTIENT(QUOTIENT(QUOTIENT(QUOTIENT(QUOTIENT(QUOTIENT(QUOTIENT(QUOTIENT(QUOTIENT(QUOTIENT(QUOTIENT(QUOTIENT(QUOTIENT(C9, 2), 2), 2), 2), 2), 2), 2), 2), 2), 2), 2), 2), 2), 2)</f>
        <v>0</v>
      </c>
      <c r="N9" s="12">
        <f>MOD(QUOTIENT(QUOTIENT(QUOTIENT(QUOTIENT(QUOTIENT(QUOTIENT(QUOTIENT(QUOTIENT(QUOTIENT(QUOTIENT(QUOTIENT(QUOTIENT(C9, 2), 2), 2), 2), 2), 2), 2), 2), 2), 2), 2), 2), 2)</f>
        <v>0</v>
      </c>
      <c r="P9" s="15" t="s">
        <v>42</v>
      </c>
      <c r="Q9" s="12">
        <f>MOD(QUOTIENT(QUOTIENT(QUOTIENT(QUOTIENT(QUOTIENT(QUOTIENT(QUOTIENT(QUOTIENT(QUOTIENT(QUOTIENT(QUOTIENT(C9, 2), 2), 2), 2), 2), 2), 2), 2), 2), 2), 2), 2)</f>
        <v>1</v>
      </c>
      <c r="S9" s="12">
        <f>MOD(QUOTIENT(QUOTIENT(QUOTIENT(QUOTIENT(QUOTIENT(QUOTIENT(QUOTIENT(QUOTIENT(QUOTIENT(QUOTIENT(C9, 2), 2), 2), 2), 2), 2), 2), 2), 2), 2), 2)</f>
        <v>0</v>
      </c>
      <c r="U9" s="12">
        <f>MOD(QUOTIENT(QUOTIENT(QUOTIENT(QUOTIENT(QUOTIENT(QUOTIENT(QUOTIENT(QUOTIENT(QUOTIENT(C9, 2), 2), 2), 2), 2), 2), 2), 2), 2), 2)</f>
        <v>1</v>
      </c>
      <c r="W9" s="12">
        <f>MOD(QUOTIENT(QUOTIENT(QUOTIENT(QUOTIENT(QUOTIENT(QUOTIENT(QUOTIENT(QUOTIENT(C9, 2), 2), 2), 2), 2), 2), 2), 2), 2)</f>
        <v>1</v>
      </c>
      <c r="Y9" s="15" t="s">
        <v>42</v>
      </c>
      <c r="Z9" s="12">
        <f>MOD(QUOTIENT(QUOTIENT(QUOTIENT(QUOTIENT(QUOTIENT(QUOTIENT(QUOTIENT(C9, 2), 2), 2), 2), 2), 2), 2), 2)</f>
        <v>0</v>
      </c>
      <c r="AB9" s="12">
        <f>MOD(QUOTIENT(QUOTIENT(QUOTIENT(QUOTIENT(QUOTIENT(QUOTIENT(C9, 2), 2), 2), 2), 2), 2), 2)</f>
        <v>1</v>
      </c>
      <c r="AD9" s="12">
        <f>MOD(QUOTIENT(QUOTIENT(QUOTIENT(QUOTIENT(QUOTIENT(C9, 2), 2), 2), 2), 2), 2)</f>
        <v>0</v>
      </c>
      <c r="AF9" s="12">
        <f>MOD(QUOTIENT(QUOTIENT(QUOTIENT(QUOTIENT(C9, 2), 2), 2), 2), 2)</f>
        <v>0</v>
      </c>
      <c r="AH9" s="15" t="s">
        <v>42</v>
      </c>
      <c r="AI9" s="12">
        <f>MOD(QUOTIENT(QUOTIENT(QUOTIENT(C9, 2), 2), 2), 2)</f>
        <v>0</v>
      </c>
      <c r="AK9" s="12">
        <f>MOD(QUOTIENT(QUOTIENT(C9, 2), 2), 2)</f>
        <v>1</v>
      </c>
      <c r="AM9" s="12">
        <f>MOD(QUOTIENT(C9,2), 2)</f>
        <v>1</v>
      </c>
      <c r="AO9" s="12">
        <f>MOD(C9, 2)</f>
        <v>0</v>
      </c>
    </row>
    <row r="10" spans="1:41" x14ac:dyDescent="0.2">
      <c r="A10" s="1" t="s">
        <v>8</v>
      </c>
      <c r="B10" s="2" t="s">
        <v>18</v>
      </c>
      <c r="C10">
        <f>-C4</f>
        <v>-1482</v>
      </c>
      <c r="E10" s="1" t="s">
        <v>30</v>
      </c>
      <c r="F10" s="16" t="s">
        <v>36</v>
      </c>
      <c r="G10" s="13">
        <f t="shared" ref="G10:G15" si="1">IF(I10+H16=2,1,0)</f>
        <v>0</v>
      </c>
      <c r="H10" s="12">
        <f t="shared" ref="H10:AK15" si="2">MOD(I10+H16,2)</f>
        <v>1</v>
      </c>
      <c r="I10" s="13">
        <f t="shared" ref="I10:I15" si="3">IF(K10+J16=2,1,0)</f>
        <v>0</v>
      </c>
      <c r="J10" s="12">
        <f t="shared" ref="J10" si="4">MOD(K10+J16,2)</f>
        <v>1</v>
      </c>
      <c r="K10" s="13">
        <f t="shared" ref="K10:K15" si="5">IF(M10+L16=2,1,0)</f>
        <v>0</v>
      </c>
      <c r="L10" s="12">
        <f t="shared" ref="L10" si="6">MOD(M10+L16,2)</f>
        <v>1</v>
      </c>
      <c r="M10" s="13">
        <f t="shared" ref="M10:M15" si="7">IF(O10+N16=2,1,0)</f>
        <v>0</v>
      </c>
      <c r="N10" s="12">
        <f t="shared" ref="N10" si="8">MOD(O10+N16,2)</f>
        <v>1</v>
      </c>
      <c r="O10" s="13">
        <f t="shared" ref="O10:O15" si="9">IF(R10+Q16=2,1,0)</f>
        <v>0</v>
      </c>
      <c r="P10" s="15" t="s">
        <v>42</v>
      </c>
      <c r="Q10" s="12">
        <f t="shared" ref="Q10" si="10">MOD(R10+Q16,2)</f>
        <v>1</v>
      </c>
      <c r="R10" s="13">
        <f t="shared" ref="R10:R15" si="11">IF(T10+S16=2,1,0)</f>
        <v>0</v>
      </c>
      <c r="S10" s="12">
        <f t="shared" ref="S10" si="12">MOD(T10+S16,2)</f>
        <v>0</v>
      </c>
      <c r="T10" s="13">
        <f t="shared" ref="T10:T15" si="13">IF(V10+U16=2,1,0)</f>
        <v>0</v>
      </c>
      <c r="U10" s="12">
        <f t="shared" ref="U10" si="14">MOD(V10+U16,2)</f>
        <v>1</v>
      </c>
      <c r="V10" s="13">
        <f t="shared" ref="V10:V15" si="15">IF(X10+W16=2,1,0)</f>
        <v>0</v>
      </c>
      <c r="W10" s="12">
        <f t="shared" ref="W10" si="16">MOD(X10+W16,2)</f>
        <v>0</v>
      </c>
      <c r="X10" s="13">
        <f t="shared" ref="X10:X15" si="17">IF(AA10+Z16=2,1,0)</f>
        <v>0</v>
      </c>
      <c r="Y10" s="15" t="s">
        <v>42</v>
      </c>
      <c r="Z10" s="12">
        <f t="shared" ref="Z10" si="18">MOD(AA10+Z16,2)</f>
        <v>0</v>
      </c>
      <c r="AA10" s="13">
        <f t="shared" ref="AA10:AA15" si="19">IF(AC10+AB16=2,1,0)</f>
        <v>0</v>
      </c>
      <c r="AB10" s="12">
        <f t="shared" ref="AB10" si="20">MOD(AC10+AB16,2)</f>
        <v>0</v>
      </c>
      <c r="AC10" s="13">
        <f t="shared" ref="AC10:AC15" si="21">IF(AE10+AD16=2,1,0)</f>
        <v>0</v>
      </c>
      <c r="AD10" s="12">
        <f t="shared" ref="AD10" si="22">MOD(AE10+AD16,2)</f>
        <v>1</v>
      </c>
      <c r="AE10" s="13">
        <f t="shared" ref="AE10:AE15" si="23">IF(AG10+AF16=2,1,0)</f>
        <v>0</v>
      </c>
      <c r="AF10" s="12">
        <f t="shared" ref="AF10" si="24">MOD(AG10+AF16,2)</f>
        <v>1</v>
      </c>
      <c r="AG10" s="21">
        <f t="shared" ref="AG10:AG15" si="25">IF(AJ10+AI16=2,1,0)</f>
        <v>0</v>
      </c>
      <c r="AH10" s="15" t="s">
        <v>42</v>
      </c>
      <c r="AI10" s="12">
        <f t="shared" ref="AI10:AK10" si="26">MOD(AJ10+AI16,2)</f>
        <v>0</v>
      </c>
      <c r="AJ10" s="13">
        <f t="shared" ref="AJ10:AJ15" si="27">IF(AL10+AK16=2,1,0)</f>
        <v>0</v>
      </c>
      <c r="AK10" s="12">
        <f>MOD(AL10+AK16,2)</f>
        <v>1</v>
      </c>
      <c r="AL10" s="13">
        <f>IF(AN10+AM16=2,1,0)</f>
        <v>0</v>
      </c>
      <c r="AM10" s="12">
        <f>MOD(AN10+AM16,2)</f>
        <v>1</v>
      </c>
      <c r="AN10" s="13">
        <f>IF(1+AO16=2,1,0)</f>
        <v>1</v>
      </c>
      <c r="AO10" s="12">
        <f>MOD(1 + AO16,2)</f>
        <v>0</v>
      </c>
    </row>
    <row r="11" spans="1:41" x14ac:dyDescent="0.2">
      <c r="A11" s="1" t="s">
        <v>9</v>
      </c>
      <c r="B11" s="2" t="s">
        <v>19</v>
      </c>
      <c r="C11">
        <f t="shared" ref="C11:C15" si="28">-C5</f>
        <v>-30584</v>
      </c>
      <c r="E11" s="1" t="s">
        <v>31</v>
      </c>
      <c r="F11" s="16" t="s">
        <v>37</v>
      </c>
      <c r="G11" s="13">
        <f t="shared" si="1"/>
        <v>0</v>
      </c>
      <c r="H11" s="12">
        <f t="shared" si="2"/>
        <v>1</v>
      </c>
      <c r="I11" s="13">
        <f t="shared" si="3"/>
        <v>0</v>
      </c>
      <c r="J11" s="12">
        <f t="shared" si="2"/>
        <v>0</v>
      </c>
      <c r="K11" s="13">
        <f t="shared" si="5"/>
        <v>0</v>
      </c>
      <c r="L11" s="12">
        <f t="shared" si="2"/>
        <v>0</v>
      </c>
      <c r="M11" s="13">
        <f t="shared" si="7"/>
        <v>0</v>
      </c>
      <c r="N11" s="12">
        <f t="shared" si="2"/>
        <v>0</v>
      </c>
      <c r="O11" s="13">
        <f t="shared" si="9"/>
        <v>0</v>
      </c>
      <c r="P11" s="15" t="s">
        <v>42</v>
      </c>
      <c r="Q11" s="12">
        <f t="shared" si="2"/>
        <v>1</v>
      </c>
      <c r="R11" s="13">
        <f t="shared" si="11"/>
        <v>0</v>
      </c>
      <c r="S11" s="12">
        <f t="shared" si="2"/>
        <v>0</v>
      </c>
      <c r="T11" s="13">
        <f t="shared" si="13"/>
        <v>0</v>
      </c>
      <c r="U11" s="12">
        <f t="shared" si="2"/>
        <v>0</v>
      </c>
      <c r="V11" s="13">
        <f t="shared" si="15"/>
        <v>0</v>
      </c>
      <c r="W11" s="12">
        <f t="shared" si="2"/>
        <v>0</v>
      </c>
      <c r="X11" s="13">
        <f t="shared" si="17"/>
        <v>0</v>
      </c>
      <c r="Y11" s="15" t="s">
        <v>42</v>
      </c>
      <c r="Z11" s="12">
        <f t="shared" si="2"/>
        <v>1</v>
      </c>
      <c r="AA11" s="13">
        <f t="shared" si="19"/>
        <v>0</v>
      </c>
      <c r="AB11" s="12">
        <f t="shared" si="2"/>
        <v>0</v>
      </c>
      <c r="AC11" s="13">
        <f t="shared" si="21"/>
        <v>0</v>
      </c>
      <c r="AD11" s="12">
        <f t="shared" si="2"/>
        <v>0</v>
      </c>
      <c r="AE11" s="13">
        <f t="shared" si="23"/>
        <v>0</v>
      </c>
      <c r="AF11" s="12">
        <f t="shared" si="2"/>
        <v>0</v>
      </c>
      <c r="AG11" s="21">
        <f t="shared" si="25"/>
        <v>0</v>
      </c>
      <c r="AH11" s="15" t="s">
        <v>42</v>
      </c>
      <c r="AI11" s="12">
        <f t="shared" si="2"/>
        <v>1</v>
      </c>
      <c r="AJ11" s="13">
        <f t="shared" si="27"/>
        <v>1</v>
      </c>
      <c r="AK11" s="12">
        <f>MOD(AL11+AK17,2)</f>
        <v>0</v>
      </c>
      <c r="AL11" s="13">
        <f t="shared" ref="AL11:AL15" si="29">IF(AN11+AM17=2,1,0)</f>
        <v>1</v>
      </c>
      <c r="AM11" s="12">
        <f t="shared" ref="AM11:AM15" si="30">MOD(AN11+AM17,2)</f>
        <v>0</v>
      </c>
      <c r="AN11" s="13">
        <f t="shared" ref="AN11:AN15" si="31">IF(1+AO17=2,1,0)</f>
        <v>1</v>
      </c>
      <c r="AO11" s="12">
        <f t="shared" ref="AO11:AO15" si="32">MOD(1 + AO17,2)</f>
        <v>0</v>
      </c>
    </row>
    <row r="12" spans="1:41" x14ac:dyDescent="0.2">
      <c r="A12" s="1" t="s">
        <v>10</v>
      </c>
      <c r="B12" s="2" t="s">
        <v>20</v>
      </c>
      <c r="C12">
        <f t="shared" si="28"/>
        <v>-32066</v>
      </c>
      <c r="E12" s="1" t="s">
        <v>32</v>
      </c>
      <c r="F12" s="16" t="s">
        <v>38</v>
      </c>
      <c r="G12" s="13">
        <f t="shared" si="1"/>
        <v>0</v>
      </c>
      <c r="H12" s="12">
        <f t="shared" si="2"/>
        <v>1</v>
      </c>
      <c r="I12" s="13">
        <f t="shared" si="3"/>
        <v>0</v>
      </c>
      <c r="J12" s="12">
        <f t="shared" si="2"/>
        <v>0</v>
      </c>
      <c r="K12" s="13">
        <f t="shared" si="5"/>
        <v>0</v>
      </c>
      <c r="L12" s="12">
        <f t="shared" si="2"/>
        <v>0</v>
      </c>
      <c r="M12" s="13">
        <f t="shared" si="7"/>
        <v>0</v>
      </c>
      <c r="N12" s="12">
        <f t="shared" si="2"/>
        <v>0</v>
      </c>
      <c r="O12" s="13">
        <f t="shared" si="9"/>
        <v>0</v>
      </c>
      <c r="P12" s="15" t="s">
        <v>42</v>
      </c>
      <c r="Q12" s="12">
        <f t="shared" si="2"/>
        <v>0</v>
      </c>
      <c r="R12" s="13">
        <f t="shared" si="11"/>
        <v>0</v>
      </c>
      <c r="S12" s="12">
        <f t="shared" si="2"/>
        <v>0</v>
      </c>
      <c r="T12" s="13">
        <f t="shared" si="13"/>
        <v>0</v>
      </c>
      <c r="U12" s="12">
        <f t="shared" si="2"/>
        <v>1</v>
      </c>
      <c r="V12" s="13">
        <f t="shared" si="15"/>
        <v>0</v>
      </c>
      <c r="W12" s="12">
        <f t="shared" si="2"/>
        <v>0</v>
      </c>
      <c r="X12" s="13">
        <f t="shared" si="17"/>
        <v>0</v>
      </c>
      <c r="Y12" s="15" t="s">
        <v>42</v>
      </c>
      <c r="Z12" s="12">
        <f t="shared" si="2"/>
        <v>1</v>
      </c>
      <c r="AA12" s="13">
        <f t="shared" si="19"/>
        <v>0</v>
      </c>
      <c r="AB12" s="12">
        <f t="shared" si="2"/>
        <v>0</v>
      </c>
      <c r="AC12" s="13">
        <f t="shared" si="21"/>
        <v>0</v>
      </c>
      <c r="AD12" s="12">
        <f t="shared" si="2"/>
        <v>1</v>
      </c>
      <c r="AE12" s="13">
        <f t="shared" si="23"/>
        <v>0</v>
      </c>
      <c r="AF12" s="12">
        <f t="shared" si="2"/>
        <v>1</v>
      </c>
      <c r="AG12" s="21">
        <f t="shared" si="25"/>
        <v>0</v>
      </c>
      <c r="AH12" s="15" t="s">
        <v>42</v>
      </c>
      <c r="AI12" s="12">
        <f t="shared" si="2"/>
        <v>1</v>
      </c>
      <c r="AJ12" s="13">
        <f t="shared" si="27"/>
        <v>0</v>
      </c>
      <c r="AK12" s="12">
        <f t="shared" si="2"/>
        <v>1</v>
      </c>
      <c r="AL12" s="13">
        <f t="shared" si="29"/>
        <v>0</v>
      </c>
      <c r="AM12" s="12">
        <f t="shared" si="30"/>
        <v>1</v>
      </c>
      <c r="AN12" s="13">
        <f t="shared" si="31"/>
        <v>1</v>
      </c>
      <c r="AO12" s="12">
        <f t="shared" si="32"/>
        <v>0</v>
      </c>
    </row>
    <row r="13" spans="1:41" x14ac:dyDescent="0.2">
      <c r="A13" s="1" t="s">
        <v>11</v>
      </c>
      <c r="B13" s="2" t="s">
        <v>21</v>
      </c>
      <c r="C13">
        <f t="shared" si="28"/>
        <v>-62650</v>
      </c>
      <c r="E13" s="1" t="s">
        <v>33</v>
      </c>
      <c r="F13" s="16" t="s">
        <v>39</v>
      </c>
      <c r="G13" s="13">
        <f t="shared" si="1"/>
        <v>0</v>
      </c>
      <c r="H13" s="12">
        <f t="shared" si="2"/>
        <v>0</v>
      </c>
      <c r="I13" s="13">
        <f t="shared" si="3"/>
        <v>0</v>
      </c>
      <c r="J13" s="12">
        <f t="shared" si="2"/>
        <v>0</v>
      </c>
      <c r="K13" s="13">
        <f t="shared" si="5"/>
        <v>0</v>
      </c>
      <c r="L13" s="12">
        <f t="shared" si="2"/>
        <v>0</v>
      </c>
      <c r="M13" s="13">
        <f t="shared" si="7"/>
        <v>0</v>
      </c>
      <c r="N13" s="12">
        <f t="shared" si="2"/>
        <v>0</v>
      </c>
      <c r="O13" s="13">
        <f t="shared" si="9"/>
        <v>0</v>
      </c>
      <c r="P13" s="15" t="s">
        <v>42</v>
      </c>
      <c r="Q13" s="12">
        <f t="shared" si="2"/>
        <v>1</v>
      </c>
      <c r="R13" s="13">
        <f t="shared" si="11"/>
        <v>0</v>
      </c>
      <c r="S13" s="12">
        <f t="shared" si="2"/>
        <v>0</v>
      </c>
      <c r="T13" s="13">
        <f t="shared" si="13"/>
        <v>0</v>
      </c>
      <c r="U13" s="12">
        <f t="shared" si="2"/>
        <v>1</v>
      </c>
      <c r="V13" s="13">
        <f t="shared" si="15"/>
        <v>0</v>
      </c>
      <c r="W13" s="12">
        <f t="shared" si="2"/>
        <v>1</v>
      </c>
      <c r="X13" s="13">
        <f t="shared" si="17"/>
        <v>0</v>
      </c>
      <c r="Y13" s="15" t="s">
        <v>42</v>
      </c>
      <c r="Z13" s="12">
        <f t="shared" si="2"/>
        <v>0</v>
      </c>
      <c r="AA13" s="13">
        <f t="shared" si="19"/>
        <v>0</v>
      </c>
      <c r="AB13" s="12">
        <f t="shared" si="2"/>
        <v>1</v>
      </c>
      <c r="AC13" s="13">
        <f t="shared" si="21"/>
        <v>0</v>
      </c>
      <c r="AD13" s="12">
        <f t="shared" si="2"/>
        <v>0</v>
      </c>
      <c r="AE13" s="13">
        <f t="shared" si="23"/>
        <v>0</v>
      </c>
      <c r="AF13" s="12">
        <f t="shared" si="2"/>
        <v>0</v>
      </c>
      <c r="AG13" s="21">
        <f t="shared" si="25"/>
        <v>0</v>
      </c>
      <c r="AH13" s="15" t="s">
        <v>42</v>
      </c>
      <c r="AI13" s="12">
        <f t="shared" si="2"/>
        <v>0</v>
      </c>
      <c r="AJ13" s="13">
        <f t="shared" si="27"/>
        <v>0</v>
      </c>
      <c r="AK13" s="12">
        <f t="shared" si="2"/>
        <v>1</v>
      </c>
      <c r="AL13" s="13">
        <f t="shared" si="29"/>
        <v>0</v>
      </c>
      <c r="AM13" s="12">
        <f t="shared" si="30"/>
        <v>1</v>
      </c>
      <c r="AN13" s="13">
        <f t="shared" si="31"/>
        <v>1</v>
      </c>
      <c r="AO13" s="12">
        <f t="shared" si="32"/>
        <v>0</v>
      </c>
    </row>
    <row r="14" spans="1:41" x14ac:dyDescent="0.2">
      <c r="A14" s="1" t="s">
        <v>12</v>
      </c>
      <c r="B14" s="2" t="s">
        <v>22</v>
      </c>
      <c r="C14">
        <f t="shared" si="28"/>
        <v>-29102</v>
      </c>
      <c r="E14" s="1" t="s">
        <v>34</v>
      </c>
      <c r="F14" s="16" t="s">
        <v>40</v>
      </c>
      <c r="G14" s="13">
        <f t="shared" si="1"/>
        <v>0</v>
      </c>
      <c r="H14" s="12">
        <f t="shared" si="2"/>
        <v>1</v>
      </c>
      <c r="I14" s="13">
        <f t="shared" si="3"/>
        <v>0</v>
      </c>
      <c r="J14" s="12">
        <f t="shared" si="2"/>
        <v>0</v>
      </c>
      <c r="K14" s="13">
        <f t="shared" si="5"/>
        <v>0</v>
      </c>
      <c r="L14" s="12">
        <f t="shared" si="2"/>
        <v>0</v>
      </c>
      <c r="M14" s="13">
        <f t="shared" si="7"/>
        <v>0</v>
      </c>
      <c r="N14" s="12">
        <f t="shared" si="2"/>
        <v>0</v>
      </c>
      <c r="O14" s="13">
        <f t="shared" si="9"/>
        <v>0</v>
      </c>
      <c r="P14" s="15" t="s">
        <v>42</v>
      </c>
      <c r="Q14" s="12">
        <f t="shared" si="2"/>
        <v>1</v>
      </c>
      <c r="R14" s="13">
        <f t="shared" si="11"/>
        <v>0</v>
      </c>
      <c r="S14" s="12">
        <f t="shared" si="2"/>
        <v>1</v>
      </c>
      <c r="T14" s="13">
        <f t="shared" si="13"/>
        <v>0</v>
      </c>
      <c r="U14" s="12">
        <f t="shared" si="2"/>
        <v>1</v>
      </c>
      <c r="V14" s="13">
        <f t="shared" si="15"/>
        <v>0</v>
      </c>
      <c r="W14" s="12">
        <f t="shared" si="2"/>
        <v>0</v>
      </c>
      <c r="X14" s="13">
        <f t="shared" si="17"/>
        <v>0</v>
      </c>
      <c r="Y14" s="15" t="s">
        <v>42</v>
      </c>
      <c r="Z14" s="12">
        <f t="shared" si="2"/>
        <v>0</v>
      </c>
      <c r="AA14" s="13">
        <f t="shared" si="19"/>
        <v>0</v>
      </c>
      <c r="AB14" s="12">
        <f t="shared" si="2"/>
        <v>1</v>
      </c>
      <c r="AC14" s="13">
        <f t="shared" si="21"/>
        <v>0</v>
      </c>
      <c r="AD14" s="12">
        <f t="shared" si="2"/>
        <v>0</v>
      </c>
      <c r="AE14" s="13">
        <f t="shared" si="23"/>
        <v>0</v>
      </c>
      <c r="AF14" s="12">
        <f t="shared" si="2"/>
        <v>1</v>
      </c>
      <c r="AG14" s="21">
        <f t="shared" si="25"/>
        <v>0</v>
      </c>
      <c r="AH14" s="15" t="s">
        <v>42</v>
      </c>
      <c r="AI14" s="12">
        <f t="shared" si="2"/>
        <v>0</v>
      </c>
      <c r="AJ14" s="13">
        <f t="shared" si="27"/>
        <v>0</v>
      </c>
      <c r="AK14" s="12">
        <f t="shared" si="2"/>
        <v>0</v>
      </c>
      <c r="AL14" s="13">
        <f t="shared" si="29"/>
        <v>0</v>
      </c>
      <c r="AM14" s="12">
        <f t="shared" si="30"/>
        <v>1</v>
      </c>
      <c r="AN14" s="13">
        <f t="shared" si="31"/>
        <v>1</v>
      </c>
      <c r="AO14" s="12">
        <f t="shared" si="32"/>
        <v>0</v>
      </c>
    </row>
    <row r="15" spans="1:41" x14ac:dyDescent="0.2">
      <c r="A15" s="1" t="s">
        <v>13</v>
      </c>
      <c r="B15" s="2" t="s">
        <v>23</v>
      </c>
      <c r="C15">
        <f t="shared" si="28"/>
        <v>-2886</v>
      </c>
      <c r="E15" s="1" t="s">
        <v>35</v>
      </c>
      <c r="F15" s="16" t="s">
        <v>41</v>
      </c>
      <c r="G15" s="13">
        <f t="shared" si="1"/>
        <v>0</v>
      </c>
      <c r="H15" s="12">
        <f t="shared" si="2"/>
        <v>1</v>
      </c>
      <c r="I15" s="13">
        <f t="shared" si="3"/>
        <v>0</v>
      </c>
      <c r="J15" s="12">
        <f t="shared" si="2"/>
        <v>1</v>
      </c>
      <c r="K15" s="13">
        <f t="shared" si="5"/>
        <v>0</v>
      </c>
      <c r="L15" s="12">
        <f t="shared" si="2"/>
        <v>1</v>
      </c>
      <c r="M15" s="13">
        <f t="shared" si="7"/>
        <v>0</v>
      </c>
      <c r="N15" s="12">
        <f t="shared" si="2"/>
        <v>1</v>
      </c>
      <c r="O15" s="13">
        <f t="shared" si="9"/>
        <v>0</v>
      </c>
      <c r="P15" s="15" t="s">
        <v>42</v>
      </c>
      <c r="Q15" s="12">
        <f t="shared" si="2"/>
        <v>0</v>
      </c>
      <c r="R15" s="13">
        <f t="shared" si="11"/>
        <v>0</v>
      </c>
      <c r="S15" s="12">
        <f t="shared" si="2"/>
        <v>1</v>
      </c>
      <c r="T15" s="13">
        <f t="shared" si="13"/>
        <v>0</v>
      </c>
      <c r="U15" s="12">
        <f t="shared" si="2"/>
        <v>0</v>
      </c>
      <c r="V15" s="13">
        <f t="shared" si="15"/>
        <v>0</v>
      </c>
      <c r="W15" s="12">
        <f t="shared" si="2"/>
        <v>0</v>
      </c>
      <c r="X15" s="13">
        <f t="shared" si="17"/>
        <v>0</v>
      </c>
      <c r="Y15" s="15" t="s">
        <v>42</v>
      </c>
      <c r="Z15" s="12">
        <f t="shared" si="2"/>
        <v>1</v>
      </c>
      <c r="AA15" s="13">
        <f t="shared" si="19"/>
        <v>0</v>
      </c>
      <c r="AB15" s="12">
        <f t="shared" si="2"/>
        <v>0</v>
      </c>
      <c r="AC15" s="13">
        <f t="shared" si="21"/>
        <v>0</v>
      </c>
      <c r="AD15" s="12">
        <f t="shared" si="2"/>
        <v>1</v>
      </c>
      <c r="AE15" s="13">
        <f t="shared" si="23"/>
        <v>0</v>
      </c>
      <c r="AF15" s="12">
        <f t="shared" si="2"/>
        <v>1</v>
      </c>
      <c r="AG15" s="21">
        <f t="shared" si="25"/>
        <v>0</v>
      </c>
      <c r="AH15" s="15" t="s">
        <v>42</v>
      </c>
      <c r="AI15" s="12">
        <f t="shared" si="2"/>
        <v>1</v>
      </c>
      <c r="AJ15" s="13">
        <f t="shared" si="27"/>
        <v>0</v>
      </c>
      <c r="AK15" s="12">
        <f t="shared" si="2"/>
        <v>0</v>
      </c>
      <c r="AL15" s="13">
        <f t="shared" si="29"/>
        <v>0</v>
      </c>
      <c r="AM15" s="12">
        <f t="shared" si="30"/>
        <v>1</v>
      </c>
      <c r="AN15" s="13">
        <f t="shared" si="31"/>
        <v>1</v>
      </c>
      <c r="AO15" s="12">
        <f t="shared" si="32"/>
        <v>0</v>
      </c>
    </row>
    <row r="16" spans="1:41" s="4" customFormat="1" hidden="1" x14ac:dyDescent="0.2">
      <c r="F16" s="17"/>
      <c r="G16" s="13"/>
      <c r="H16" s="17">
        <f>ABS(H4-1)</f>
        <v>1</v>
      </c>
      <c r="I16" s="13"/>
      <c r="J16" s="17">
        <f>ABS(J4-1)</f>
        <v>1</v>
      </c>
      <c r="K16" s="13"/>
      <c r="L16" s="17">
        <f>ABS(L4-1)</f>
        <v>1</v>
      </c>
      <c r="M16" s="13"/>
      <c r="N16" s="17">
        <f>ABS(N4-1)</f>
        <v>1</v>
      </c>
      <c r="O16" s="13"/>
      <c r="P16" s="15" t="s">
        <v>42</v>
      </c>
      <c r="Q16" s="17">
        <f>ABS(Q4-1)</f>
        <v>1</v>
      </c>
      <c r="R16" s="13"/>
      <c r="S16" s="17">
        <f>ABS(S4-1)</f>
        <v>0</v>
      </c>
      <c r="T16" s="13"/>
      <c r="U16" s="17">
        <f>ABS(U4-1)</f>
        <v>1</v>
      </c>
      <c r="V16" s="13"/>
      <c r="W16" s="17">
        <f>ABS(W4-1)</f>
        <v>0</v>
      </c>
      <c r="X16" s="13"/>
      <c r="Y16" s="15" t="s">
        <v>42</v>
      </c>
      <c r="Z16" s="17">
        <f>ABS(Z4-1)</f>
        <v>0</v>
      </c>
      <c r="AA16" s="13"/>
      <c r="AB16" s="17">
        <f>ABS(AB4-1)</f>
        <v>0</v>
      </c>
      <c r="AC16" s="13"/>
      <c r="AD16" s="17">
        <f>ABS(AD4-1)</f>
        <v>1</v>
      </c>
      <c r="AE16" s="13"/>
      <c r="AF16" s="17">
        <f>ABS(AF4-1)</f>
        <v>1</v>
      </c>
      <c r="AG16" s="21"/>
      <c r="AH16" s="15" t="s">
        <v>42</v>
      </c>
      <c r="AI16" s="17">
        <f>ABS(AI4-1)</f>
        <v>0</v>
      </c>
      <c r="AJ16" s="13"/>
      <c r="AK16" s="17">
        <f>ABS(AK4-1)</f>
        <v>1</v>
      </c>
      <c r="AL16" s="13"/>
      <c r="AM16" s="17">
        <f>ABS(AM4-1)</f>
        <v>0</v>
      </c>
      <c r="AN16" s="13"/>
      <c r="AO16" s="17">
        <f>ABS(AO4-1)</f>
        <v>1</v>
      </c>
    </row>
    <row r="17" spans="4:49" s="4" customFormat="1" hidden="1" x14ac:dyDescent="0.2">
      <c r="F17" s="17"/>
      <c r="G17" s="13"/>
      <c r="H17" s="17">
        <f>ABS(H5-1)</f>
        <v>1</v>
      </c>
      <c r="I17" s="13"/>
      <c r="J17" s="17">
        <f>ABS(J5-1)</f>
        <v>0</v>
      </c>
      <c r="K17" s="13"/>
      <c r="L17" s="17">
        <f>ABS(L5-1)</f>
        <v>0</v>
      </c>
      <c r="M17" s="13"/>
      <c r="N17" s="17">
        <f>ABS(N5-1)</f>
        <v>0</v>
      </c>
      <c r="O17" s="13"/>
      <c r="P17" s="15" t="s">
        <v>42</v>
      </c>
      <c r="Q17" s="17">
        <f>ABS(Q5-1)</f>
        <v>1</v>
      </c>
      <c r="R17" s="13"/>
      <c r="S17" s="17">
        <f>ABS(S5-1)</f>
        <v>0</v>
      </c>
      <c r="T17" s="13"/>
      <c r="U17" s="17">
        <f>ABS(U5-1)</f>
        <v>0</v>
      </c>
      <c r="V17" s="13"/>
      <c r="W17" s="17">
        <f>ABS(W5-1)</f>
        <v>0</v>
      </c>
      <c r="X17" s="13"/>
      <c r="Y17" s="15" t="s">
        <v>42</v>
      </c>
      <c r="Z17" s="17">
        <f>ABS(Z5-1)</f>
        <v>1</v>
      </c>
      <c r="AA17" s="13"/>
      <c r="AB17" s="17">
        <f>ABS(AB5-1)</f>
        <v>0</v>
      </c>
      <c r="AC17" s="13"/>
      <c r="AD17" s="17">
        <f>ABS(AD5-1)</f>
        <v>0</v>
      </c>
      <c r="AE17" s="13"/>
      <c r="AF17" s="17">
        <f>ABS(AF5-1)</f>
        <v>0</v>
      </c>
      <c r="AG17" s="21"/>
      <c r="AH17" s="15" t="s">
        <v>42</v>
      </c>
      <c r="AI17" s="17">
        <f>ABS(AI5-1)</f>
        <v>0</v>
      </c>
      <c r="AJ17" s="13"/>
      <c r="AK17" s="17">
        <f>ABS(AK5-1)</f>
        <v>1</v>
      </c>
      <c r="AL17" s="13"/>
      <c r="AM17" s="17">
        <f>ABS(AM5-1)</f>
        <v>1</v>
      </c>
      <c r="AN17" s="13"/>
      <c r="AO17" s="17">
        <f>ABS(AO5-1)</f>
        <v>1</v>
      </c>
    </row>
    <row r="18" spans="4:49" s="4" customFormat="1" hidden="1" x14ac:dyDescent="0.2">
      <c r="F18" s="17"/>
      <c r="G18" s="13"/>
      <c r="H18" s="17">
        <f>ABS(H6-1)</f>
        <v>1</v>
      </c>
      <c r="I18" s="13"/>
      <c r="J18" s="17">
        <f>ABS(J6-1)</f>
        <v>0</v>
      </c>
      <c r="K18" s="13"/>
      <c r="L18" s="17">
        <f>ABS(L6-1)</f>
        <v>0</v>
      </c>
      <c r="M18" s="13"/>
      <c r="N18" s="17">
        <f>ABS(N6-1)</f>
        <v>0</v>
      </c>
      <c r="O18" s="13"/>
      <c r="P18" s="15" t="s">
        <v>42</v>
      </c>
      <c r="Q18" s="17">
        <f>ABS(Q6-1)</f>
        <v>0</v>
      </c>
      <c r="R18" s="13"/>
      <c r="S18" s="17">
        <f>ABS(S6-1)</f>
        <v>0</v>
      </c>
      <c r="T18" s="13"/>
      <c r="U18" s="17">
        <f>ABS(U6-1)</f>
        <v>1</v>
      </c>
      <c r="V18" s="13"/>
      <c r="W18" s="17">
        <f>ABS(W6-1)</f>
        <v>0</v>
      </c>
      <c r="X18" s="13"/>
      <c r="Y18" s="15" t="s">
        <v>42</v>
      </c>
      <c r="Z18" s="17">
        <f>ABS(Z6-1)</f>
        <v>1</v>
      </c>
      <c r="AA18" s="13"/>
      <c r="AB18" s="17">
        <f>ABS(AB6-1)</f>
        <v>0</v>
      </c>
      <c r="AC18" s="13"/>
      <c r="AD18" s="17">
        <f>ABS(AD6-1)</f>
        <v>1</v>
      </c>
      <c r="AE18" s="13"/>
      <c r="AF18" s="17">
        <f>ABS(AF6-1)</f>
        <v>1</v>
      </c>
      <c r="AG18" s="21"/>
      <c r="AH18" s="15" t="s">
        <v>42</v>
      </c>
      <c r="AI18" s="17">
        <f>ABS(AI6-1)</f>
        <v>1</v>
      </c>
      <c r="AJ18" s="13"/>
      <c r="AK18" s="17">
        <f>ABS(AK6-1)</f>
        <v>1</v>
      </c>
      <c r="AL18" s="13"/>
      <c r="AM18" s="17">
        <f>ABS(AM6-1)</f>
        <v>0</v>
      </c>
      <c r="AN18" s="13"/>
      <c r="AO18" s="17">
        <f>ABS(AO6-1)</f>
        <v>1</v>
      </c>
    </row>
    <row r="19" spans="4:49" s="4" customFormat="1" hidden="1" x14ac:dyDescent="0.2">
      <c r="F19" s="17"/>
      <c r="G19" s="13"/>
      <c r="H19" s="17">
        <f>ABS(H7-1)</f>
        <v>0</v>
      </c>
      <c r="I19" s="13"/>
      <c r="J19" s="17">
        <f>ABS(J7-1)</f>
        <v>0</v>
      </c>
      <c r="K19" s="13"/>
      <c r="L19" s="17">
        <f>ABS(L7-1)</f>
        <v>0</v>
      </c>
      <c r="M19" s="13"/>
      <c r="N19" s="17">
        <f>ABS(N7-1)</f>
        <v>0</v>
      </c>
      <c r="O19" s="13"/>
      <c r="P19" s="15" t="s">
        <v>42</v>
      </c>
      <c r="Q19" s="17">
        <f>ABS(Q7-1)</f>
        <v>1</v>
      </c>
      <c r="R19" s="13"/>
      <c r="S19" s="17">
        <f>ABS(S7-1)</f>
        <v>0</v>
      </c>
      <c r="T19" s="13"/>
      <c r="U19" s="17">
        <f>ABS(U7-1)</f>
        <v>1</v>
      </c>
      <c r="V19" s="13"/>
      <c r="W19" s="17">
        <f>ABS(W7-1)</f>
        <v>1</v>
      </c>
      <c r="X19" s="13"/>
      <c r="Y19" s="15" t="s">
        <v>42</v>
      </c>
      <c r="Z19" s="17">
        <f>ABS(Z7-1)</f>
        <v>0</v>
      </c>
      <c r="AA19" s="13"/>
      <c r="AB19" s="17">
        <f>ABS(AB7-1)</f>
        <v>1</v>
      </c>
      <c r="AC19" s="13"/>
      <c r="AD19" s="17">
        <f>ABS(AD7-1)</f>
        <v>0</v>
      </c>
      <c r="AE19" s="13"/>
      <c r="AF19" s="17">
        <f>ABS(AF7-1)</f>
        <v>0</v>
      </c>
      <c r="AG19" s="21"/>
      <c r="AH19" s="15" t="s">
        <v>42</v>
      </c>
      <c r="AI19" s="17">
        <f>ABS(AI7-1)</f>
        <v>0</v>
      </c>
      <c r="AJ19" s="13"/>
      <c r="AK19" s="17">
        <f>ABS(AK7-1)</f>
        <v>1</v>
      </c>
      <c r="AL19" s="13"/>
      <c r="AM19" s="17">
        <f>ABS(AM7-1)</f>
        <v>0</v>
      </c>
      <c r="AN19" s="13"/>
      <c r="AO19" s="17">
        <f>ABS(AO7-1)</f>
        <v>1</v>
      </c>
    </row>
    <row r="20" spans="4:49" s="4" customFormat="1" hidden="1" x14ac:dyDescent="0.2">
      <c r="F20" s="17"/>
      <c r="G20" s="13"/>
      <c r="H20" s="17">
        <f>ABS(H8-1)</f>
        <v>1</v>
      </c>
      <c r="I20" s="13"/>
      <c r="J20" s="17">
        <f>ABS(J8-1)</f>
        <v>0</v>
      </c>
      <c r="K20" s="13"/>
      <c r="L20" s="17">
        <f>ABS(L8-1)</f>
        <v>0</v>
      </c>
      <c r="M20" s="13"/>
      <c r="N20" s="17">
        <f>ABS(N8-1)</f>
        <v>0</v>
      </c>
      <c r="O20" s="13"/>
      <c r="P20" s="15" t="s">
        <v>42</v>
      </c>
      <c r="Q20" s="17">
        <f>ABS(Q8-1)</f>
        <v>1</v>
      </c>
      <c r="R20" s="13"/>
      <c r="S20" s="17">
        <f>ABS(S8-1)</f>
        <v>1</v>
      </c>
      <c r="T20" s="13"/>
      <c r="U20" s="17">
        <f>ABS(U8-1)</f>
        <v>1</v>
      </c>
      <c r="V20" s="13"/>
      <c r="W20" s="17">
        <f>ABS(W8-1)</f>
        <v>0</v>
      </c>
      <c r="X20" s="13"/>
      <c r="Y20" s="15" t="s">
        <v>42</v>
      </c>
      <c r="Z20" s="17">
        <f>ABS(Z8-1)</f>
        <v>0</v>
      </c>
      <c r="AA20" s="13"/>
      <c r="AB20" s="17">
        <f>ABS(AB8-1)</f>
        <v>1</v>
      </c>
      <c r="AC20" s="13"/>
      <c r="AD20" s="17">
        <f>ABS(AD8-1)</f>
        <v>0</v>
      </c>
      <c r="AE20" s="13"/>
      <c r="AF20" s="17">
        <f>ABS(AF8-1)</f>
        <v>1</v>
      </c>
      <c r="AG20" s="21"/>
      <c r="AH20" s="15" t="s">
        <v>42</v>
      </c>
      <c r="AI20" s="17">
        <f>ABS(AI8-1)</f>
        <v>0</v>
      </c>
      <c r="AJ20" s="13"/>
      <c r="AK20" s="17">
        <f>ABS(AK8-1)</f>
        <v>0</v>
      </c>
      <c r="AL20" s="13"/>
      <c r="AM20" s="17">
        <f>ABS(AM8-1)</f>
        <v>0</v>
      </c>
      <c r="AN20" s="13"/>
      <c r="AO20" s="17">
        <f>ABS(AO8-1)</f>
        <v>1</v>
      </c>
    </row>
    <row r="21" spans="4:49" s="4" customFormat="1" hidden="1" x14ac:dyDescent="0.2">
      <c r="F21" s="17"/>
      <c r="G21" s="13"/>
      <c r="H21" s="17">
        <f>ABS(H9-1)</f>
        <v>1</v>
      </c>
      <c r="I21" s="13"/>
      <c r="J21" s="17">
        <f>ABS(J9-1)</f>
        <v>1</v>
      </c>
      <c r="K21" s="13"/>
      <c r="L21" s="17">
        <f>ABS(L9-1)</f>
        <v>1</v>
      </c>
      <c r="M21" s="13"/>
      <c r="N21" s="17">
        <f>ABS(N9-1)</f>
        <v>1</v>
      </c>
      <c r="O21" s="13"/>
      <c r="P21" s="15" t="s">
        <v>42</v>
      </c>
      <c r="Q21" s="17">
        <f>ABS(Q9-1)</f>
        <v>0</v>
      </c>
      <c r="R21" s="13"/>
      <c r="S21" s="17">
        <f>ABS(S9-1)</f>
        <v>1</v>
      </c>
      <c r="T21" s="13"/>
      <c r="U21" s="17">
        <f>ABS(U9-1)</f>
        <v>0</v>
      </c>
      <c r="V21" s="13"/>
      <c r="W21" s="17">
        <f>ABS(W9-1)</f>
        <v>0</v>
      </c>
      <c r="X21" s="13"/>
      <c r="Y21" s="15" t="s">
        <v>42</v>
      </c>
      <c r="Z21" s="17">
        <f>ABS(Z9-1)</f>
        <v>1</v>
      </c>
      <c r="AA21" s="13"/>
      <c r="AB21" s="17">
        <f>ABS(AB9-1)</f>
        <v>0</v>
      </c>
      <c r="AC21" s="13"/>
      <c r="AD21" s="17">
        <f>ABS(AD9-1)</f>
        <v>1</v>
      </c>
      <c r="AE21" s="13"/>
      <c r="AF21" s="17">
        <f>ABS(AF9-1)</f>
        <v>1</v>
      </c>
      <c r="AG21" s="21"/>
      <c r="AH21" s="15" t="s">
        <v>42</v>
      </c>
      <c r="AI21" s="17">
        <f>ABS(AI9-1)</f>
        <v>1</v>
      </c>
      <c r="AJ21" s="13"/>
      <c r="AK21" s="17">
        <f>ABS(AK9-1)</f>
        <v>0</v>
      </c>
      <c r="AL21" s="13"/>
      <c r="AM21" s="17">
        <f>ABS(AM9-1)</f>
        <v>0</v>
      </c>
      <c r="AN21" s="13"/>
      <c r="AO21" s="17">
        <f>ABS(AO9-1)</f>
        <v>1</v>
      </c>
    </row>
    <row r="22" spans="4:49" s="5" customFormat="1" x14ac:dyDescent="0.2"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4"/>
      <c r="R22" s="14"/>
      <c r="S22" s="14"/>
      <c r="T22" s="14"/>
      <c r="U22" s="14"/>
      <c r="V22" s="14"/>
      <c r="W22" s="14"/>
      <c r="X22" s="14"/>
      <c r="Y22" s="15"/>
      <c r="Z22" s="14"/>
      <c r="AA22" s="14"/>
      <c r="AB22" s="14"/>
      <c r="AC22" s="14"/>
      <c r="AD22" s="14"/>
      <c r="AE22" s="14"/>
      <c r="AF22" s="14"/>
      <c r="AG22" s="21"/>
      <c r="AH22" s="15"/>
      <c r="AI22" s="14"/>
      <c r="AJ22" s="14"/>
      <c r="AK22" s="14"/>
      <c r="AL22" s="14"/>
      <c r="AM22" s="14"/>
      <c r="AN22" s="14"/>
      <c r="AO22" s="14"/>
    </row>
    <row r="23" spans="4:49" x14ac:dyDescent="0.2">
      <c r="D23" s="6" t="s">
        <v>45</v>
      </c>
      <c r="E23" s="1" t="s">
        <v>43</v>
      </c>
      <c r="H23" s="14">
        <f t="shared" ref="G23:AN23" si="33">H4</f>
        <v>0</v>
      </c>
      <c r="J23" s="14">
        <f>J4</f>
        <v>0</v>
      </c>
      <c r="L23" s="14">
        <f t="shared" si="33"/>
        <v>0</v>
      </c>
      <c r="N23" s="14">
        <f t="shared" si="33"/>
        <v>0</v>
      </c>
      <c r="P23" s="15" t="str">
        <f t="shared" si="33"/>
        <v>.</v>
      </c>
      <c r="Q23" s="14">
        <f t="shared" si="33"/>
        <v>0</v>
      </c>
      <c r="S23" s="14">
        <f t="shared" si="33"/>
        <v>1</v>
      </c>
      <c r="U23" s="14">
        <f t="shared" si="33"/>
        <v>0</v>
      </c>
      <c r="W23" s="14">
        <f t="shared" si="33"/>
        <v>1</v>
      </c>
      <c r="Y23" s="14" t="str">
        <f t="shared" si="33"/>
        <v>.</v>
      </c>
      <c r="Z23" s="14">
        <f t="shared" si="33"/>
        <v>1</v>
      </c>
      <c r="AB23" s="14">
        <f t="shared" si="33"/>
        <v>1</v>
      </c>
      <c r="AD23" s="14">
        <f t="shared" si="33"/>
        <v>0</v>
      </c>
      <c r="AF23" s="14">
        <f t="shared" si="33"/>
        <v>0</v>
      </c>
      <c r="AH23" s="15" t="str">
        <f t="shared" si="33"/>
        <v>.</v>
      </c>
      <c r="AI23" s="14">
        <f t="shared" si="33"/>
        <v>1</v>
      </c>
      <c r="AK23" s="14">
        <f t="shared" si="33"/>
        <v>0</v>
      </c>
      <c r="AM23" s="14">
        <f t="shared" si="33"/>
        <v>1</v>
      </c>
      <c r="AO23" s="14">
        <f>AO4</f>
        <v>0</v>
      </c>
      <c r="AS23" s="10" t="s">
        <v>45</v>
      </c>
      <c r="AT23" s="3" t="s">
        <v>48</v>
      </c>
      <c r="AU23">
        <f>C4</f>
        <v>1482</v>
      </c>
      <c r="AW23" s="11" t="s">
        <v>63</v>
      </c>
    </row>
    <row r="24" spans="4:49" x14ac:dyDescent="0.2">
      <c r="D24" s="6"/>
      <c r="E24" s="1" t="s">
        <v>44</v>
      </c>
      <c r="H24" s="14">
        <f t="shared" ref="G24:AN24" si="34">H5</f>
        <v>0</v>
      </c>
      <c r="J24" s="14">
        <f t="shared" si="34"/>
        <v>1</v>
      </c>
      <c r="L24" s="14">
        <f t="shared" si="34"/>
        <v>1</v>
      </c>
      <c r="N24" s="14">
        <f t="shared" si="34"/>
        <v>1</v>
      </c>
      <c r="P24" s="14" t="str">
        <f t="shared" si="34"/>
        <v>.</v>
      </c>
      <c r="Q24" s="14">
        <f t="shared" si="34"/>
        <v>0</v>
      </c>
      <c r="S24" s="14">
        <f t="shared" si="34"/>
        <v>1</v>
      </c>
      <c r="U24" s="14">
        <f t="shared" si="34"/>
        <v>1</v>
      </c>
      <c r="W24" s="14">
        <f t="shared" si="34"/>
        <v>1</v>
      </c>
      <c r="Y24" s="14" t="str">
        <f t="shared" si="34"/>
        <v>.</v>
      </c>
      <c r="Z24" s="14">
        <f t="shared" si="34"/>
        <v>0</v>
      </c>
      <c r="AB24" s="14">
        <f t="shared" si="34"/>
        <v>1</v>
      </c>
      <c r="AD24" s="14">
        <f t="shared" si="34"/>
        <v>1</v>
      </c>
      <c r="AF24" s="14">
        <f t="shared" si="34"/>
        <v>1</v>
      </c>
      <c r="AH24" s="15" t="str">
        <f t="shared" si="34"/>
        <v>.</v>
      </c>
      <c r="AI24" s="14">
        <f t="shared" si="34"/>
        <v>1</v>
      </c>
      <c r="AK24" s="14">
        <f t="shared" si="34"/>
        <v>0</v>
      </c>
      <c r="AM24" s="14">
        <f t="shared" si="34"/>
        <v>0</v>
      </c>
      <c r="AO24" s="14">
        <f>AO5</f>
        <v>0</v>
      </c>
      <c r="AS24" s="10"/>
      <c r="AT24" s="3" t="s">
        <v>49</v>
      </c>
      <c r="AU24">
        <f>C5</f>
        <v>30584</v>
      </c>
      <c r="AW24" s="11"/>
    </row>
    <row r="25" spans="4:49" x14ac:dyDescent="0.2">
      <c r="E25" s="8" t="s">
        <v>46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Q25" s="19">
        <f>1*AO26+2*AM26+4*AK26+8*AI26+16*AF26+32*AD26+64*AB26+128*Z26+256*W26+512*U26+2^10*S26+2^11*Q26+2^12*N26+2^13*L26+2^14*J26</f>
        <v>32066</v>
      </c>
      <c r="AT25" s="7" t="s">
        <v>50</v>
      </c>
      <c r="AU25" s="7"/>
      <c r="AW25" s="11"/>
    </row>
    <row r="26" spans="4:49" x14ac:dyDescent="0.2">
      <c r="G26" s="13">
        <f>IF(H23+H24+I26&gt;=2,1,0)</f>
        <v>0</v>
      </c>
      <c r="H26" s="12">
        <f>MOD(H23+H24+I26,2)</f>
        <v>0</v>
      </c>
      <c r="I26" s="13">
        <f>IF(J23+J24+K26&gt;=2,1,0)</f>
        <v>0</v>
      </c>
      <c r="J26" s="12">
        <f>MOD(J23+J24+K26,2)</f>
        <v>1</v>
      </c>
      <c r="K26" s="13">
        <f>IF(L23+L24+M26&gt;=2,1,0)</f>
        <v>0</v>
      </c>
      <c r="L26" s="12">
        <f>MOD(L23+L24+M26,2)</f>
        <v>1</v>
      </c>
      <c r="M26" s="13">
        <f>IF(N23+N24+O26&gt;=2,1,0)</f>
        <v>0</v>
      </c>
      <c r="N26" s="12">
        <f>MOD(N23+N24+O26,2)</f>
        <v>1</v>
      </c>
      <c r="O26" s="13">
        <f>IF(Q23+Q24+R26&gt;=2,1,0)</f>
        <v>0</v>
      </c>
      <c r="P26" s="15" t="s">
        <v>42</v>
      </c>
      <c r="Q26" s="12">
        <f>MOD(Q23+Q24+R26,2)</f>
        <v>1</v>
      </c>
      <c r="R26" s="13">
        <f>IF(S23+S24+T26&gt;=2,1,0)</f>
        <v>1</v>
      </c>
      <c r="S26" s="12">
        <f>MOD(S23+S24+T26,2)</f>
        <v>1</v>
      </c>
      <c r="T26" s="13">
        <f>IF(U23+U24+V26&gt;=2,1,0)</f>
        <v>1</v>
      </c>
      <c r="U26" s="12">
        <f>MOD(U23+U24+V26,2)</f>
        <v>0</v>
      </c>
      <c r="V26" s="13">
        <f>IF(W23+W24+X26&gt;=2,1,0)</f>
        <v>1</v>
      </c>
      <c r="W26" s="12">
        <f>MOD(W23+W24+X26,2)</f>
        <v>1</v>
      </c>
      <c r="X26" s="13">
        <f>IF(Z23+Z24+AA26&gt;=2,1,0)</f>
        <v>1</v>
      </c>
      <c r="Y26" s="15" t="s">
        <v>42</v>
      </c>
      <c r="Z26" s="12">
        <f>MOD(Z23+Z24+AA26,2)</f>
        <v>0</v>
      </c>
      <c r="AA26" s="13">
        <f>IF(AB23+AB24+AC26&gt;=2,1,0)</f>
        <v>1</v>
      </c>
      <c r="AB26" s="12">
        <f>MOD(AB23+AB24+AC26,2)</f>
        <v>1</v>
      </c>
      <c r="AC26" s="13">
        <f>IF(AD23+AD24+AE26&gt;=2,1,0)</f>
        <v>1</v>
      </c>
      <c r="AD26" s="12">
        <f>MOD(AD23+AD24+AE26,2)</f>
        <v>0</v>
      </c>
      <c r="AE26" s="13">
        <f>IF(AF23+AF24+AG26&gt;=2,1,0)</f>
        <v>1</v>
      </c>
      <c r="AF26" s="12">
        <f>MOD(AF23+AF24+AG26,2)</f>
        <v>0</v>
      </c>
      <c r="AG26" s="21">
        <f>IF(AI23+AI24+AJ26&gt;=2,1,0)</f>
        <v>1</v>
      </c>
      <c r="AH26" s="15" t="s">
        <v>42</v>
      </c>
      <c r="AI26" s="12">
        <f>MOD(AI23+AI24+AJ26,2)</f>
        <v>0</v>
      </c>
      <c r="AJ26" s="13">
        <f>IF(AK23+AK24+AL26&gt;=2,1,0)</f>
        <v>0</v>
      </c>
      <c r="AK26" s="12">
        <f>MOD(AK23+AK24+AL26,2)</f>
        <v>0</v>
      </c>
      <c r="AL26" s="13">
        <f>IF(AM23+AM24+AN26&gt;=2,1,0)</f>
        <v>0</v>
      </c>
      <c r="AM26" s="12">
        <f>MOD(AM23+AM24+AN26,2)</f>
        <v>1</v>
      </c>
      <c r="AN26" s="13">
        <f>IF(AO23+AO24&gt;=2,1,0)</f>
        <v>0</v>
      </c>
      <c r="AO26" s="12">
        <f>MOD(AO23+AO24,2)</f>
        <v>0</v>
      </c>
      <c r="AP26" s="9" t="s">
        <v>47</v>
      </c>
      <c r="AQ26">
        <f>IF(H26=0,AQ25,-1*(2^15-AQ25))</f>
        <v>32066</v>
      </c>
      <c r="AU26">
        <f>AU23+AU24</f>
        <v>32066</v>
      </c>
      <c r="AW26" s="11"/>
    </row>
    <row r="27" spans="4:49" s="5" customFormat="1" x14ac:dyDescent="0.2"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21"/>
      <c r="AH27" s="14"/>
      <c r="AI27" s="14"/>
      <c r="AJ27" s="14"/>
      <c r="AK27" s="14"/>
      <c r="AL27" s="14"/>
      <c r="AM27" s="14"/>
      <c r="AN27" s="14"/>
      <c r="AO27" s="14"/>
      <c r="AW27" s="11"/>
    </row>
    <row r="28" spans="4:49" x14ac:dyDescent="0.2">
      <c r="H28" s="18" t="s">
        <v>67</v>
      </c>
      <c r="I28" s="18"/>
      <c r="J28" s="18"/>
      <c r="K28" s="18"/>
      <c r="L28" s="18"/>
      <c r="M28" s="18"/>
      <c r="N28" s="18"/>
      <c r="Q28" s="18" t="s">
        <v>76</v>
      </c>
      <c r="R28" s="18"/>
      <c r="S28" s="18"/>
      <c r="T28" s="18"/>
      <c r="U28" s="18"/>
      <c r="V28" s="18"/>
      <c r="W28" s="18"/>
      <c r="Z28" s="18" t="s">
        <v>70</v>
      </c>
      <c r="AA28" s="18"/>
      <c r="AB28" s="18"/>
      <c r="AC28" s="18"/>
      <c r="AD28" s="18"/>
      <c r="AE28" s="18"/>
      <c r="AF28" s="18"/>
      <c r="AI28" s="18" t="s">
        <v>69</v>
      </c>
      <c r="AJ28" s="18"/>
      <c r="AK28" s="18"/>
      <c r="AL28" s="18"/>
      <c r="AM28" s="18"/>
      <c r="AN28" s="18"/>
      <c r="AO28" s="18"/>
      <c r="AQ28" s="3" t="s">
        <v>72</v>
      </c>
      <c r="AS28" s="3" t="s">
        <v>74</v>
      </c>
      <c r="AW28" s="11"/>
    </row>
    <row r="29" spans="4:49" s="5" customFormat="1" x14ac:dyDescent="0.2"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1"/>
      <c r="AH29" s="14"/>
      <c r="AI29" s="14"/>
      <c r="AJ29" s="14"/>
      <c r="AK29" s="14"/>
      <c r="AL29" s="14"/>
      <c r="AM29" s="14"/>
      <c r="AN29" s="14"/>
      <c r="AO29" s="14"/>
    </row>
    <row r="30" spans="4:49" x14ac:dyDescent="0.2">
      <c r="D30" s="6" t="s">
        <v>45</v>
      </c>
      <c r="E30" s="1" t="s">
        <v>44</v>
      </c>
      <c r="H30" s="14">
        <f t="shared" ref="H30:AN30" si="35">H5</f>
        <v>0</v>
      </c>
      <c r="I30" s="14">
        <f t="shared" si="35"/>
        <v>0</v>
      </c>
      <c r="J30" s="14">
        <f t="shared" si="35"/>
        <v>1</v>
      </c>
      <c r="K30" s="14">
        <f t="shared" si="35"/>
        <v>0</v>
      </c>
      <c r="L30" s="14">
        <f t="shared" si="35"/>
        <v>1</v>
      </c>
      <c r="M30" s="14">
        <f t="shared" si="35"/>
        <v>0</v>
      </c>
      <c r="N30" s="14">
        <f t="shared" si="35"/>
        <v>1</v>
      </c>
      <c r="O30" s="14">
        <f t="shared" si="35"/>
        <v>0</v>
      </c>
      <c r="P30" s="14" t="str">
        <f t="shared" si="35"/>
        <v>.</v>
      </c>
      <c r="Q30" s="14">
        <f t="shared" si="35"/>
        <v>0</v>
      </c>
      <c r="R30" s="14">
        <f t="shared" si="35"/>
        <v>0</v>
      </c>
      <c r="S30" s="14">
        <f t="shared" si="35"/>
        <v>1</v>
      </c>
      <c r="T30" s="14">
        <f t="shared" si="35"/>
        <v>0</v>
      </c>
      <c r="U30" s="14">
        <f t="shared" si="35"/>
        <v>1</v>
      </c>
      <c r="V30" s="14">
        <f t="shared" si="35"/>
        <v>0</v>
      </c>
      <c r="W30" s="14">
        <f t="shared" si="35"/>
        <v>1</v>
      </c>
      <c r="X30" s="14">
        <f t="shared" si="35"/>
        <v>0</v>
      </c>
      <c r="Y30" s="14" t="str">
        <f t="shared" si="35"/>
        <v>.</v>
      </c>
      <c r="Z30" s="14">
        <f t="shared" si="35"/>
        <v>0</v>
      </c>
      <c r="AA30" s="14">
        <f t="shared" si="35"/>
        <v>0</v>
      </c>
      <c r="AB30" s="14">
        <f t="shared" si="35"/>
        <v>1</v>
      </c>
      <c r="AC30" s="14">
        <f t="shared" si="35"/>
        <v>0</v>
      </c>
      <c r="AD30" s="14">
        <f t="shared" si="35"/>
        <v>1</v>
      </c>
      <c r="AE30" s="14">
        <f t="shared" si="35"/>
        <v>0</v>
      </c>
      <c r="AF30" s="14">
        <f t="shared" si="35"/>
        <v>1</v>
      </c>
      <c r="AG30" s="21">
        <f t="shared" si="35"/>
        <v>0</v>
      </c>
      <c r="AH30" s="14" t="str">
        <f t="shared" si="35"/>
        <v>.</v>
      </c>
      <c r="AI30" s="14">
        <f t="shared" si="35"/>
        <v>1</v>
      </c>
      <c r="AJ30" s="14">
        <f t="shared" si="35"/>
        <v>0</v>
      </c>
      <c r="AK30" s="14">
        <f>AK5</f>
        <v>0</v>
      </c>
      <c r="AL30" s="14">
        <f t="shared" si="35"/>
        <v>0</v>
      </c>
      <c r="AM30" s="14">
        <f t="shared" si="35"/>
        <v>0</v>
      </c>
      <c r="AN30" s="14">
        <f t="shared" si="35"/>
        <v>0</v>
      </c>
      <c r="AO30" s="14">
        <f>AO5</f>
        <v>0</v>
      </c>
      <c r="AS30" s="10" t="s">
        <v>45</v>
      </c>
      <c r="AT30" s="3" t="s">
        <v>49</v>
      </c>
      <c r="AU30">
        <f>C5</f>
        <v>30584</v>
      </c>
      <c r="AW30" s="20" t="s">
        <v>66</v>
      </c>
    </row>
    <row r="31" spans="4:49" x14ac:dyDescent="0.2">
      <c r="D31" s="6"/>
      <c r="E31" s="1" t="s">
        <v>51</v>
      </c>
      <c r="H31" s="14">
        <f t="shared" ref="H31:AN31" si="36">H6</f>
        <v>0</v>
      </c>
      <c r="I31" s="14">
        <f t="shared" si="36"/>
        <v>0</v>
      </c>
      <c r="J31" s="14">
        <f t="shared" si="36"/>
        <v>1</v>
      </c>
      <c r="K31" s="14">
        <f t="shared" si="36"/>
        <v>0</v>
      </c>
      <c r="L31" s="14">
        <f t="shared" si="36"/>
        <v>1</v>
      </c>
      <c r="M31" s="14">
        <f t="shared" si="36"/>
        <v>0</v>
      </c>
      <c r="N31" s="14">
        <f t="shared" si="36"/>
        <v>1</v>
      </c>
      <c r="O31" s="14">
        <f t="shared" si="36"/>
        <v>0</v>
      </c>
      <c r="P31" s="14" t="str">
        <f t="shared" si="36"/>
        <v>.</v>
      </c>
      <c r="Q31" s="14">
        <f t="shared" si="36"/>
        <v>1</v>
      </c>
      <c r="R31" s="14">
        <f t="shared" si="36"/>
        <v>0</v>
      </c>
      <c r="S31" s="14">
        <f t="shared" si="36"/>
        <v>1</v>
      </c>
      <c r="T31" s="14">
        <f t="shared" si="36"/>
        <v>0</v>
      </c>
      <c r="U31" s="14">
        <f t="shared" si="36"/>
        <v>0</v>
      </c>
      <c r="V31" s="14">
        <f t="shared" si="36"/>
        <v>0</v>
      </c>
      <c r="W31" s="14">
        <f t="shared" si="36"/>
        <v>1</v>
      </c>
      <c r="X31" s="14">
        <f t="shared" si="36"/>
        <v>0</v>
      </c>
      <c r="Y31" s="14" t="str">
        <f t="shared" si="36"/>
        <v>.</v>
      </c>
      <c r="Z31" s="14">
        <f t="shared" si="36"/>
        <v>0</v>
      </c>
      <c r="AA31" s="14">
        <f t="shared" si="36"/>
        <v>0</v>
      </c>
      <c r="AB31" s="14">
        <f t="shared" si="36"/>
        <v>1</v>
      </c>
      <c r="AC31" s="14">
        <f t="shared" si="36"/>
        <v>0</v>
      </c>
      <c r="AD31" s="14">
        <f t="shared" si="36"/>
        <v>0</v>
      </c>
      <c r="AE31" s="14">
        <f t="shared" si="36"/>
        <v>0</v>
      </c>
      <c r="AF31" s="14">
        <f t="shared" si="36"/>
        <v>0</v>
      </c>
      <c r="AG31" s="21">
        <f t="shared" si="36"/>
        <v>0</v>
      </c>
      <c r="AH31" s="14" t="str">
        <f t="shared" si="36"/>
        <v>.</v>
      </c>
      <c r="AI31" s="14">
        <f t="shared" si="36"/>
        <v>0</v>
      </c>
      <c r="AJ31" s="14">
        <f t="shared" si="36"/>
        <v>0</v>
      </c>
      <c r="AK31" s="14">
        <f t="shared" si="36"/>
        <v>0</v>
      </c>
      <c r="AL31" s="14">
        <f t="shared" si="36"/>
        <v>0</v>
      </c>
      <c r="AM31" s="14">
        <f t="shared" si="36"/>
        <v>1</v>
      </c>
      <c r="AN31" s="14">
        <f t="shared" si="36"/>
        <v>0</v>
      </c>
      <c r="AO31" s="14">
        <f>AO6</f>
        <v>0</v>
      </c>
      <c r="AS31" s="10"/>
      <c r="AT31" s="3" t="s">
        <v>52</v>
      </c>
      <c r="AU31">
        <f>C6</f>
        <v>32066</v>
      </c>
      <c r="AW31" s="20"/>
    </row>
    <row r="32" spans="4:49" x14ac:dyDescent="0.2">
      <c r="E32" s="8" t="s">
        <v>46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Q32" s="19">
        <f>1*AO33+2*AM33+4*AK33+8*AI33+16*AF33+32*AD33+64*AB33+128*Z33+256*W33+512*U33+2^10*S33+2^11*Q33+2^12*N33+2^13*L33+2^14*J33</f>
        <v>29882</v>
      </c>
      <c r="AT32" s="7" t="s">
        <v>50</v>
      </c>
      <c r="AU32" s="7"/>
      <c r="AW32" s="20"/>
    </row>
    <row r="33" spans="4:49" x14ac:dyDescent="0.2">
      <c r="G33" s="13">
        <f>IF(H30+H31+I33&gt;=2,1,0)</f>
        <v>0</v>
      </c>
      <c r="H33" s="12">
        <f>MOD(H30+H31+I33,2)</f>
        <v>1</v>
      </c>
      <c r="I33" s="13">
        <f>IF(J30+J31+K33&gt;=2,1,0)</f>
        <v>1</v>
      </c>
      <c r="J33" s="12">
        <f>MOD(J30+J31+K33,2)</f>
        <v>1</v>
      </c>
      <c r="K33" s="13">
        <f>IF(L30+L31+M33&gt;=2,1,0)</f>
        <v>1</v>
      </c>
      <c r="L33" s="12">
        <f>MOD(L30+L31+M33,2)</f>
        <v>1</v>
      </c>
      <c r="M33" s="13">
        <f>IF(N30+N31+O33&gt;=2,1,0)</f>
        <v>1</v>
      </c>
      <c r="N33" s="12">
        <f>MOD(N30+N31+O33,2)</f>
        <v>1</v>
      </c>
      <c r="O33" s="13">
        <f>IF(Q30+Q31+R33&gt;=2,1,0)</f>
        <v>1</v>
      </c>
      <c r="P33" s="15" t="s">
        <v>42</v>
      </c>
      <c r="Q33" s="12">
        <f>MOD(Q30+Q31+R33,2)</f>
        <v>0</v>
      </c>
      <c r="R33" s="13">
        <f>IF(S30+S31+T33&gt;=2,1,0)</f>
        <v>1</v>
      </c>
      <c r="S33" s="12">
        <f>MOD(S30+S31+T33,2)</f>
        <v>1</v>
      </c>
      <c r="T33" s="13">
        <f>IF(U30+U31+V33&gt;=2,1,0)</f>
        <v>1</v>
      </c>
      <c r="U33" s="12">
        <f>MOD(U30+U31+V33,2)</f>
        <v>0</v>
      </c>
      <c r="V33" s="13">
        <f>IF(W30+W31+X33&gt;=2,1,0)</f>
        <v>1</v>
      </c>
      <c r="W33" s="12">
        <f>MOD(W30+W31+X33,2)</f>
        <v>0</v>
      </c>
      <c r="X33" s="13">
        <f>IF(Z30+Z31+AA33&gt;=2,1,0)</f>
        <v>0</v>
      </c>
      <c r="Y33" s="15" t="s">
        <v>42</v>
      </c>
      <c r="Z33" s="12">
        <f>MOD(Z30+Z31+AA33,2)</f>
        <v>1</v>
      </c>
      <c r="AA33" s="13">
        <f>IF(AB30+AB31+AC33&gt;=2,1,0)</f>
        <v>1</v>
      </c>
      <c r="AB33" s="12">
        <f>MOD(AB30+AB31+AC33,2)</f>
        <v>0</v>
      </c>
      <c r="AC33" s="13">
        <f>IF(AD30+AD31+AE33&gt;=2,1,0)</f>
        <v>0</v>
      </c>
      <c r="AD33" s="12">
        <f>MOD(AD30+AD31+AE33,2)</f>
        <v>1</v>
      </c>
      <c r="AE33" s="13">
        <f>IF(AF30+AF31+AG33&gt;=2,1,0)</f>
        <v>0</v>
      </c>
      <c r="AF33" s="12">
        <f>MOD(AF30+AF31+AG33,2)</f>
        <v>1</v>
      </c>
      <c r="AG33" s="21">
        <f>IF(AI30+AI31+AJ33&gt;=2,1,0)</f>
        <v>0</v>
      </c>
      <c r="AH33" s="15" t="s">
        <v>42</v>
      </c>
      <c r="AI33" s="12">
        <f>MOD(AI30+AI31+AJ33,2)</f>
        <v>1</v>
      </c>
      <c r="AJ33" s="13">
        <f>IF(AK30+AK31+AL33&gt;=2,1,0)</f>
        <v>0</v>
      </c>
      <c r="AK33" s="12">
        <f>MOD(AK30+AK31+AL33,2)</f>
        <v>0</v>
      </c>
      <c r="AL33" s="13">
        <f>IF(AM30+AM31+AN33&gt;=2,1,0)</f>
        <v>0</v>
      </c>
      <c r="AM33" s="12">
        <f>MOD(AM30+AM31+AN33,2)</f>
        <v>1</v>
      </c>
      <c r="AN33" s="13">
        <f>IF(AO30+AO31&gt;=2,1,0)</f>
        <v>0</v>
      </c>
      <c r="AO33" s="12">
        <f>MOD(AO30+AO31,2)</f>
        <v>0</v>
      </c>
      <c r="AP33" s="9" t="s">
        <v>47</v>
      </c>
      <c r="AQ33">
        <f>IF(H33=0,AQ32,-1*(2^15-AQ32))</f>
        <v>-2886</v>
      </c>
      <c r="AU33">
        <f>AU30+AU31</f>
        <v>62650</v>
      </c>
      <c r="AW33" s="20"/>
    </row>
    <row r="34" spans="4:49" s="5" customFormat="1" x14ac:dyDescent="0.2"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21"/>
      <c r="AH34" s="14"/>
      <c r="AI34" s="14"/>
      <c r="AJ34" s="14"/>
      <c r="AK34" s="14"/>
      <c r="AL34" s="14"/>
      <c r="AM34" s="14"/>
      <c r="AN34" s="14"/>
      <c r="AO34" s="14"/>
      <c r="AW34" s="20"/>
    </row>
    <row r="35" spans="4:49" x14ac:dyDescent="0.2">
      <c r="H35" s="18" t="s">
        <v>67</v>
      </c>
      <c r="I35" s="18"/>
      <c r="J35" s="18"/>
      <c r="K35" s="18"/>
      <c r="L35" s="18"/>
      <c r="M35" s="18"/>
      <c r="N35" s="18"/>
      <c r="Q35" s="18" t="s">
        <v>77</v>
      </c>
      <c r="R35" s="18"/>
      <c r="S35" s="18"/>
      <c r="T35" s="18"/>
      <c r="U35" s="18"/>
      <c r="V35" s="18"/>
      <c r="W35" s="18"/>
      <c r="Z35" s="18" t="s">
        <v>71</v>
      </c>
      <c r="AA35" s="18"/>
      <c r="AB35" s="18"/>
      <c r="AC35" s="18"/>
      <c r="AD35" s="18"/>
      <c r="AE35" s="18"/>
      <c r="AF35" s="18"/>
      <c r="AI35" s="18" t="s">
        <v>69</v>
      </c>
      <c r="AJ35" s="18"/>
      <c r="AK35" s="18"/>
      <c r="AL35" s="18"/>
      <c r="AM35" s="18"/>
      <c r="AN35" s="18"/>
      <c r="AO35" s="18"/>
      <c r="AQ35" s="3" t="s">
        <v>73</v>
      </c>
      <c r="AS35" s="3" t="s">
        <v>75</v>
      </c>
      <c r="AW35" s="20"/>
    </row>
    <row r="36" spans="4:49" s="5" customFormat="1" x14ac:dyDescent="0.2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21"/>
      <c r="AH36" s="14"/>
      <c r="AI36" s="14"/>
      <c r="AJ36" s="14"/>
      <c r="AK36" s="14"/>
      <c r="AL36" s="14"/>
      <c r="AM36" s="14"/>
      <c r="AN36" s="14"/>
      <c r="AO36" s="14"/>
    </row>
    <row r="37" spans="4:49" x14ac:dyDescent="0.2">
      <c r="D37" s="6" t="s">
        <v>45</v>
      </c>
      <c r="E37" s="1" t="s">
        <v>44</v>
      </c>
      <c r="H37" s="14">
        <f t="shared" ref="H37:AN37" si="37">H5</f>
        <v>0</v>
      </c>
      <c r="I37" s="14">
        <f t="shared" si="37"/>
        <v>0</v>
      </c>
      <c r="J37" s="14">
        <f t="shared" si="37"/>
        <v>1</v>
      </c>
      <c r="K37" s="14">
        <f t="shared" si="37"/>
        <v>0</v>
      </c>
      <c r="L37" s="14">
        <f t="shared" si="37"/>
        <v>1</v>
      </c>
      <c r="M37" s="14">
        <f t="shared" si="37"/>
        <v>0</v>
      </c>
      <c r="N37" s="14">
        <f t="shared" si="37"/>
        <v>1</v>
      </c>
      <c r="O37" s="14">
        <f t="shared" si="37"/>
        <v>0</v>
      </c>
      <c r="P37" s="14" t="str">
        <f t="shared" si="37"/>
        <v>.</v>
      </c>
      <c r="Q37" s="14">
        <f t="shared" si="37"/>
        <v>0</v>
      </c>
      <c r="R37" s="14">
        <f t="shared" si="37"/>
        <v>0</v>
      </c>
      <c r="S37" s="14">
        <f t="shared" si="37"/>
        <v>1</v>
      </c>
      <c r="T37" s="14">
        <f t="shared" si="37"/>
        <v>0</v>
      </c>
      <c r="U37" s="14">
        <f t="shared" si="37"/>
        <v>1</v>
      </c>
      <c r="V37" s="14">
        <f t="shared" si="37"/>
        <v>0</v>
      </c>
      <c r="W37" s="14">
        <f t="shared" si="37"/>
        <v>1</v>
      </c>
      <c r="X37" s="14">
        <f t="shared" si="37"/>
        <v>0</v>
      </c>
      <c r="Y37" s="14" t="str">
        <f t="shared" si="37"/>
        <v>.</v>
      </c>
      <c r="Z37" s="14">
        <f t="shared" si="37"/>
        <v>0</v>
      </c>
      <c r="AA37" s="14">
        <f t="shared" si="37"/>
        <v>0</v>
      </c>
      <c r="AB37" s="14">
        <f t="shared" si="37"/>
        <v>1</v>
      </c>
      <c r="AC37" s="14">
        <f t="shared" si="37"/>
        <v>0</v>
      </c>
      <c r="AD37" s="14">
        <f t="shared" si="37"/>
        <v>1</v>
      </c>
      <c r="AE37" s="14">
        <f t="shared" si="37"/>
        <v>0</v>
      </c>
      <c r="AF37" s="14">
        <f t="shared" si="37"/>
        <v>1</v>
      </c>
      <c r="AG37" s="21">
        <f t="shared" si="37"/>
        <v>0</v>
      </c>
      <c r="AH37" s="14" t="str">
        <f t="shared" si="37"/>
        <v>.</v>
      </c>
      <c r="AI37" s="14">
        <f t="shared" si="37"/>
        <v>1</v>
      </c>
      <c r="AJ37" s="14">
        <f t="shared" si="37"/>
        <v>0</v>
      </c>
      <c r="AK37" s="14">
        <f t="shared" si="37"/>
        <v>0</v>
      </c>
      <c r="AL37" s="14">
        <f t="shared" si="37"/>
        <v>0</v>
      </c>
      <c r="AM37" s="14">
        <f t="shared" si="37"/>
        <v>0</v>
      </c>
      <c r="AN37" s="14">
        <f t="shared" si="37"/>
        <v>0</v>
      </c>
      <c r="AO37" s="14">
        <f>AO5</f>
        <v>0</v>
      </c>
      <c r="AS37" s="10" t="s">
        <v>45</v>
      </c>
      <c r="AT37" s="3" t="s">
        <v>49</v>
      </c>
      <c r="AU37">
        <f>C5</f>
        <v>30584</v>
      </c>
      <c r="AW37" s="11" t="s">
        <v>62</v>
      </c>
    </row>
    <row r="38" spans="4:49" x14ac:dyDescent="0.2">
      <c r="D38" s="6"/>
      <c r="E38" s="1" t="s">
        <v>53</v>
      </c>
      <c r="H38" s="14">
        <f t="shared" ref="H38:AN38" si="38">H10</f>
        <v>1</v>
      </c>
      <c r="I38" s="14">
        <f t="shared" si="38"/>
        <v>0</v>
      </c>
      <c r="J38" s="14">
        <f t="shared" si="38"/>
        <v>1</v>
      </c>
      <c r="K38" s="14">
        <f t="shared" si="38"/>
        <v>0</v>
      </c>
      <c r="L38" s="14">
        <f t="shared" si="38"/>
        <v>1</v>
      </c>
      <c r="M38" s="14">
        <f t="shared" si="38"/>
        <v>0</v>
      </c>
      <c r="N38" s="14">
        <f t="shared" si="38"/>
        <v>1</v>
      </c>
      <c r="O38" s="14">
        <f t="shared" si="38"/>
        <v>0</v>
      </c>
      <c r="P38" s="14" t="str">
        <f t="shared" si="38"/>
        <v>.</v>
      </c>
      <c r="Q38" s="14">
        <f t="shared" si="38"/>
        <v>1</v>
      </c>
      <c r="R38" s="14">
        <f t="shared" si="38"/>
        <v>0</v>
      </c>
      <c r="S38" s="14">
        <f t="shared" si="38"/>
        <v>0</v>
      </c>
      <c r="T38" s="14">
        <f t="shared" si="38"/>
        <v>0</v>
      </c>
      <c r="U38" s="14">
        <f t="shared" si="38"/>
        <v>1</v>
      </c>
      <c r="V38" s="14">
        <f t="shared" si="38"/>
        <v>0</v>
      </c>
      <c r="W38" s="14">
        <f t="shared" si="38"/>
        <v>0</v>
      </c>
      <c r="X38" s="14">
        <f t="shared" si="38"/>
        <v>0</v>
      </c>
      <c r="Y38" s="14" t="str">
        <f t="shared" si="38"/>
        <v>.</v>
      </c>
      <c r="Z38" s="14">
        <f t="shared" si="38"/>
        <v>0</v>
      </c>
      <c r="AA38" s="14">
        <f t="shared" si="38"/>
        <v>0</v>
      </c>
      <c r="AB38" s="14">
        <f t="shared" si="38"/>
        <v>0</v>
      </c>
      <c r="AC38" s="14">
        <f t="shared" si="38"/>
        <v>0</v>
      </c>
      <c r="AD38" s="14">
        <f t="shared" si="38"/>
        <v>1</v>
      </c>
      <c r="AE38" s="14">
        <f t="shared" si="38"/>
        <v>0</v>
      </c>
      <c r="AF38" s="14">
        <f t="shared" si="38"/>
        <v>1</v>
      </c>
      <c r="AG38" s="21">
        <f t="shared" si="38"/>
        <v>0</v>
      </c>
      <c r="AH38" s="14" t="str">
        <f t="shared" si="38"/>
        <v>.</v>
      </c>
      <c r="AI38" s="14">
        <f t="shared" si="38"/>
        <v>0</v>
      </c>
      <c r="AJ38" s="14">
        <f t="shared" si="38"/>
        <v>0</v>
      </c>
      <c r="AK38" s="14">
        <f t="shared" si="38"/>
        <v>1</v>
      </c>
      <c r="AL38" s="14">
        <f t="shared" si="38"/>
        <v>0</v>
      </c>
      <c r="AM38" s="14">
        <f t="shared" si="38"/>
        <v>1</v>
      </c>
      <c r="AN38" s="14">
        <f t="shared" si="38"/>
        <v>1</v>
      </c>
      <c r="AO38" s="14">
        <f>AO10</f>
        <v>0</v>
      </c>
      <c r="AS38" s="10"/>
      <c r="AT38" s="3" t="s">
        <v>54</v>
      </c>
      <c r="AU38">
        <f>C10</f>
        <v>-1482</v>
      </c>
      <c r="AW38" s="11"/>
    </row>
    <row r="39" spans="4:49" x14ac:dyDescent="0.2">
      <c r="E39" s="8" t="s">
        <v>46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Q39" s="19">
        <f>1*AO40+2*AM40+4*AK40+8*AI40+16*AF40+32*AD40+64*AB40+128*Z40+256*W40+512*U40+2^10*S40+2^11*Q40+2^12*N40+2^13*L40+2^14*J40</f>
        <v>29102</v>
      </c>
      <c r="AT39" s="7" t="s">
        <v>50</v>
      </c>
      <c r="AU39" s="7"/>
      <c r="AW39" s="11"/>
    </row>
    <row r="40" spans="4:49" x14ac:dyDescent="0.2">
      <c r="G40" s="13">
        <f>IF(H37+H38+I40&gt;=2,1,0)</f>
        <v>1</v>
      </c>
      <c r="H40" s="12">
        <f>MOD(H37+H38+I40,2)</f>
        <v>0</v>
      </c>
      <c r="I40" s="13">
        <f>IF(J37+J38+K40&gt;=2,1,0)</f>
        <v>1</v>
      </c>
      <c r="J40" s="12">
        <f>MOD(J37+J38+K40,2)</f>
        <v>1</v>
      </c>
      <c r="K40" s="13">
        <f>IF(L37+L38+M40&gt;=2,1,0)</f>
        <v>1</v>
      </c>
      <c r="L40" s="12">
        <f>MOD(L37+L38+M40,2)</f>
        <v>1</v>
      </c>
      <c r="M40" s="13">
        <f>IF(N37+N38+O40&gt;=2,1,0)</f>
        <v>1</v>
      </c>
      <c r="N40" s="12">
        <f>MOD(N37+N38+O40,2)</f>
        <v>1</v>
      </c>
      <c r="O40" s="13">
        <f>IF(Q37+Q38+R40&gt;=2,1,0)</f>
        <v>1</v>
      </c>
      <c r="P40" s="15" t="s">
        <v>42</v>
      </c>
      <c r="Q40" s="12">
        <f>MOD(Q37+Q38+R40,2)</f>
        <v>0</v>
      </c>
      <c r="R40" s="13">
        <f>IF(S37+S38+T40&gt;=2,1,0)</f>
        <v>1</v>
      </c>
      <c r="S40" s="12">
        <f>MOD(S37+S38+T40,2)</f>
        <v>0</v>
      </c>
      <c r="T40" s="13">
        <f>IF(U37+U38+V40&gt;=2,1,0)</f>
        <v>1</v>
      </c>
      <c r="U40" s="12">
        <f>MOD(U37+U38+V40,2)</f>
        <v>0</v>
      </c>
      <c r="V40" s="13">
        <f>IF(W37+W38+X40&gt;=2,1,0)</f>
        <v>0</v>
      </c>
      <c r="W40" s="12">
        <f>MOD(W37+W38+X40,2)</f>
        <v>1</v>
      </c>
      <c r="X40" s="13">
        <f>IF(Z37+Z38+AA40&gt;=2,1,0)</f>
        <v>0</v>
      </c>
      <c r="Y40" s="15" t="s">
        <v>42</v>
      </c>
      <c r="Z40" s="12">
        <f>MOD(Z37+Z38+AA40,2)</f>
        <v>1</v>
      </c>
      <c r="AA40" s="13">
        <f>IF(AB37+AB38+AC40&gt;=2,1,0)</f>
        <v>1</v>
      </c>
      <c r="AB40" s="12">
        <f>MOD(AB37+AB38+AC40,2)</f>
        <v>0</v>
      </c>
      <c r="AC40" s="13">
        <f>IF(AD37+AD38+AE40&gt;=2,1,0)</f>
        <v>1</v>
      </c>
      <c r="AD40" s="12">
        <f>MOD(AD37+AD38+AE40,2)</f>
        <v>1</v>
      </c>
      <c r="AE40" s="13">
        <f>IF(AF37+AF38+AG40&gt;=2,1,0)</f>
        <v>1</v>
      </c>
      <c r="AF40" s="12">
        <f>MOD(AF37+AF38+AG40,2)</f>
        <v>0</v>
      </c>
      <c r="AG40" s="21">
        <f>IF(AI37+AI38+AJ40&gt;=2,1,0)</f>
        <v>0</v>
      </c>
      <c r="AH40" s="15" t="s">
        <v>42</v>
      </c>
      <c r="AI40" s="12">
        <f>MOD(AI37+AI38+AJ40,2)</f>
        <v>1</v>
      </c>
      <c r="AJ40" s="13">
        <f>IF(AK37+AK38+AL40&gt;=2,1,0)</f>
        <v>0</v>
      </c>
      <c r="AK40" s="12">
        <f>MOD(AK37+AK38+AL40,2)</f>
        <v>1</v>
      </c>
      <c r="AL40" s="13">
        <f>IF(AM37+AM38+AN40&gt;=2,1,0)</f>
        <v>0</v>
      </c>
      <c r="AM40" s="12">
        <f>MOD(AM37+AM38+AN40,2)</f>
        <v>1</v>
      </c>
      <c r="AN40" s="13">
        <f>IF(AO37+AO38&gt;=2,1,0)</f>
        <v>0</v>
      </c>
      <c r="AO40" s="12">
        <f>MOD(AO37+AO38,2)</f>
        <v>0</v>
      </c>
      <c r="AP40" s="9" t="s">
        <v>47</v>
      </c>
      <c r="AQ40">
        <f>IF(H40=0,AQ39,-1*(2^15-AQ39))</f>
        <v>29102</v>
      </c>
      <c r="AU40">
        <f>AU37+AU38</f>
        <v>29102</v>
      </c>
      <c r="AW40" s="11"/>
    </row>
    <row r="41" spans="4:49" s="5" customFormat="1" x14ac:dyDescent="0.2"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21"/>
      <c r="AH41" s="14"/>
      <c r="AI41" s="14"/>
      <c r="AJ41" s="14"/>
      <c r="AK41" s="14"/>
      <c r="AL41" s="14"/>
      <c r="AM41" s="14"/>
      <c r="AN41" s="14"/>
      <c r="AO41" s="14"/>
      <c r="AW41" s="11"/>
    </row>
    <row r="42" spans="4:49" x14ac:dyDescent="0.2">
      <c r="H42" s="18" t="s">
        <v>68</v>
      </c>
      <c r="I42" s="18"/>
      <c r="J42" s="18"/>
      <c r="K42" s="18"/>
      <c r="L42" s="18"/>
      <c r="M42" s="18"/>
      <c r="N42" s="18"/>
      <c r="Q42" s="18" t="s">
        <v>77</v>
      </c>
      <c r="R42" s="18"/>
      <c r="S42" s="18"/>
      <c r="T42" s="18"/>
      <c r="U42" s="18"/>
      <c r="V42" s="18"/>
      <c r="W42" s="18"/>
      <c r="Z42" s="18" t="s">
        <v>71</v>
      </c>
      <c r="AA42" s="18"/>
      <c r="AB42" s="18"/>
      <c r="AC42" s="18"/>
      <c r="AD42" s="18"/>
      <c r="AE42" s="18"/>
      <c r="AF42" s="18"/>
      <c r="AI42" s="18" t="s">
        <v>69</v>
      </c>
      <c r="AJ42" s="18"/>
      <c r="AK42" s="18"/>
      <c r="AL42" s="18"/>
      <c r="AM42" s="18"/>
      <c r="AN42" s="18"/>
      <c r="AO42" s="18"/>
      <c r="AQ42" s="3" t="s">
        <v>72</v>
      </c>
      <c r="AS42" s="3" t="s">
        <v>74</v>
      </c>
      <c r="AW42" s="11"/>
    </row>
    <row r="43" spans="4:49" s="5" customFormat="1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1"/>
      <c r="AH43" s="14"/>
      <c r="AI43" s="14"/>
      <c r="AJ43" s="14"/>
      <c r="AK43" s="14"/>
      <c r="AL43" s="14"/>
      <c r="AM43" s="14"/>
      <c r="AN43" s="14"/>
      <c r="AO43" s="14"/>
    </row>
    <row r="44" spans="4:49" x14ac:dyDescent="0.2">
      <c r="D44" s="6" t="s">
        <v>45</v>
      </c>
      <c r="E44" s="1" t="s">
        <v>53</v>
      </c>
      <c r="H44" s="14">
        <f t="shared" ref="H44:AN44" si="39">H10</f>
        <v>1</v>
      </c>
      <c r="I44" s="14">
        <f t="shared" si="39"/>
        <v>0</v>
      </c>
      <c r="J44" s="14">
        <f t="shared" si="39"/>
        <v>1</v>
      </c>
      <c r="K44" s="14">
        <f t="shared" si="39"/>
        <v>0</v>
      </c>
      <c r="L44" s="14">
        <f t="shared" si="39"/>
        <v>1</v>
      </c>
      <c r="M44" s="14">
        <f t="shared" si="39"/>
        <v>0</v>
      </c>
      <c r="N44" s="14">
        <f t="shared" si="39"/>
        <v>1</v>
      </c>
      <c r="O44" s="14">
        <f t="shared" si="39"/>
        <v>0</v>
      </c>
      <c r="P44" s="14" t="str">
        <f t="shared" si="39"/>
        <v>.</v>
      </c>
      <c r="Q44" s="14">
        <f t="shared" si="39"/>
        <v>1</v>
      </c>
      <c r="R44" s="14">
        <f t="shared" si="39"/>
        <v>0</v>
      </c>
      <c r="S44" s="14">
        <f t="shared" si="39"/>
        <v>0</v>
      </c>
      <c r="T44" s="14">
        <f t="shared" si="39"/>
        <v>0</v>
      </c>
      <c r="U44" s="14">
        <f t="shared" si="39"/>
        <v>1</v>
      </c>
      <c r="V44" s="14">
        <f t="shared" si="39"/>
        <v>0</v>
      </c>
      <c r="W44" s="14">
        <f t="shared" si="39"/>
        <v>0</v>
      </c>
      <c r="X44" s="14">
        <f t="shared" si="39"/>
        <v>0</v>
      </c>
      <c r="Y44" s="14" t="str">
        <f t="shared" si="39"/>
        <v>.</v>
      </c>
      <c r="Z44" s="14">
        <f t="shared" si="39"/>
        <v>0</v>
      </c>
      <c r="AA44" s="14">
        <f t="shared" si="39"/>
        <v>0</v>
      </c>
      <c r="AB44" s="14">
        <f t="shared" si="39"/>
        <v>0</v>
      </c>
      <c r="AC44" s="14">
        <f t="shared" si="39"/>
        <v>0</v>
      </c>
      <c r="AD44" s="14">
        <f t="shared" si="39"/>
        <v>1</v>
      </c>
      <c r="AE44" s="14">
        <f t="shared" si="39"/>
        <v>0</v>
      </c>
      <c r="AF44" s="14">
        <f t="shared" si="39"/>
        <v>1</v>
      </c>
      <c r="AG44" s="21">
        <f t="shared" si="39"/>
        <v>0</v>
      </c>
      <c r="AH44" s="14" t="str">
        <f t="shared" si="39"/>
        <v>.</v>
      </c>
      <c r="AI44" s="14">
        <f t="shared" si="39"/>
        <v>0</v>
      </c>
      <c r="AJ44" s="14">
        <f t="shared" si="39"/>
        <v>0</v>
      </c>
      <c r="AK44" s="14">
        <f t="shared" si="39"/>
        <v>1</v>
      </c>
      <c r="AL44" s="14">
        <f t="shared" si="39"/>
        <v>0</v>
      </c>
      <c r="AM44" s="14">
        <f t="shared" si="39"/>
        <v>1</v>
      </c>
      <c r="AN44" s="14">
        <f t="shared" si="39"/>
        <v>1</v>
      </c>
      <c r="AO44" s="14">
        <f>AO10</f>
        <v>0</v>
      </c>
      <c r="AS44" s="10" t="s">
        <v>45</v>
      </c>
      <c r="AT44" s="3" t="s">
        <v>54</v>
      </c>
      <c r="AU44">
        <f>C10</f>
        <v>-1482</v>
      </c>
      <c r="AW44" s="20" t="s">
        <v>65</v>
      </c>
    </row>
    <row r="45" spans="4:49" x14ac:dyDescent="0.2">
      <c r="D45" s="6"/>
      <c r="E45" s="1" t="s">
        <v>55</v>
      </c>
      <c r="H45" s="14">
        <f t="shared" ref="H45:AN45" si="40">H11</f>
        <v>1</v>
      </c>
      <c r="I45" s="14">
        <f t="shared" si="40"/>
        <v>0</v>
      </c>
      <c r="J45" s="14">
        <f t="shared" si="40"/>
        <v>0</v>
      </c>
      <c r="K45" s="14">
        <f t="shared" si="40"/>
        <v>0</v>
      </c>
      <c r="L45" s="14">
        <f t="shared" si="40"/>
        <v>0</v>
      </c>
      <c r="M45" s="14">
        <f t="shared" si="40"/>
        <v>0</v>
      </c>
      <c r="N45" s="14">
        <f t="shared" si="40"/>
        <v>0</v>
      </c>
      <c r="O45" s="14">
        <f t="shared" si="40"/>
        <v>0</v>
      </c>
      <c r="P45" s="14" t="str">
        <f t="shared" si="40"/>
        <v>.</v>
      </c>
      <c r="Q45" s="14">
        <f t="shared" si="40"/>
        <v>1</v>
      </c>
      <c r="R45" s="14">
        <f t="shared" si="40"/>
        <v>0</v>
      </c>
      <c r="S45" s="14">
        <f t="shared" si="40"/>
        <v>0</v>
      </c>
      <c r="T45" s="14">
        <f t="shared" si="40"/>
        <v>0</v>
      </c>
      <c r="U45" s="14">
        <f t="shared" si="40"/>
        <v>0</v>
      </c>
      <c r="V45" s="14">
        <f t="shared" si="40"/>
        <v>0</v>
      </c>
      <c r="W45" s="14">
        <f t="shared" si="40"/>
        <v>0</v>
      </c>
      <c r="X45" s="14">
        <f t="shared" si="40"/>
        <v>0</v>
      </c>
      <c r="Y45" s="14" t="str">
        <f t="shared" si="40"/>
        <v>.</v>
      </c>
      <c r="Z45" s="14">
        <f t="shared" si="40"/>
        <v>1</v>
      </c>
      <c r="AA45" s="14">
        <f t="shared" si="40"/>
        <v>0</v>
      </c>
      <c r="AB45" s="14">
        <f t="shared" si="40"/>
        <v>0</v>
      </c>
      <c r="AC45" s="14">
        <f t="shared" si="40"/>
        <v>0</v>
      </c>
      <c r="AD45" s="14">
        <f t="shared" si="40"/>
        <v>0</v>
      </c>
      <c r="AE45" s="14">
        <f t="shared" si="40"/>
        <v>0</v>
      </c>
      <c r="AF45" s="14">
        <f t="shared" si="40"/>
        <v>0</v>
      </c>
      <c r="AG45" s="21">
        <f t="shared" si="40"/>
        <v>0</v>
      </c>
      <c r="AH45" s="14" t="str">
        <f t="shared" si="40"/>
        <v>.</v>
      </c>
      <c r="AI45" s="14">
        <f t="shared" si="40"/>
        <v>1</v>
      </c>
      <c r="AJ45" s="14">
        <f t="shared" si="40"/>
        <v>1</v>
      </c>
      <c r="AK45" s="14">
        <f t="shared" si="40"/>
        <v>0</v>
      </c>
      <c r="AL45" s="14">
        <f t="shared" si="40"/>
        <v>1</v>
      </c>
      <c r="AM45" s="14">
        <f t="shared" si="40"/>
        <v>0</v>
      </c>
      <c r="AN45" s="14">
        <f t="shared" si="40"/>
        <v>1</v>
      </c>
      <c r="AO45" s="14">
        <f>AO11</f>
        <v>0</v>
      </c>
      <c r="AS45" s="10"/>
      <c r="AT45" s="3" t="s">
        <v>56</v>
      </c>
      <c r="AU45">
        <f>C11</f>
        <v>-30584</v>
      </c>
      <c r="AW45" s="20"/>
    </row>
    <row r="46" spans="4:49" x14ac:dyDescent="0.2">
      <c r="E46" s="8" t="s">
        <v>46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Q46" s="19">
        <f>1*AO47+2*AM47+4*AK47+8*AI47+16*AF47+32*AD47+64*AB47+128*Z47+256*W47+512*U47+2^10*S47+2^11*Q47+2^12*N47+2^13*L47+2^14*J47</f>
        <v>702</v>
      </c>
      <c r="AT46" s="7" t="s">
        <v>50</v>
      </c>
      <c r="AU46" s="7"/>
      <c r="AW46" s="20"/>
    </row>
    <row r="47" spans="4:49" x14ac:dyDescent="0.2">
      <c r="G47" s="13">
        <f>IF(H44+H45+I47&gt;=2,1,0)</f>
        <v>1</v>
      </c>
      <c r="H47" s="12">
        <f>MOD(H44+H45+I47,2)</f>
        <v>1</v>
      </c>
      <c r="I47" s="13">
        <f>IF(J44+J45+K47&gt;=2,1,0)</f>
        <v>1</v>
      </c>
      <c r="J47" s="12">
        <f>MOD(J44+J45+K47,2)</f>
        <v>0</v>
      </c>
      <c r="K47" s="13">
        <f>IF(L44+L45+M47&gt;=2,1,0)</f>
        <v>1</v>
      </c>
      <c r="L47" s="12">
        <f>MOD(L44+L45+M47,2)</f>
        <v>0</v>
      </c>
      <c r="M47" s="13">
        <f>IF(N44+N45+O47&gt;=2,1,0)</f>
        <v>1</v>
      </c>
      <c r="N47" s="12">
        <f>MOD(N44+N45+O47,2)</f>
        <v>0</v>
      </c>
      <c r="O47" s="13">
        <f>IF(Q44+Q45+R47&gt;=2,1,0)</f>
        <v>1</v>
      </c>
      <c r="P47" s="15" t="s">
        <v>42</v>
      </c>
      <c r="Q47" s="12">
        <f>MOD(Q44+Q45+R47,2)</f>
        <v>0</v>
      </c>
      <c r="R47" s="13">
        <f>IF(S44+S45+T47&gt;=2,1,0)</f>
        <v>0</v>
      </c>
      <c r="S47" s="12">
        <f>MOD(S44+S45+T47,2)</f>
        <v>0</v>
      </c>
      <c r="T47" s="13">
        <f>IF(U44+U45+V47&gt;=2,1,0)</f>
        <v>0</v>
      </c>
      <c r="U47" s="12">
        <f>MOD(U44+U45+V47,2)</f>
        <v>1</v>
      </c>
      <c r="V47" s="13">
        <f>IF(W44+W45+X47&gt;=2,1,0)</f>
        <v>0</v>
      </c>
      <c r="W47" s="12">
        <f>MOD(W44+W45+X47,2)</f>
        <v>0</v>
      </c>
      <c r="X47" s="13">
        <f>IF(Z44+Z45+AA47&gt;=2,1,0)</f>
        <v>0</v>
      </c>
      <c r="Y47" s="15" t="s">
        <v>42</v>
      </c>
      <c r="Z47" s="12">
        <f>MOD(Z44+Z45+AA47,2)</f>
        <v>1</v>
      </c>
      <c r="AA47" s="13">
        <f>IF(AB44+AB45+AC47&gt;=2,1,0)</f>
        <v>0</v>
      </c>
      <c r="AB47" s="12">
        <f>MOD(AB44+AB45+AC47,2)</f>
        <v>0</v>
      </c>
      <c r="AC47" s="13">
        <f>IF(AD44+AD45+AE47&gt;=2,1,0)</f>
        <v>0</v>
      </c>
      <c r="AD47" s="12">
        <f>MOD(AD44+AD45+AE47,2)</f>
        <v>1</v>
      </c>
      <c r="AE47" s="13">
        <f>IF(AF44+AF45+AG47&gt;=2,1,0)</f>
        <v>0</v>
      </c>
      <c r="AF47" s="12">
        <f>MOD(AF44+AF45+AG47,2)</f>
        <v>1</v>
      </c>
      <c r="AG47" s="21">
        <f>IF(AI44+AI45+AJ47&gt;=2,1,0)</f>
        <v>0</v>
      </c>
      <c r="AH47" s="15" t="s">
        <v>42</v>
      </c>
      <c r="AI47" s="12">
        <f>MOD(AI44+AI45+AJ47,2)</f>
        <v>1</v>
      </c>
      <c r="AJ47" s="13">
        <f>IF(AK44+AK45+AL47&gt;=2,1,0)</f>
        <v>0</v>
      </c>
      <c r="AK47" s="12">
        <f>MOD(AK44+AK45+AL47,2)</f>
        <v>1</v>
      </c>
      <c r="AL47" s="13">
        <f>IF(AM44+AM45+AN47&gt;=2,1,0)</f>
        <v>0</v>
      </c>
      <c r="AM47" s="12">
        <f>MOD(AM44+AM45+AN47,2)</f>
        <v>1</v>
      </c>
      <c r="AN47" s="13">
        <f>IF(AO44+AO45&gt;=2,1,0)</f>
        <v>0</v>
      </c>
      <c r="AO47" s="12">
        <f>MOD(AO44+AO45,2)</f>
        <v>0</v>
      </c>
      <c r="AP47" s="9" t="s">
        <v>47</v>
      </c>
      <c r="AQ47">
        <f>IF(H47=0,AQ46,-1 * (2^15-AQ46))</f>
        <v>-32066</v>
      </c>
      <c r="AU47">
        <f>AU44+AU45</f>
        <v>-32066</v>
      </c>
      <c r="AW47" s="20"/>
    </row>
    <row r="48" spans="4:49" s="5" customFormat="1" x14ac:dyDescent="0.2"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21"/>
      <c r="AH48" s="14"/>
      <c r="AI48" s="14"/>
      <c r="AJ48" s="14"/>
      <c r="AK48" s="14"/>
      <c r="AL48" s="14"/>
      <c r="AM48" s="14"/>
      <c r="AN48" s="14"/>
      <c r="AO48" s="14"/>
      <c r="AW48" s="20"/>
    </row>
    <row r="49" spans="4:49" x14ac:dyDescent="0.2">
      <c r="H49" s="18" t="s">
        <v>68</v>
      </c>
      <c r="I49" s="18"/>
      <c r="J49" s="18"/>
      <c r="K49" s="18"/>
      <c r="L49" s="18"/>
      <c r="M49" s="18"/>
      <c r="N49" s="18"/>
      <c r="Q49" s="18" t="s">
        <v>76</v>
      </c>
      <c r="R49" s="18"/>
      <c r="S49" s="18"/>
      <c r="T49" s="18"/>
      <c r="U49" s="18"/>
      <c r="V49" s="18"/>
      <c r="W49" s="18"/>
      <c r="Z49" s="18" t="s">
        <v>71</v>
      </c>
      <c r="AA49" s="18"/>
      <c r="AB49" s="18"/>
      <c r="AC49" s="18"/>
      <c r="AD49" s="18"/>
      <c r="AE49" s="18"/>
      <c r="AF49" s="18"/>
      <c r="AI49" s="18" t="s">
        <v>69</v>
      </c>
      <c r="AJ49" s="18"/>
      <c r="AK49" s="18"/>
      <c r="AL49" s="18"/>
      <c r="AM49" s="18"/>
      <c r="AN49" s="18"/>
      <c r="AO49" s="18"/>
      <c r="AQ49" s="3" t="s">
        <v>73</v>
      </c>
      <c r="AS49" s="3" t="s">
        <v>74</v>
      </c>
      <c r="AW49" s="20"/>
    </row>
    <row r="50" spans="4:49" s="5" customFormat="1" x14ac:dyDescent="0.2"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21"/>
      <c r="AH50" s="14"/>
      <c r="AI50" s="14"/>
      <c r="AJ50" s="14"/>
      <c r="AK50" s="14"/>
      <c r="AL50" s="14"/>
      <c r="AM50" s="14"/>
      <c r="AN50" s="14"/>
      <c r="AO50" s="14"/>
    </row>
    <row r="51" spans="4:49" x14ac:dyDescent="0.2">
      <c r="D51" s="6" t="s">
        <v>45</v>
      </c>
      <c r="E51" s="1" t="s">
        <v>55</v>
      </c>
      <c r="H51" s="14">
        <f t="shared" ref="H51:AN51" si="41">H11</f>
        <v>1</v>
      </c>
      <c r="I51" s="14">
        <f t="shared" si="41"/>
        <v>0</v>
      </c>
      <c r="J51" s="14">
        <f t="shared" si="41"/>
        <v>0</v>
      </c>
      <c r="K51" s="14">
        <f t="shared" si="41"/>
        <v>0</v>
      </c>
      <c r="L51" s="14">
        <f t="shared" si="41"/>
        <v>0</v>
      </c>
      <c r="M51" s="14">
        <f t="shared" si="41"/>
        <v>0</v>
      </c>
      <c r="N51" s="14">
        <f t="shared" si="41"/>
        <v>0</v>
      </c>
      <c r="O51" s="14">
        <f t="shared" si="41"/>
        <v>0</v>
      </c>
      <c r="P51" s="14" t="str">
        <f t="shared" si="41"/>
        <v>.</v>
      </c>
      <c r="Q51" s="14">
        <f t="shared" si="41"/>
        <v>1</v>
      </c>
      <c r="R51" s="14">
        <f t="shared" si="41"/>
        <v>0</v>
      </c>
      <c r="S51" s="14">
        <f t="shared" si="41"/>
        <v>0</v>
      </c>
      <c r="T51" s="14">
        <f t="shared" si="41"/>
        <v>0</v>
      </c>
      <c r="U51" s="14">
        <f t="shared" si="41"/>
        <v>0</v>
      </c>
      <c r="V51" s="14">
        <f t="shared" si="41"/>
        <v>0</v>
      </c>
      <c r="W51" s="14">
        <f t="shared" si="41"/>
        <v>0</v>
      </c>
      <c r="X51" s="14">
        <f t="shared" si="41"/>
        <v>0</v>
      </c>
      <c r="Y51" s="14" t="str">
        <f t="shared" si="41"/>
        <v>.</v>
      </c>
      <c r="Z51" s="14">
        <f t="shared" si="41"/>
        <v>1</v>
      </c>
      <c r="AA51" s="14">
        <f t="shared" si="41"/>
        <v>0</v>
      </c>
      <c r="AB51" s="14">
        <f t="shared" si="41"/>
        <v>0</v>
      </c>
      <c r="AC51" s="14">
        <f t="shared" si="41"/>
        <v>0</v>
      </c>
      <c r="AD51" s="14">
        <f t="shared" si="41"/>
        <v>0</v>
      </c>
      <c r="AE51" s="14">
        <f t="shared" si="41"/>
        <v>0</v>
      </c>
      <c r="AF51" s="14">
        <f t="shared" si="41"/>
        <v>0</v>
      </c>
      <c r="AG51" s="21">
        <f t="shared" si="41"/>
        <v>0</v>
      </c>
      <c r="AH51" s="14" t="str">
        <f t="shared" si="41"/>
        <v>.</v>
      </c>
      <c r="AI51" s="14">
        <f t="shared" si="41"/>
        <v>1</v>
      </c>
      <c r="AJ51" s="14">
        <f t="shared" si="41"/>
        <v>1</v>
      </c>
      <c r="AK51" s="14">
        <f t="shared" si="41"/>
        <v>0</v>
      </c>
      <c r="AL51" s="14">
        <f t="shared" si="41"/>
        <v>1</v>
      </c>
      <c r="AM51" s="14">
        <f t="shared" si="41"/>
        <v>0</v>
      </c>
      <c r="AN51" s="14">
        <f t="shared" si="41"/>
        <v>1</v>
      </c>
      <c r="AO51" s="14">
        <f>AO11</f>
        <v>0</v>
      </c>
      <c r="AS51" s="10" t="s">
        <v>45</v>
      </c>
      <c r="AT51" s="3" t="s">
        <v>56</v>
      </c>
      <c r="AU51">
        <f>C11</f>
        <v>-30584</v>
      </c>
      <c r="AW51" s="20" t="s">
        <v>64</v>
      </c>
    </row>
    <row r="52" spans="4:49" x14ac:dyDescent="0.2">
      <c r="D52" s="6"/>
      <c r="E52" s="1" t="s">
        <v>57</v>
      </c>
      <c r="H52" s="14">
        <f t="shared" ref="H52:AN52" si="42">H12</f>
        <v>1</v>
      </c>
      <c r="I52" s="14">
        <f t="shared" si="42"/>
        <v>0</v>
      </c>
      <c r="J52" s="14">
        <f t="shared" si="42"/>
        <v>0</v>
      </c>
      <c r="K52" s="14">
        <f t="shared" si="42"/>
        <v>0</v>
      </c>
      <c r="L52" s="14">
        <f t="shared" si="42"/>
        <v>0</v>
      </c>
      <c r="M52" s="14">
        <f t="shared" si="42"/>
        <v>0</v>
      </c>
      <c r="N52" s="14">
        <f t="shared" si="42"/>
        <v>0</v>
      </c>
      <c r="O52" s="14">
        <f t="shared" si="42"/>
        <v>0</v>
      </c>
      <c r="P52" s="14" t="str">
        <f t="shared" si="42"/>
        <v>.</v>
      </c>
      <c r="Q52" s="14">
        <f t="shared" si="42"/>
        <v>0</v>
      </c>
      <c r="R52" s="14">
        <f t="shared" si="42"/>
        <v>0</v>
      </c>
      <c r="S52" s="14">
        <f t="shared" si="42"/>
        <v>0</v>
      </c>
      <c r="T52" s="14">
        <f t="shared" si="42"/>
        <v>0</v>
      </c>
      <c r="U52" s="14">
        <f t="shared" si="42"/>
        <v>1</v>
      </c>
      <c r="V52" s="14">
        <f t="shared" si="42"/>
        <v>0</v>
      </c>
      <c r="W52" s="14">
        <f t="shared" si="42"/>
        <v>0</v>
      </c>
      <c r="X52" s="14">
        <f t="shared" si="42"/>
        <v>0</v>
      </c>
      <c r="Y52" s="14" t="str">
        <f t="shared" si="42"/>
        <v>.</v>
      </c>
      <c r="Z52" s="14">
        <f t="shared" si="42"/>
        <v>1</v>
      </c>
      <c r="AA52" s="14">
        <f t="shared" si="42"/>
        <v>0</v>
      </c>
      <c r="AB52" s="14">
        <f t="shared" si="42"/>
        <v>0</v>
      </c>
      <c r="AC52" s="14">
        <f t="shared" si="42"/>
        <v>0</v>
      </c>
      <c r="AD52" s="14">
        <f t="shared" si="42"/>
        <v>1</v>
      </c>
      <c r="AE52" s="14">
        <f t="shared" si="42"/>
        <v>0</v>
      </c>
      <c r="AF52" s="14">
        <f t="shared" si="42"/>
        <v>1</v>
      </c>
      <c r="AG52" s="21">
        <f t="shared" si="42"/>
        <v>0</v>
      </c>
      <c r="AH52" s="14" t="str">
        <f t="shared" si="42"/>
        <v>.</v>
      </c>
      <c r="AI52" s="14">
        <f t="shared" si="42"/>
        <v>1</v>
      </c>
      <c r="AJ52" s="14">
        <f t="shared" si="42"/>
        <v>0</v>
      </c>
      <c r="AK52" s="14">
        <f t="shared" si="42"/>
        <v>1</v>
      </c>
      <c r="AL52" s="14">
        <f t="shared" si="42"/>
        <v>0</v>
      </c>
      <c r="AM52" s="14">
        <f t="shared" si="42"/>
        <v>1</v>
      </c>
      <c r="AN52" s="14">
        <f t="shared" si="42"/>
        <v>1</v>
      </c>
      <c r="AO52" s="14">
        <f>AO12</f>
        <v>0</v>
      </c>
      <c r="AS52" s="10"/>
      <c r="AT52" s="3" t="s">
        <v>58</v>
      </c>
      <c r="AU52">
        <f>C12</f>
        <v>-32066</v>
      </c>
      <c r="AW52" s="20"/>
    </row>
    <row r="53" spans="4:49" x14ac:dyDescent="0.2">
      <c r="E53" s="8" t="s">
        <v>46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Q53" s="19">
        <f>1*AO54+2*AM54+4*AK54+8*AI54+16*AF54+32*AD54+64*AB54+128*Z54+256*W54+512*U54+2^10*S54+2^11*Q54+2^12*N54+2^13*L54+2^14*J54</f>
        <v>2886</v>
      </c>
      <c r="AT53" s="7" t="s">
        <v>50</v>
      </c>
      <c r="AU53" s="7"/>
      <c r="AW53" s="20"/>
    </row>
    <row r="54" spans="4:49" x14ac:dyDescent="0.2">
      <c r="G54" s="13">
        <f>IF(H51+H52+I54&gt;=2,1,0)</f>
        <v>1</v>
      </c>
      <c r="H54" s="12">
        <f>MOD(H51+H52+I54,2)</f>
        <v>0</v>
      </c>
      <c r="I54" s="13">
        <f>IF(J51+J52+K54&gt;=2,1,0)</f>
        <v>0</v>
      </c>
      <c r="J54" s="12">
        <f>MOD(J51+J52+K54,2)</f>
        <v>0</v>
      </c>
      <c r="K54" s="13">
        <f>IF(L51+L52+M54&gt;=2,1,0)</f>
        <v>0</v>
      </c>
      <c r="L54" s="12">
        <f>MOD(L51+L52+M54,2)</f>
        <v>0</v>
      </c>
      <c r="M54" s="13">
        <f>IF(N51+N52+O54&gt;=2,1,0)</f>
        <v>0</v>
      </c>
      <c r="N54" s="12">
        <f>MOD(N51+N52+O54,2)</f>
        <v>0</v>
      </c>
      <c r="O54" s="13">
        <f>IF(Q51+Q52+R54&gt;=2,1,0)</f>
        <v>0</v>
      </c>
      <c r="P54" s="15" t="s">
        <v>42</v>
      </c>
      <c r="Q54" s="12">
        <f>MOD(Q51+Q52+R54,2)</f>
        <v>1</v>
      </c>
      <c r="R54" s="13">
        <f>IF(S51+S52+T54&gt;=2,1,0)</f>
        <v>0</v>
      </c>
      <c r="S54" s="12">
        <f>MOD(S51+S52+T54,2)</f>
        <v>0</v>
      </c>
      <c r="T54" s="13">
        <f>IF(U51+U52+V54&gt;=2,1,0)</f>
        <v>0</v>
      </c>
      <c r="U54" s="12">
        <f>MOD(U51+U52+V54,2)</f>
        <v>1</v>
      </c>
      <c r="V54" s="13">
        <f>IF(W51+W52+X54&gt;=2,1,0)</f>
        <v>0</v>
      </c>
      <c r="W54" s="12">
        <f>MOD(W51+W52+X54,2)</f>
        <v>1</v>
      </c>
      <c r="X54" s="13">
        <f>IF(Z51+Z52+AA54&gt;=2,1,0)</f>
        <v>1</v>
      </c>
      <c r="Y54" s="15" t="s">
        <v>42</v>
      </c>
      <c r="Z54" s="12">
        <f>MOD(Z51+Z52+AA54,2)</f>
        <v>0</v>
      </c>
      <c r="AA54" s="13">
        <f>IF(AB51+AB52+AC54&gt;=2,1,0)</f>
        <v>0</v>
      </c>
      <c r="AB54" s="12">
        <f>MOD(AB51+AB52+AC54,2)</f>
        <v>1</v>
      </c>
      <c r="AC54" s="13">
        <f>IF(AD51+AD52+AE54&gt;=2,1,0)</f>
        <v>1</v>
      </c>
      <c r="AD54" s="12">
        <f>MOD(AD51+AD52+AE54,2)</f>
        <v>0</v>
      </c>
      <c r="AE54" s="13">
        <f>IF(AF51+AF52+AG54&gt;=2,1,0)</f>
        <v>1</v>
      </c>
      <c r="AF54" s="12">
        <f>MOD(AF51+AF52+AG54,2)</f>
        <v>0</v>
      </c>
      <c r="AG54" s="21">
        <f>IF(AI51+AI52+AJ54&gt;=2,1,0)</f>
        <v>1</v>
      </c>
      <c r="AH54" s="15" t="s">
        <v>42</v>
      </c>
      <c r="AI54" s="12">
        <f>MOD(AI51+AI52+AJ54,2)</f>
        <v>0</v>
      </c>
      <c r="AJ54" s="13">
        <f>IF(AK51+AK52+AL54&gt;=2,1,0)</f>
        <v>0</v>
      </c>
      <c r="AK54" s="12">
        <f>MOD(AK51+AK52+AL54,2)</f>
        <v>1</v>
      </c>
      <c r="AL54" s="13">
        <f>IF(AM51+AM52+AN54&gt;=2,1,0)</f>
        <v>0</v>
      </c>
      <c r="AM54" s="12">
        <f>MOD(AM51+AM52+AN54,2)</f>
        <v>1</v>
      </c>
      <c r="AN54" s="13">
        <f>IF(AO51+AO52&gt;=2,1,0)</f>
        <v>0</v>
      </c>
      <c r="AO54" s="12">
        <f>MOD(AO51+AO52,2)</f>
        <v>0</v>
      </c>
      <c r="AP54" s="9" t="s">
        <v>47</v>
      </c>
      <c r="AQ54">
        <f>IF(H54=0,AQ53,-1*(2^15-AQ53))</f>
        <v>2886</v>
      </c>
      <c r="AU54">
        <f>AU51+AU52</f>
        <v>-62650</v>
      </c>
      <c r="AW54" s="20"/>
    </row>
    <row r="55" spans="4:49" s="5" customFormat="1" x14ac:dyDescent="0.2"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21"/>
      <c r="AH55" s="14"/>
      <c r="AI55" s="14"/>
      <c r="AJ55" s="14"/>
      <c r="AK55" s="14"/>
      <c r="AL55" s="14"/>
      <c r="AM55" s="14"/>
      <c r="AN55" s="14"/>
      <c r="AO55" s="14"/>
      <c r="AW55" s="20"/>
    </row>
    <row r="56" spans="4:49" x14ac:dyDescent="0.2">
      <c r="H56" s="18" t="s">
        <v>68</v>
      </c>
      <c r="I56" s="18"/>
      <c r="J56" s="18"/>
      <c r="K56" s="18"/>
      <c r="L56" s="18"/>
      <c r="M56" s="18"/>
      <c r="N56" s="18"/>
      <c r="Q56" s="18" t="s">
        <v>77</v>
      </c>
      <c r="R56" s="18"/>
      <c r="S56" s="18"/>
      <c r="T56" s="18"/>
      <c r="U56" s="18"/>
      <c r="V56" s="18"/>
      <c r="W56" s="18"/>
      <c r="Z56" s="18" t="s">
        <v>70</v>
      </c>
      <c r="AA56" s="18"/>
      <c r="AB56" s="18"/>
      <c r="AC56" s="18"/>
      <c r="AD56" s="18"/>
      <c r="AE56" s="18"/>
      <c r="AF56" s="18"/>
      <c r="AI56" s="18" t="s">
        <v>69</v>
      </c>
      <c r="AJ56" s="18"/>
      <c r="AK56" s="18"/>
      <c r="AL56" s="18"/>
      <c r="AM56" s="18"/>
      <c r="AN56" s="18"/>
      <c r="AO56" s="18"/>
      <c r="AQ56" s="3" t="s">
        <v>72</v>
      </c>
      <c r="AS56" s="3" t="s">
        <v>75</v>
      </c>
      <c r="AW56" s="20"/>
    </row>
    <row r="57" spans="4:49" s="5" customFormat="1" x14ac:dyDescent="0.2"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21"/>
      <c r="AH57" s="14"/>
      <c r="AI57" s="14"/>
      <c r="AJ57" s="14"/>
      <c r="AK57" s="14"/>
      <c r="AL57" s="14"/>
      <c r="AM57" s="14"/>
      <c r="AN57" s="14"/>
      <c r="AO57" s="14"/>
    </row>
    <row r="58" spans="4:49" x14ac:dyDescent="0.2">
      <c r="D58" s="6" t="s">
        <v>45</v>
      </c>
      <c r="E58" s="1" t="s">
        <v>43</v>
      </c>
      <c r="H58" s="14">
        <f t="shared" ref="H58:AN59" si="43">H4</f>
        <v>0</v>
      </c>
      <c r="I58" s="14">
        <f t="shared" si="43"/>
        <v>0</v>
      </c>
      <c r="J58" s="14">
        <f t="shared" si="43"/>
        <v>0</v>
      </c>
      <c r="K58" s="14">
        <f t="shared" si="43"/>
        <v>0</v>
      </c>
      <c r="L58" s="14">
        <f t="shared" si="43"/>
        <v>0</v>
      </c>
      <c r="M58" s="14">
        <f t="shared" si="43"/>
        <v>0</v>
      </c>
      <c r="N58" s="14">
        <f t="shared" si="43"/>
        <v>0</v>
      </c>
      <c r="O58" s="14">
        <f t="shared" si="43"/>
        <v>0</v>
      </c>
      <c r="P58" s="14" t="str">
        <f t="shared" si="43"/>
        <v>.</v>
      </c>
      <c r="Q58" s="14">
        <f t="shared" si="43"/>
        <v>0</v>
      </c>
      <c r="R58" s="14">
        <f t="shared" si="43"/>
        <v>0</v>
      </c>
      <c r="S58" s="14">
        <f t="shared" si="43"/>
        <v>1</v>
      </c>
      <c r="T58" s="14">
        <f t="shared" si="43"/>
        <v>0</v>
      </c>
      <c r="U58" s="14">
        <f t="shared" si="43"/>
        <v>0</v>
      </c>
      <c r="V58" s="14">
        <f t="shared" si="43"/>
        <v>0</v>
      </c>
      <c r="W58" s="14">
        <f t="shared" si="43"/>
        <v>1</v>
      </c>
      <c r="X58" s="14">
        <f t="shared" si="43"/>
        <v>0</v>
      </c>
      <c r="Y58" s="14" t="str">
        <f t="shared" si="43"/>
        <v>.</v>
      </c>
      <c r="Z58" s="14">
        <f t="shared" si="43"/>
        <v>1</v>
      </c>
      <c r="AA58" s="14">
        <f t="shared" si="43"/>
        <v>0</v>
      </c>
      <c r="AB58" s="14">
        <f t="shared" si="43"/>
        <v>1</v>
      </c>
      <c r="AC58" s="14">
        <f t="shared" si="43"/>
        <v>0</v>
      </c>
      <c r="AD58" s="14">
        <f t="shared" si="43"/>
        <v>0</v>
      </c>
      <c r="AE58" s="14">
        <f t="shared" si="43"/>
        <v>0</v>
      </c>
      <c r="AF58" s="14">
        <f t="shared" si="43"/>
        <v>0</v>
      </c>
      <c r="AG58" s="21">
        <f t="shared" si="43"/>
        <v>0</v>
      </c>
      <c r="AH58" s="14" t="str">
        <f t="shared" si="43"/>
        <v>.</v>
      </c>
      <c r="AI58" s="14">
        <f t="shared" si="43"/>
        <v>1</v>
      </c>
      <c r="AJ58" s="14">
        <f t="shared" si="43"/>
        <v>0</v>
      </c>
      <c r="AK58" s="14">
        <f t="shared" si="43"/>
        <v>0</v>
      </c>
      <c r="AL58" s="14">
        <f t="shared" si="43"/>
        <v>0</v>
      </c>
      <c r="AM58" s="14">
        <f t="shared" si="43"/>
        <v>1</v>
      </c>
      <c r="AN58" s="14">
        <f t="shared" si="43"/>
        <v>0</v>
      </c>
      <c r="AO58" s="14">
        <f>AO4</f>
        <v>0</v>
      </c>
      <c r="AS58" s="10" t="s">
        <v>45</v>
      </c>
      <c r="AT58" s="3" t="s">
        <v>48</v>
      </c>
      <c r="AU58">
        <f>C4</f>
        <v>1482</v>
      </c>
      <c r="AW58" s="20" t="s">
        <v>61</v>
      </c>
    </row>
    <row r="59" spans="4:49" x14ac:dyDescent="0.2">
      <c r="D59" s="6"/>
      <c r="E59" s="1" t="s">
        <v>55</v>
      </c>
      <c r="H59" s="14">
        <f t="shared" ref="H59:AN59" si="44">H11</f>
        <v>1</v>
      </c>
      <c r="I59" s="14">
        <f t="shared" si="44"/>
        <v>0</v>
      </c>
      <c r="J59" s="14">
        <f t="shared" si="44"/>
        <v>0</v>
      </c>
      <c r="K59" s="14">
        <f t="shared" si="44"/>
        <v>0</v>
      </c>
      <c r="L59" s="14">
        <f t="shared" si="44"/>
        <v>0</v>
      </c>
      <c r="M59" s="14">
        <f t="shared" si="44"/>
        <v>0</v>
      </c>
      <c r="N59" s="14">
        <f t="shared" si="44"/>
        <v>0</v>
      </c>
      <c r="O59" s="14">
        <f t="shared" si="44"/>
        <v>0</v>
      </c>
      <c r="P59" s="14" t="str">
        <f t="shared" si="44"/>
        <v>.</v>
      </c>
      <c r="Q59" s="14">
        <f t="shared" si="44"/>
        <v>1</v>
      </c>
      <c r="R59" s="14">
        <f t="shared" si="44"/>
        <v>0</v>
      </c>
      <c r="S59" s="14">
        <f t="shared" si="44"/>
        <v>0</v>
      </c>
      <c r="T59" s="14">
        <f t="shared" si="44"/>
        <v>0</v>
      </c>
      <c r="U59" s="14">
        <f t="shared" si="44"/>
        <v>0</v>
      </c>
      <c r="V59" s="14">
        <f t="shared" si="44"/>
        <v>0</v>
      </c>
      <c r="W59" s="14">
        <f t="shared" si="44"/>
        <v>0</v>
      </c>
      <c r="X59" s="14">
        <f t="shared" si="44"/>
        <v>0</v>
      </c>
      <c r="Y59" s="14" t="str">
        <f t="shared" si="44"/>
        <v>.</v>
      </c>
      <c r="Z59" s="14">
        <f t="shared" si="44"/>
        <v>1</v>
      </c>
      <c r="AA59" s="14">
        <f t="shared" si="44"/>
        <v>0</v>
      </c>
      <c r="AB59" s="14">
        <f t="shared" si="44"/>
        <v>0</v>
      </c>
      <c r="AC59" s="14">
        <f t="shared" si="44"/>
        <v>0</v>
      </c>
      <c r="AD59" s="14">
        <f t="shared" si="44"/>
        <v>0</v>
      </c>
      <c r="AE59" s="14">
        <f t="shared" si="44"/>
        <v>0</v>
      </c>
      <c r="AF59" s="14">
        <f t="shared" si="44"/>
        <v>0</v>
      </c>
      <c r="AG59" s="21">
        <f t="shared" si="44"/>
        <v>0</v>
      </c>
      <c r="AH59" s="14" t="str">
        <f t="shared" si="44"/>
        <v>.</v>
      </c>
      <c r="AI59" s="14">
        <f t="shared" si="44"/>
        <v>1</v>
      </c>
      <c r="AJ59" s="14">
        <f t="shared" si="44"/>
        <v>1</v>
      </c>
      <c r="AK59" s="14">
        <f t="shared" si="44"/>
        <v>0</v>
      </c>
      <c r="AL59" s="14">
        <f t="shared" si="44"/>
        <v>1</v>
      </c>
      <c r="AM59" s="14">
        <f t="shared" si="44"/>
        <v>0</v>
      </c>
      <c r="AN59" s="14">
        <f t="shared" si="44"/>
        <v>1</v>
      </c>
      <c r="AO59" s="14">
        <f>AO11</f>
        <v>0</v>
      </c>
      <c r="AS59" s="10"/>
      <c r="AT59" s="3" t="s">
        <v>56</v>
      </c>
      <c r="AU59">
        <f>C11</f>
        <v>-30584</v>
      </c>
      <c r="AW59" s="20"/>
    </row>
    <row r="60" spans="4:49" x14ac:dyDescent="0.2">
      <c r="E60" s="8" t="s">
        <v>46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Q60" s="19">
        <f>1*AO61+2*AM61+4*AK61+8*AI61+16*AF61+32*AD61+64*AB61+128*Z61+256*W61+512*U61+2^10*S61+2^11*Q61+2^12*N61+2^13*L61+2^14*J61</f>
        <v>3666</v>
      </c>
      <c r="AT60" s="7" t="s">
        <v>50</v>
      </c>
      <c r="AU60" s="7"/>
      <c r="AW60" s="20"/>
    </row>
    <row r="61" spans="4:49" x14ac:dyDescent="0.2">
      <c r="G61" s="13">
        <f>IF(H58+H59+I61&gt;=2,1,0)</f>
        <v>0</v>
      </c>
      <c r="H61" s="12">
        <f>MOD(H58+H59+I61,2)</f>
        <v>1</v>
      </c>
      <c r="I61" s="13">
        <f>IF(J58+J59+K61&gt;=2,1,0)</f>
        <v>0</v>
      </c>
      <c r="J61" s="12">
        <f>MOD(J58+J59+K61,2)</f>
        <v>0</v>
      </c>
      <c r="K61" s="13">
        <f>IF(L58+L59+M61&gt;=2,1,0)</f>
        <v>0</v>
      </c>
      <c r="L61" s="12">
        <f>MOD(L58+L59+M61,2)</f>
        <v>0</v>
      </c>
      <c r="M61" s="13">
        <f>IF(N58+N59+O61&gt;=2,1,0)</f>
        <v>0</v>
      </c>
      <c r="N61" s="12">
        <f>MOD(N58+N59+O61,2)</f>
        <v>0</v>
      </c>
      <c r="O61" s="13">
        <f>IF(Q58+Q59+R61&gt;=2,1,0)</f>
        <v>0</v>
      </c>
      <c r="P61" s="15" t="s">
        <v>42</v>
      </c>
      <c r="Q61" s="12">
        <f>MOD(Q58+Q59+R61,2)</f>
        <v>1</v>
      </c>
      <c r="R61" s="13">
        <f>IF(S58+S59+T61&gt;=2,1,0)</f>
        <v>0</v>
      </c>
      <c r="S61" s="12">
        <f>MOD(S58+S59+T61,2)</f>
        <v>1</v>
      </c>
      <c r="T61" s="13">
        <f>IF(U58+U59+V61&gt;=2,1,0)</f>
        <v>0</v>
      </c>
      <c r="U61" s="12">
        <f>MOD(U58+U59+V61,2)</f>
        <v>1</v>
      </c>
      <c r="V61" s="13">
        <f>IF(W58+W59+X61&gt;=2,1,0)</f>
        <v>1</v>
      </c>
      <c r="W61" s="12">
        <f>MOD(W58+W59+X61,2)</f>
        <v>0</v>
      </c>
      <c r="X61" s="13">
        <f>IF(Z58+Z59+AA61&gt;=2,1,0)</f>
        <v>1</v>
      </c>
      <c r="Y61" s="15" t="s">
        <v>42</v>
      </c>
      <c r="Z61" s="12">
        <f>MOD(Z58+Z59+AA61,2)</f>
        <v>0</v>
      </c>
      <c r="AA61" s="13">
        <f>IF(AB58+AB59+AC61&gt;=2,1,0)</f>
        <v>0</v>
      </c>
      <c r="AB61" s="12">
        <f>MOD(AB58+AB59+AC61,2)</f>
        <v>1</v>
      </c>
      <c r="AC61" s="13">
        <f>IF(AD58+AD59+AE61&gt;=2,1,0)</f>
        <v>0</v>
      </c>
      <c r="AD61" s="12">
        <f>MOD(AD58+AD59+AE61,2)</f>
        <v>0</v>
      </c>
      <c r="AE61" s="13">
        <f>IF(AF58+AF59+AG61&gt;=2,1,0)</f>
        <v>0</v>
      </c>
      <c r="AF61" s="12">
        <f>MOD(AF58+AF59+AG61,2)</f>
        <v>1</v>
      </c>
      <c r="AG61" s="21">
        <f>IF(AI58+AI59+AJ61&gt;=2,1,0)</f>
        <v>1</v>
      </c>
      <c r="AH61" s="15" t="s">
        <v>42</v>
      </c>
      <c r="AI61" s="12">
        <f>MOD(AI58+AI59+AJ61,2)</f>
        <v>0</v>
      </c>
      <c r="AJ61" s="13">
        <f>IF(AK58+AK59+AL61&gt;=2,1,0)</f>
        <v>0</v>
      </c>
      <c r="AK61" s="12">
        <f>MOD(AK58+AK59+AL61,2)</f>
        <v>0</v>
      </c>
      <c r="AL61" s="13">
        <f>IF(AM58+AM59+AN61&gt;=2,1,0)</f>
        <v>0</v>
      </c>
      <c r="AM61" s="12">
        <f>MOD(AM58+AM59+AN61,2)</f>
        <v>1</v>
      </c>
      <c r="AN61" s="13">
        <f>IF(AO58+AO59&gt;=2,1,0)</f>
        <v>0</v>
      </c>
      <c r="AO61" s="12">
        <f>MOD(AO58+AO59,2)</f>
        <v>0</v>
      </c>
      <c r="AP61" s="9" t="s">
        <v>47</v>
      </c>
      <c r="AQ61">
        <f>IF(H61=0,AQ60,-1*(2^15-AQ60))</f>
        <v>-29102</v>
      </c>
      <c r="AU61">
        <f>AU58+AU59</f>
        <v>-29102</v>
      </c>
      <c r="AW61" s="20"/>
    </row>
    <row r="62" spans="4:49" s="5" customFormat="1" x14ac:dyDescent="0.2"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1"/>
      <c r="AH62" s="14"/>
      <c r="AI62" s="14"/>
      <c r="AJ62" s="14"/>
      <c r="AK62" s="14"/>
      <c r="AL62" s="14"/>
      <c r="AM62" s="14"/>
      <c r="AN62" s="14"/>
      <c r="AO62" s="14"/>
      <c r="AW62" s="20"/>
    </row>
    <row r="63" spans="4:49" x14ac:dyDescent="0.2">
      <c r="H63" s="18" t="s">
        <v>67</v>
      </c>
      <c r="I63" s="18"/>
      <c r="J63" s="18"/>
      <c r="K63" s="18"/>
      <c r="L63" s="18"/>
      <c r="M63" s="18"/>
      <c r="N63" s="18"/>
      <c r="Q63" s="18" t="s">
        <v>77</v>
      </c>
      <c r="R63" s="18"/>
      <c r="S63" s="18"/>
      <c r="T63" s="18"/>
      <c r="U63" s="18"/>
      <c r="V63" s="18"/>
      <c r="W63" s="18"/>
      <c r="Z63" s="18" t="s">
        <v>70</v>
      </c>
      <c r="AA63" s="18"/>
      <c r="AB63" s="18"/>
      <c r="AC63" s="18"/>
      <c r="AD63" s="18"/>
      <c r="AE63" s="18"/>
      <c r="AF63" s="18"/>
      <c r="AI63" s="18" t="s">
        <v>69</v>
      </c>
      <c r="AJ63" s="18"/>
      <c r="AK63" s="18"/>
      <c r="AL63" s="18"/>
      <c r="AM63" s="18"/>
      <c r="AN63" s="18"/>
      <c r="AO63" s="18"/>
      <c r="AQ63" s="3" t="s">
        <v>73</v>
      </c>
      <c r="AS63" s="3" t="s">
        <v>74</v>
      </c>
      <c r="AW63" s="20"/>
    </row>
    <row r="64" spans="4:49" s="5" customFormat="1" x14ac:dyDescent="0.2"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1"/>
      <c r="AH64" s="14"/>
      <c r="AI64" s="14"/>
      <c r="AJ64" s="14"/>
      <c r="AK64" s="14"/>
      <c r="AL64" s="14"/>
      <c r="AM64" s="14"/>
      <c r="AN64" s="14"/>
      <c r="AO64" s="14"/>
    </row>
    <row r="65" spans="4:49" x14ac:dyDescent="0.2">
      <c r="D65" s="6" t="s">
        <v>45</v>
      </c>
      <c r="E65" s="1" t="s">
        <v>59</v>
      </c>
      <c r="H65" s="14">
        <f t="shared" ref="H65:AN65" si="45">H14</f>
        <v>1</v>
      </c>
      <c r="I65" s="14">
        <f t="shared" si="45"/>
        <v>0</v>
      </c>
      <c r="J65" s="14">
        <f t="shared" si="45"/>
        <v>0</v>
      </c>
      <c r="K65" s="14">
        <f t="shared" si="45"/>
        <v>0</v>
      </c>
      <c r="L65" s="14">
        <f t="shared" si="45"/>
        <v>0</v>
      </c>
      <c r="M65" s="14">
        <f t="shared" si="45"/>
        <v>0</v>
      </c>
      <c r="N65" s="14">
        <f t="shared" si="45"/>
        <v>0</v>
      </c>
      <c r="O65" s="14">
        <f t="shared" si="45"/>
        <v>0</v>
      </c>
      <c r="P65" s="14" t="str">
        <f t="shared" si="45"/>
        <v>.</v>
      </c>
      <c r="Q65" s="14">
        <f t="shared" si="45"/>
        <v>1</v>
      </c>
      <c r="R65" s="14">
        <f t="shared" si="45"/>
        <v>0</v>
      </c>
      <c r="S65" s="14">
        <f t="shared" si="45"/>
        <v>1</v>
      </c>
      <c r="T65" s="14">
        <f t="shared" si="45"/>
        <v>0</v>
      </c>
      <c r="U65" s="14">
        <f t="shared" si="45"/>
        <v>1</v>
      </c>
      <c r="V65" s="14">
        <f t="shared" si="45"/>
        <v>0</v>
      </c>
      <c r="W65" s="14">
        <f t="shared" si="45"/>
        <v>0</v>
      </c>
      <c r="X65" s="14">
        <f t="shared" si="45"/>
        <v>0</v>
      </c>
      <c r="Y65" s="14" t="str">
        <f t="shared" si="45"/>
        <v>.</v>
      </c>
      <c r="Z65" s="14">
        <f t="shared" si="45"/>
        <v>0</v>
      </c>
      <c r="AA65" s="14">
        <f t="shared" si="45"/>
        <v>0</v>
      </c>
      <c r="AB65" s="14">
        <f t="shared" si="45"/>
        <v>1</v>
      </c>
      <c r="AC65" s="14">
        <f t="shared" si="45"/>
        <v>0</v>
      </c>
      <c r="AD65" s="14">
        <f t="shared" si="45"/>
        <v>0</v>
      </c>
      <c r="AE65" s="14">
        <f t="shared" si="45"/>
        <v>0</v>
      </c>
      <c r="AF65" s="14">
        <f t="shared" si="45"/>
        <v>1</v>
      </c>
      <c r="AG65" s="21">
        <f t="shared" si="45"/>
        <v>0</v>
      </c>
      <c r="AH65" s="14" t="str">
        <f t="shared" si="45"/>
        <v>.</v>
      </c>
      <c r="AI65" s="14">
        <f t="shared" si="45"/>
        <v>0</v>
      </c>
      <c r="AJ65" s="14">
        <f t="shared" si="45"/>
        <v>0</v>
      </c>
      <c r="AK65" s="14">
        <f t="shared" si="45"/>
        <v>0</v>
      </c>
      <c r="AL65" s="14">
        <f t="shared" si="45"/>
        <v>0</v>
      </c>
      <c r="AM65" s="14">
        <f t="shared" si="45"/>
        <v>1</v>
      </c>
      <c r="AN65" s="14">
        <f t="shared" si="45"/>
        <v>1</v>
      </c>
      <c r="AO65" s="14">
        <f>AO14</f>
        <v>0</v>
      </c>
      <c r="AS65" s="10" t="s">
        <v>45</v>
      </c>
      <c r="AT65" s="3" t="s">
        <v>60</v>
      </c>
      <c r="AU65">
        <f>C14</f>
        <v>-29102</v>
      </c>
      <c r="AW65" s="11" t="s">
        <v>62</v>
      </c>
    </row>
    <row r="66" spans="4:49" x14ac:dyDescent="0.2">
      <c r="D66" s="6"/>
      <c r="E66" s="1" t="s">
        <v>51</v>
      </c>
      <c r="H66" s="14">
        <f t="shared" ref="H66:AN66" si="46">H6</f>
        <v>0</v>
      </c>
      <c r="I66" s="14">
        <f t="shared" si="46"/>
        <v>0</v>
      </c>
      <c r="J66" s="14">
        <f t="shared" si="46"/>
        <v>1</v>
      </c>
      <c r="K66" s="14">
        <f t="shared" si="46"/>
        <v>0</v>
      </c>
      <c r="L66" s="14">
        <f t="shared" si="46"/>
        <v>1</v>
      </c>
      <c r="M66" s="14">
        <f t="shared" si="46"/>
        <v>0</v>
      </c>
      <c r="N66" s="14">
        <f t="shared" si="46"/>
        <v>1</v>
      </c>
      <c r="O66" s="14">
        <f t="shared" si="46"/>
        <v>0</v>
      </c>
      <c r="P66" s="14" t="str">
        <f t="shared" si="46"/>
        <v>.</v>
      </c>
      <c r="Q66" s="14">
        <f t="shared" si="46"/>
        <v>1</v>
      </c>
      <c r="R66" s="14">
        <f t="shared" si="46"/>
        <v>0</v>
      </c>
      <c r="S66" s="14">
        <f t="shared" si="46"/>
        <v>1</v>
      </c>
      <c r="T66" s="14">
        <f t="shared" si="46"/>
        <v>0</v>
      </c>
      <c r="U66" s="14">
        <f t="shared" si="46"/>
        <v>0</v>
      </c>
      <c r="V66" s="14">
        <f t="shared" si="46"/>
        <v>0</v>
      </c>
      <c r="W66" s="14">
        <f t="shared" si="46"/>
        <v>1</v>
      </c>
      <c r="X66" s="14">
        <f t="shared" si="46"/>
        <v>0</v>
      </c>
      <c r="Y66" s="14" t="str">
        <f t="shared" si="46"/>
        <v>.</v>
      </c>
      <c r="Z66" s="14">
        <f t="shared" si="46"/>
        <v>0</v>
      </c>
      <c r="AA66" s="14">
        <f t="shared" si="46"/>
        <v>0</v>
      </c>
      <c r="AB66" s="14">
        <f t="shared" si="46"/>
        <v>1</v>
      </c>
      <c r="AC66" s="14">
        <f t="shared" si="46"/>
        <v>0</v>
      </c>
      <c r="AD66" s="14">
        <f t="shared" si="46"/>
        <v>0</v>
      </c>
      <c r="AE66" s="14">
        <f t="shared" si="46"/>
        <v>0</v>
      </c>
      <c r="AF66" s="14">
        <f t="shared" si="46"/>
        <v>0</v>
      </c>
      <c r="AG66" s="21">
        <f t="shared" si="46"/>
        <v>0</v>
      </c>
      <c r="AH66" s="14" t="str">
        <f t="shared" si="46"/>
        <v>.</v>
      </c>
      <c r="AI66" s="14">
        <f t="shared" si="46"/>
        <v>0</v>
      </c>
      <c r="AJ66" s="14">
        <f t="shared" si="46"/>
        <v>0</v>
      </c>
      <c r="AK66" s="14">
        <f t="shared" si="46"/>
        <v>0</v>
      </c>
      <c r="AL66" s="14">
        <f t="shared" si="46"/>
        <v>0</v>
      </c>
      <c r="AM66" s="14">
        <f t="shared" si="46"/>
        <v>1</v>
      </c>
      <c r="AN66" s="14">
        <f t="shared" si="46"/>
        <v>0</v>
      </c>
      <c r="AO66" s="14">
        <f>AO6</f>
        <v>0</v>
      </c>
      <c r="AS66" s="10"/>
      <c r="AT66" s="3" t="s">
        <v>52</v>
      </c>
      <c r="AU66">
        <f>C6</f>
        <v>32066</v>
      </c>
      <c r="AW66" s="11"/>
    </row>
    <row r="67" spans="4:49" x14ac:dyDescent="0.2">
      <c r="E67" s="8" t="s">
        <v>46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Q67" s="19">
        <f>1*AO68+2*AM68+4*AK68+8*AI68+16*AF68+32*AD68+64*AB68+128*Z68+256*W68+512*U68+2^10*S68+2^11*Q68+2^12*N68+2^13*L68+2^14*J68</f>
        <v>2964</v>
      </c>
      <c r="AT67" s="7" t="s">
        <v>50</v>
      </c>
      <c r="AU67" s="7"/>
      <c r="AW67" s="11"/>
    </row>
    <row r="68" spans="4:49" x14ac:dyDescent="0.2">
      <c r="G68" s="13">
        <f>IF(H65+H66+I68&gt;=2,1,0)</f>
        <v>1</v>
      </c>
      <c r="H68" s="12">
        <f>MOD(H65+H66+I68,2)</f>
        <v>0</v>
      </c>
      <c r="I68" s="13">
        <f>IF(J65+J66+K68&gt;=2,1,0)</f>
        <v>1</v>
      </c>
      <c r="J68" s="12">
        <f>MOD(J65+J66+K68,2)</f>
        <v>0</v>
      </c>
      <c r="K68" s="13">
        <f>IF(L65+L66+M68&gt;=2,1,0)</f>
        <v>1</v>
      </c>
      <c r="L68" s="12">
        <f>MOD(L65+L66+M68,2)</f>
        <v>0</v>
      </c>
      <c r="M68" s="13">
        <f>IF(N65+N66+O68&gt;=2,1,0)</f>
        <v>1</v>
      </c>
      <c r="N68" s="12">
        <f>MOD(N65+N66+O68,2)</f>
        <v>0</v>
      </c>
      <c r="O68" s="13">
        <f>IF(Q65+Q66+R68&gt;=2,1,0)</f>
        <v>1</v>
      </c>
      <c r="P68" s="15" t="s">
        <v>42</v>
      </c>
      <c r="Q68" s="12">
        <f>MOD(Q65+Q66+R68,2)</f>
        <v>1</v>
      </c>
      <c r="R68" s="13">
        <f>IF(S65+S66+T68&gt;=2,1,0)</f>
        <v>1</v>
      </c>
      <c r="S68" s="12">
        <f>MOD(S65+S66+T68,2)</f>
        <v>0</v>
      </c>
      <c r="T68" s="13">
        <f>IF(U65+U66+V68&gt;=2,1,0)</f>
        <v>0</v>
      </c>
      <c r="U68" s="12">
        <f>MOD(U65+U66+V68,2)</f>
        <v>1</v>
      </c>
      <c r="V68" s="13">
        <f>IF(W65+W66+X68&gt;=2,1,0)</f>
        <v>0</v>
      </c>
      <c r="W68" s="12">
        <f>MOD(W65+W66+X68,2)</f>
        <v>1</v>
      </c>
      <c r="X68" s="13">
        <f>IF(Z65+Z66+AA68&gt;=2,1,0)</f>
        <v>0</v>
      </c>
      <c r="Y68" s="15" t="s">
        <v>42</v>
      </c>
      <c r="Z68" s="12">
        <f>MOD(Z65+Z66+AA68,2)</f>
        <v>1</v>
      </c>
      <c r="AA68" s="13">
        <f>IF(AB65+AB66+AC68&gt;=2,1,0)</f>
        <v>1</v>
      </c>
      <c r="AB68" s="12">
        <f>MOD(AB65+AB66+AC68,2)</f>
        <v>0</v>
      </c>
      <c r="AC68" s="13">
        <f>IF(AD65+AD66+AE68&gt;=2,1,0)</f>
        <v>0</v>
      </c>
      <c r="AD68" s="12">
        <f>MOD(AD65+AD66+AE68,2)</f>
        <v>0</v>
      </c>
      <c r="AE68" s="13">
        <f>IF(AF65+AF66+AG68&gt;=2,1,0)</f>
        <v>0</v>
      </c>
      <c r="AF68" s="12">
        <f>MOD(AF65+AF66+AG68,2)</f>
        <v>1</v>
      </c>
      <c r="AG68" s="21">
        <f>IF(AI65+AI66+AJ68&gt;=2,1,0)</f>
        <v>0</v>
      </c>
      <c r="AH68" s="15" t="s">
        <v>42</v>
      </c>
      <c r="AI68" s="12">
        <f>MOD(AI65+AI66+AJ68,2)</f>
        <v>0</v>
      </c>
      <c r="AJ68" s="13">
        <f>IF(AK65+AK66+AL68&gt;=2,1,0)</f>
        <v>0</v>
      </c>
      <c r="AK68" s="12">
        <f>MOD(AK65+AK66+AL68,2)</f>
        <v>1</v>
      </c>
      <c r="AL68" s="13">
        <f>IF(AM65+AM66+AN68&gt;=2,1,0)</f>
        <v>1</v>
      </c>
      <c r="AM68" s="12">
        <f>MOD(AM65+AM66+AN68,2)</f>
        <v>0</v>
      </c>
      <c r="AN68" s="13">
        <f>IF(AO65+AO66&gt;=2,1,0)</f>
        <v>0</v>
      </c>
      <c r="AO68" s="12">
        <f>MOD(AO65+AO66,2)</f>
        <v>0</v>
      </c>
      <c r="AP68" s="9" t="s">
        <v>47</v>
      </c>
      <c r="AQ68">
        <f>IF(H68=0,AQ67,-1*(2^15-AQ67))</f>
        <v>2964</v>
      </c>
      <c r="AU68">
        <f>AU65+AU66</f>
        <v>2964</v>
      </c>
      <c r="AW68" s="11"/>
    </row>
    <row r="69" spans="4:49" s="5" customFormat="1" x14ac:dyDescent="0.2"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1"/>
      <c r="AH69" s="14"/>
      <c r="AI69" s="14"/>
      <c r="AJ69" s="14"/>
      <c r="AK69" s="14"/>
      <c r="AL69" s="14"/>
      <c r="AM69" s="14"/>
      <c r="AN69" s="14"/>
      <c r="AO69" s="14"/>
      <c r="AW69" s="11"/>
    </row>
    <row r="70" spans="4:49" x14ac:dyDescent="0.2">
      <c r="H70" s="18" t="s">
        <v>68</v>
      </c>
      <c r="I70" s="18"/>
      <c r="J70" s="18"/>
      <c r="K70" s="18"/>
      <c r="L70" s="18"/>
      <c r="M70" s="18"/>
      <c r="N70" s="18"/>
      <c r="Q70" s="18" t="s">
        <v>77</v>
      </c>
      <c r="R70" s="18"/>
      <c r="S70" s="18"/>
      <c r="T70" s="18"/>
      <c r="U70" s="18"/>
      <c r="V70" s="18"/>
      <c r="W70" s="18"/>
      <c r="Z70" s="18" t="s">
        <v>71</v>
      </c>
      <c r="AA70" s="18"/>
      <c r="AB70" s="18"/>
      <c r="AC70" s="18"/>
      <c r="AD70" s="18"/>
      <c r="AE70" s="18"/>
      <c r="AF70" s="18"/>
      <c r="AI70" s="18" t="s">
        <v>69</v>
      </c>
      <c r="AJ70" s="18"/>
      <c r="AK70" s="18"/>
      <c r="AL70" s="18"/>
      <c r="AM70" s="18"/>
      <c r="AN70" s="18"/>
      <c r="AO70" s="18"/>
      <c r="AQ70" s="3" t="s">
        <v>72</v>
      </c>
      <c r="AS70" s="3" t="s">
        <v>74</v>
      </c>
      <c r="AW70" s="11"/>
    </row>
    <row r="71" spans="4:49" s="5" customFormat="1" x14ac:dyDescent="0.2"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1"/>
      <c r="AH71" s="14"/>
      <c r="AI71" s="14"/>
      <c r="AJ71" s="14"/>
      <c r="AK71" s="14"/>
      <c r="AL71" s="14"/>
      <c r="AM71" s="14"/>
      <c r="AN71" s="14"/>
      <c r="AO71" s="14"/>
    </row>
    <row r="72" spans="4:49" s="5" customFormat="1" x14ac:dyDescent="0.2"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1"/>
      <c r="AH72" s="14"/>
      <c r="AI72" s="14"/>
      <c r="AJ72" s="14"/>
      <c r="AK72" s="14"/>
      <c r="AL72" s="14"/>
      <c r="AM72" s="14"/>
      <c r="AN72" s="14"/>
      <c r="AO72" s="14"/>
    </row>
    <row r="73" spans="4:49" s="5" customFormat="1" x14ac:dyDescent="0.2"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1"/>
      <c r="AH73" s="14"/>
      <c r="AI73" s="14"/>
      <c r="AJ73" s="14"/>
      <c r="AK73" s="14"/>
      <c r="AL73" s="14"/>
      <c r="AM73" s="14"/>
      <c r="AN73" s="14"/>
      <c r="AO73" s="14"/>
    </row>
    <row r="74" spans="4:49" s="5" customFormat="1" x14ac:dyDescent="0.2"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1"/>
      <c r="AH74" s="14"/>
      <c r="AI74" s="14"/>
      <c r="AJ74" s="14"/>
      <c r="AK74" s="14"/>
      <c r="AL74" s="14"/>
      <c r="AM74" s="14"/>
      <c r="AN74" s="14"/>
      <c r="AO74" s="14"/>
    </row>
    <row r="75" spans="4:49" s="5" customFormat="1" x14ac:dyDescent="0.2"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21"/>
      <c r="AH75" s="14"/>
      <c r="AI75" s="14"/>
      <c r="AJ75" s="14"/>
      <c r="AK75" s="14"/>
      <c r="AL75" s="14"/>
      <c r="AM75" s="14"/>
      <c r="AN75" s="14"/>
      <c r="AO75" s="14"/>
    </row>
    <row r="76" spans="4:49" s="5" customFormat="1" x14ac:dyDescent="0.2"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21"/>
      <c r="AH76" s="14"/>
      <c r="AI76" s="14"/>
      <c r="AJ76" s="14"/>
      <c r="AK76" s="14"/>
      <c r="AL76" s="14"/>
      <c r="AM76" s="14"/>
      <c r="AN76" s="14"/>
      <c r="AO76" s="14"/>
    </row>
    <row r="77" spans="4:49" s="5" customFormat="1" x14ac:dyDescent="0.2"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21"/>
      <c r="AH77" s="14"/>
      <c r="AI77" s="14"/>
      <c r="AJ77" s="14"/>
      <c r="AK77" s="14"/>
      <c r="AL77" s="14"/>
      <c r="AM77" s="14"/>
      <c r="AN77" s="14"/>
      <c r="AO77" s="14"/>
    </row>
    <row r="78" spans="4:49" s="5" customFormat="1" x14ac:dyDescent="0.2"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21"/>
      <c r="AH78" s="14"/>
      <c r="AI78" s="14"/>
      <c r="AJ78" s="14"/>
      <c r="AK78" s="14"/>
      <c r="AL78" s="14"/>
      <c r="AM78" s="14"/>
      <c r="AN78" s="14"/>
      <c r="AO78" s="14"/>
    </row>
    <row r="79" spans="4:49" s="5" customFormat="1" x14ac:dyDescent="0.2"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21"/>
      <c r="AH79" s="14"/>
      <c r="AI79" s="14"/>
      <c r="AJ79" s="14"/>
      <c r="AK79" s="14"/>
      <c r="AL79" s="14"/>
      <c r="AM79" s="14"/>
      <c r="AN79" s="14"/>
      <c r="AO79" s="14"/>
    </row>
    <row r="80" spans="4:49" s="5" customFormat="1" x14ac:dyDescent="0.2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21"/>
      <c r="AH80" s="14"/>
      <c r="AI80" s="14"/>
      <c r="AJ80" s="14"/>
      <c r="AK80" s="14"/>
      <c r="AL80" s="14"/>
      <c r="AM80" s="14"/>
      <c r="AN80" s="14"/>
      <c r="AO80" s="14"/>
    </row>
    <row r="81" spans="6:41" s="5" customFormat="1" x14ac:dyDescent="0.2"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21"/>
      <c r="AH81" s="14"/>
      <c r="AI81" s="14"/>
      <c r="AJ81" s="14"/>
      <c r="AK81" s="14"/>
      <c r="AL81" s="14"/>
      <c r="AM81" s="14"/>
      <c r="AN81" s="14"/>
      <c r="AO81" s="14"/>
    </row>
    <row r="82" spans="6:41" s="5" customFormat="1" x14ac:dyDescent="0.2"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21"/>
      <c r="AH82" s="14"/>
      <c r="AI82" s="14"/>
      <c r="AJ82" s="14"/>
      <c r="AK82" s="14"/>
      <c r="AL82" s="14"/>
      <c r="AM82" s="14"/>
      <c r="AN82" s="14"/>
      <c r="AO82" s="14"/>
    </row>
    <row r="83" spans="6:41" s="5" customFormat="1" x14ac:dyDescent="0.2"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21"/>
      <c r="AH83" s="14"/>
      <c r="AI83" s="14"/>
      <c r="AJ83" s="14"/>
      <c r="AK83" s="14"/>
      <c r="AL83" s="14"/>
      <c r="AM83" s="14"/>
      <c r="AN83" s="14"/>
      <c r="AO83" s="14"/>
    </row>
    <row r="84" spans="6:41" s="5" customFormat="1" x14ac:dyDescent="0.2"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21"/>
      <c r="AH84" s="14"/>
      <c r="AI84" s="14"/>
      <c r="AJ84" s="14"/>
      <c r="AK84" s="14"/>
      <c r="AL84" s="14"/>
      <c r="AM84" s="14"/>
      <c r="AN84" s="14"/>
      <c r="AO84" s="14"/>
    </row>
    <row r="85" spans="6:41" s="5" customFormat="1" x14ac:dyDescent="0.2"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21"/>
      <c r="AH85" s="14"/>
      <c r="AI85" s="14"/>
      <c r="AJ85" s="14"/>
      <c r="AK85" s="14"/>
      <c r="AL85" s="14"/>
      <c r="AM85" s="14"/>
      <c r="AN85" s="14"/>
      <c r="AO85" s="14"/>
    </row>
    <row r="86" spans="6:41" s="5" customFormat="1" x14ac:dyDescent="0.2"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21"/>
      <c r="AH86" s="14"/>
      <c r="AI86" s="14"/>
      <c r="AJ86" s="14"/>
      <c r="AK86" s="14"/>
      <c r="AL86" s="14"/>
      <c r="AM86" s="14"/>
      <c r="AN86" s="14"/>
      <c r="AO86" s="14"/>
    </row>
    <row r="87" spans="6:41" s="5" customFormat="1" x14ac:dyDescent="0.2"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21"/>
      <c r="AH87" s="14"/>
      <c r="AI87" s="14"/>
      <c r="AJ87" s="14"/>
      <c r="AK87" s="14"/>
      <c r="AL87" s="14"/>
      <c r="AM87" s="14"/>
      <c r="AN87" s="14"/>
      <c r="AO87" s="14"/>
    </row>
    <row r="88" spans="6:41" s="5" customFormat="1" x14ac:dyDescent="0.2"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21"/>
      <c r="AH88" s="14"/>
      <c r="AI88" s="14"/>
      <c r="AJ88" s="14"/>
      <c r="AK88" s="14"/>
      <c r="AL88" s="14"/>
      <c r="AM88" s="14"/>
      <c r="AN88" s="14"/>
      <c r="AO88" s="14"/>
    </row>
    <row r="89" spans="6:41" s="5" customFormat="1" x14ac:dyDescent="0.2"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21"/>
      <c r="AH89" s="14"/>
      <c r="AI89" s="14"/>
      <c r="AJ89" s="14"/>
      <c r="AK89" s="14"/>
      <c r="AL89" s="14"/>
      <c r="AM89" s="14"/>
      <c r="AN89" s="14"/>
      <c r="AO89" s="14"/>
    </row>
    <row r="90" spans="6:41" s="5" customFormat="1" x14ac:dyDescent="0.2"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21"/>
      <c r="AH90" s="14"/>
      <c r="AI90" s="14"/>
      <c r="AJ90" s="14"/>
      <c r="AK90" s="14"/>
      <c r="AL90" s="14"/>
      <c r="AM90" s="14"/>
      <c r="AN90" s="14"/>
      <c r="AO90" s="14"/>
    </row>
    <row r="91" spans="6:41" s="5" customFormat="1" x14ac:dyDescent="0.2"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21"/>
      <c r="AH91" s="14"/>
      <c r="AI91" s="14"/>
      <c r="AJ91" s="14"/>
      <c r="AK91" s="14"/>
      <c r="AL91" s="14"/>
      <c r="AM91" s="14"/>
      <c r="AN91" s="14"/>
      <c r="AO91" s="14"/>
    </row>
    <row r="92" spans="6:41" s="5" customFormat="1" x14ac:dyDescent="0.2"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21"/>
      <c r="AH92" s="14"/>
      <c r="AI92" s="14"/>
      <c r="AJ92" s="14"/>
      <c r="AK92" s="14"/>
      <c r="AL92" s="14"/>
      <c r="AM92" s="14"/>
      <c r="AN92" s="14"/>
      <c r="AO92" s="14"/>
    </row>
    <row r="93" spans="6:41" s="5" customFormat="1" x14ac:dyDescent="0.2"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21"/>
      <c r="AH93" s="14"/>
      <c r="AI93" s="14"/>
      <c r="AJ93" s="14"/>
      <c r="AK93" s="14"/>
      <c r="AL93" s="14"/>
      <c r="AM93" s="14"/>
      <c r="AN93" s="14"/>
      <c r="AO93" s="14"/>
    </row>
    <row r="94" spans="6:41" s="5" customFormat="1" x14ac:dyDescent="0.2"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21"/>
      <c r="AH94" s="14"/>
      <c r="AI94" s="14"/>
      <c r="AJ94" s="14"/>
      <c r="AK94" s="14"/>
      <c r="AL94" s="14"/>
      <c r="AM94" s="14"/>
      <c r="AN94" s="14"/>
      <c r="AO94" s="14"/>
    </row>
    <row r="95" spans="6:41" s="5" customFormat="1" x14ac:dyDescent="0.2"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21"/>
      <c r="AH95" s="14"/>
      <c r="AI95" s="14"/>
      <c r="AJ95" s="14"/>
      <c r="AK95" s="14"/>
      <c r="AL95" s="14"/>
      <c r="AM95" s="14"/>
      <c r="AN95" s="14"/>
      <c r="AO95" s="14"/>
    </row>
    <row r="96" spans="6:41" s="5" customFormat="1" x14ac:dyDescent="0.2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21"/>
      <c r="AH96" s="14"/>
      <c r="AI96" s="14"/>
      <c r="AJ96" s="14"/>
      <c r="AK96" s="14"/>
      <c r="AL96" s="14"/>
      <c r="AM96" s="14"/>
      <c r="AN96" s="14"/>
      <c r="AO96" s="14"/>
    </row>
    <row r="97" spans="6:41" s="5" customFormat="1" x14ac:dyDescent="0.2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21"/>
      <c r="AH97" s="14"/>
      <c r="AI97" s="14"/>
      <c r="AJ97" s="14"/>
      <c r="AK97" s="14"/>
      <c r="AL97" s="14"/>
      <c r="AM97" s="14"/>
      <c r="AN97" s="14"/>
      <c r="AO97" s="14"/>
    </row>
    <row r="98" spans="6:41" s="5" customFormat="1" x14ac:dyDescent="0.2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21"/>
      <c r="AH98" s="14"/>
      <c r="AI98" s="14"/>
      <c r="AJ98" s="14"/>
      <c r="AK98" s="14"/>
      <c r="AL98" s="14"/>
      <c r="AM98" s="14"/>
      <c r="AN98" s="14"/>
      <c r="AO98" s="14"/>
    </row>
    <row r="99" spans="6:41" s="5" customFormat="1" x14ac:dyDescent="0.2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21"/>
      <c r="AH99" s="14"/>
      <c r="AI99" s="14"/>
      <c r="AJ99" s="14"/>
      <c r="AK99" s="14"/>
      <c r="AL99" s="14"/>
      <c r="AM99" s="14"/>
      <c r="AN99" s="14"/>
      <c r="AO99" s="14"/>
    </row>
    <row r="100" spans="6:41" s="5" customFormat="1" x14ac:dyDescent="0.2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21"/>
      <c r="AH100" s="14"/>
      <c r="AI100" s="14"/>
      <c r="AJ100" s="14"/>
      <c r="AK100" s="14"/>
      <c r="AL100" s="14"/>
      <c r="AM100" s="14"/>
      <c r="AN100" s="14"/>
      <c r="AO100" s="14"/>
    </row>
    <row r="101" spans="6:41" s="5" customFormat="1" x14ac:dyDescent="0.2"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21"/>
      <c r="AH101" s="14"/>
      <c r="AI101" s="14"/>
      <c r="AJ101" s="14"/>
      <c r="AK101" s="14"/>
      <c r="AL101" s="14"/>
      <c r="AM101" s="14"/>
      <c r="AN101" s="14"/>
      <c r="AO101" s="14"/>
    </row>
    <row r="102" spans="6:41" s="5" customFormat="1" x14ac:dyDescent="0.2"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21"/>
      <c r="AH102" s="14"/>
      <c r="AI102" s="14"/>
      <c r="AJ102" s="14"/>
      <c r="AK102" s="14"/>
      <c r="AL102" s="14"/>
      <c r="AM102" s="14"/>
      <c r="AN102" s="14"/>
      <c r="AO102" s="14"/>
    </row>
    <row r="103" spans="6:41" s="5" customFormat="1" x14ac:dyDescent="0.2"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21"/>
      <c r="AH103" s="14"/>
      <c r="AI103" s="14"/>
      <c r="AJ103" s="14"/>
      <c r="AK103" s="14"/>
      <c r="AL103" s="14"/>
      <c r="AM103" s="14"/>
      <c r="AN103" s="14"/>
      <c r="AO103" s="14"/>
    </row>
    <row r="104" spans="6:41" s="5" customFormat="1" x14ac:dyDescent="0.2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21"/>
      <c r="AH104" s="14"/>
      <c r="AI104" s="14"/>
      <c r="AJ104" s="14"/>
      <c r="AK104" s="14"/>
      <c r="AL104" s="14"/>
      <c r="AM104" s="14"/>
      <c r="AN104" s="14"/>
      <c r="AO104" s="14"/>
    </row>
    <row r="105" spans="6:41" s="5" customFormat="1" x14ac:dyDescent="0.2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21"/>
      <c r="AH105" s="14"/>
      <c r="AI105" s="14"/>
      <c r="AJ105" s="14"/>
      <c r="AK105" s="14"/>
      <c r="AL105" s="14"/>
      <c r="AM105" s="14"/>
      <c r="AN105" s="14"/>
      <c r="AO105" s="14"/>
    </row>
    <row r="106" spans="6:41" s="5" customFormat="1" x14ac:dyDescent="0.2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21"/>
      <c r="AH106" s="14"/>
      <c r="AI106" s="14"/>
      <c r="AJ106" s="14"/>
      <c r="AK106" s="14"/>
      <c r="AL106" s="14"/>
      <c r="AM106" s="14"/>
      <c r="AN106" s="14"/>
      <c r="AO106" s="14"/>
    </row>
    <row r="107" spans="6:41" s="5" customFormat="1" x14ac:dyDescent="0.2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21"/>
      <c r="AH107" s="14"/>
      <c r="AI107" s="14"/>
      <c r="AJ107" s="14"/>
      <c r="AK107" s="14"/>
      <c r="AL107" s="14"/>
      <c r="AM107" s="14"/>
      <c r="AN107" s="14"/>
      <c r="AO107" s="14"/>
    </row>
  </sheetData>
  <mergeCells count="63">
    <mergeCell ref="D65:D66"/>
    <mergeCell ref="AS65:AS66"/>
    <mergeCell ref="AW65:AW70"/>
    <mergeCell ref="E67:AO67"/>
    <mergeCell ref="AT67:AU67"/>
    <mergeCell ref="H70:N70"/>
    <mergeCell ref="Q70:W70"/>
    <mergeCell ref="Z70:AF70"/>
    <mergeCell ref="AI70:AO70"/>
    <mergeCell ref="D58:D59"/>
    <mergeCell ref="AS58:AS59"/>
    <mergeCell ref="AW58:AW63"/>
    <mergeCell ref="E60:AO60"/>
    <mergeCell ref="AT60:AU60"/>
    <mergeCell ref="H63:N63"/>
    <mergeCell ref="Q63:W63"/>
    <mergeCell ref="Z63:AF63"/>
    <mergeCell ref="AI63:AO63"/>
    <mergeCell ref="D51:D52"/>
    <mergeCell ref="AS51:AS52"/>
    <mergeCell ref="AW51:AW56"/>
    <mergeCell ref="E53:AO53"/>
    <mergeCell ref="AT53:AU53"/>
    <mergeCell ref="H56:N56"/>
    <mergeCell ref="Q56:W56"/>
    <mergeCell ref="Z56:AF56"/>
    <mergeCell ref="AI56:AO56"/>
    <mergeCell ref="AI42:AO42"/>
    <mergeCell ref="D44:D45"/>
    <mergeCell ref="AS44:AS45"/>
    <mergeCell ref="AW44:AW49"/>
    <mergeCell ref="E46:AO46"/>
    <mergeCell ref="AT46:AU46"/>
    <mergeCell ref="H49:N49"/>
    <mergeCell ref="Q49:W49"/>
    <mergeCell ref="Z49:AF49"/>
    <mergeCell ref="AI49:AO49"/>
    <mergeCell ref="Z35:AF35"/>
    <mergeCell ref="AI35:AO35"/>
    <mergeCell ref="D37:D38"/>
    <mergeCell ref="AS37:AS38"/>
    <mergeCell ref="AW37:AW42"/>
    <mergeCell ref="E39:AO39"/>
    <mergeCell ref="AT39:AU39"/>
    <mergeCell ref="H42:N42"/>
    <mergeCell ref="Q42:W42"/>
    <mergeCell ref="Z42:AF42"/>
    <mergeCell ref="AS23:AS24"/>
    <mergeCell ref="AT25:AU25"/>
    <mergeCell ref="AW23:AW28"/>
    <mergeCell ref="D30:D31"/>
    <mergeCell ref="AS30:AS31"/>
    <mergeCell ref="AW30:AW35"/>
    <mergeCell ref="E32:AO32"/>
    <mergeCell ref="AT32:AU32"/>
    <mergeCell ref="H35:N35"/>
    <mergeCell ref="Q35:W35"/>
    <mergeCell ref="D23:D24"/>
    <mergeCell ref="E25:AO25"/>
    <mergeCell ref="H28:N28"/>
    <mergeCell ref="Q28:W28"/>
    <mergeCell ref="Z28:AF28"/>
    <mergeCell ref="AI28:AO28"/>
  </mergeCells>
  <conditionalFormatting sqref="H4:AO7">
    <cfRule type="containsText" dxfId="2" priority="2" operator="containsText" text="0">
      <formula>NOT(ISERROR(SEARCH("0",H4)))</formula>
    </cfRule>
    <cfRule type="containsText" dxfId="1" priority="1" operator="containsText" text="1">
      <formula>NOT(ISERROR(SEARCH("1",H4)))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&amp;CИгнатова Галина, Вариант №7, Лабораторная 5
</oddHeader>
    <oddFooter>&amp;C8 декабря 2021 г. в 01:39</oddFooter>
  </headerFooter>
  <ignoredErrors>
    <ignoredError sqref="AK10:AK12 H10 AI10:AI12 H11:H15 AI13:AK15 Q13:R15 Q10:R12 J10:O12 J13:O15 S13:X15 S10:X12 Z13:AG15 Z10:AG12 Q26 S26 U26 W26 Z26 AB26 AD26 AI26 AK26 M26 AL26 AE26:AF26 AC26 AA26 X26 V26 T26 R26 O26 AJ10:AJ12 AL10:AL15 H26:L26 H68:AK68 H54:AK54 H33:L33 H40:L40 H61:AK61 S33:AK33 S40:AK40 H47:AK4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2795-7B4F-A944-90C5-4FADC1B91591}">
  <dimension ref="A1"/>
  <sheetViews>
    <sheetView zoomScale="116" zoomScaleNormal="106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2021-12-07T14:23:01Z</dcterms:created>
  <dcterms:modified xsi:type="dcterms:W3CDTF">2021-12-07T22:53:58Z</dcterms:modified>
  <cp:category/>
</cp:coreProperties>
</file>