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3.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brian\Desktop\Hospital Analysis\"/>
    </mc:Choice>
  </mc:AlternateContent>
  <xr:revisionPtr revIDLastSave="0" documentId="13_ncr:1_{54E0C7C8-818F-4A6E-B466-32C184AF30C5}" xr6:coauthVersionLast="47" xr6:coauthVersionMax="47" xr10:uidLastSave="{00000000-0000-0000-0000-000000000000}"/>
  <bookViews>
    <workbookView xWindow="-110" yWindow="-110" windowWidth="19420" windowHeight="10420" xr2:uid="{00000000-000D-0000-FFFF-FFFF00000000}"/>
  </bookViews>
  <sheets>
    <sheet name="Dashboard" sheetId="5" r:id="rId1"/>
    <sheet name="Data" sheetId="3" r:id="rId2"/>
    <sheet name="hospital data analysis" sheetId="1" r:id="rId3"/>
    <sheet name="Pivot Table" sheetId="4" r:id="rId4"/>
    <sheet name="Insights" sheetId="6" r:id="rId5"/>
    <sheet name="V-look up" sheetId="7" r:id="rId6"/>
  </sheets>
  <definedNames>
    <definedName name="_xlnm._FilterDatabase" localSheetId="2" hidden="1">'hospital data analysis'!$B$4:$K$988</definedName>
    <definedName name="ExternalData_1" localSheetId="1" hidden="1">Data!$C$4:$O$988</definedName>
    <definedName name="Slicer_Condition">#N/A</definedName>
    <definedName name="Slicer_Gender">#N/A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7" l="1" a="1"/>
  <c r="C3" i="7" s="1"/>
  <c r="H5" i="7" s="1"/>
  <c r="J12" i="4"/>
  <c r="J7" i="4"/>
  <c r="H23" i="4"/>
  <c r="H17" i="4"/>
  <c r="H7" i="4"/>
  <c r="H4" i="7"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DC816C-4496-4D94-BE58-F867521E7E85}" keepAlive="1" name="Query - Data" description="Connection to the 'Data' query in the workbook." type="5" refreshedVersion="7" background="1" saveData="1">
    <dbPr connection="Provider=Microsoft.Mashup.OleDb.1;Data Source=$Workbook$;Location=Data;Extended Properties=&quot;&quot;" command="SELECT * FROM [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<sst xmlns="http://schemas.openxmlformats.org/spreadsheetml/2006/main" count="9929" uniqueCount="61">
  <si>
    <t>Patient_ID</t>
  </si>
  <si>
    <t>Age</t>
  </si>
  <si>
    <t>Gender</t>
  </si>
  <si>
    <t>Condition</t>
  </si>
  <si>
    <t>Procedure</t>
  </si>
  <si>
    <t>Cost</t>
  </si>
  <si>
    <t>Length_of_Stay</t>
  </si>
  <si>
    <t>Readmission</t>
  </si>
  <si>
    <t>Outcome</t>
  </si>
  <si>
    <t>Satisfaction</t>
  </si>
  <si>
    <t>Female</t>
  </si>
  <si>
    <t>Heart Disease</t>
  </si>
  <si>
    <t>Angioplasty</t>
  </si>
  <si>
    <t>No</t>
  </si>
  <si>
    <t>Recovered</t>
  </si>
  <si>
    <t>Male</t>
  </si>
  <si>
    <t>Diabetes</t>
  </si>
  <si>
    <t>Insulin Therapy</t>
  </si>
  <si>
    <t>Yes</t>
  </si>
  <si>
    <t>Stable</t>
  </si>
  <si>
    <t>Fractured Arm</t>
  </si>
  <si>
    <t>X-Ray and Splint</t>
  </si>
  <si>
    <t>Stroke</t>
  </si>
  <si>
    <t>CT Scan and Medication</t>
  </si>
  <si>
    <t>Cancer</t>
  </si>
  <si>
    <t>Surgery and Chemotherapy</t>
  </si>
  <si>
    <t>Hypertension</t>
  </si>
  <si>
    <t>Medication and Counseling</t>
  </si>
  <si>
    <t>Appendicitis</t>
  </si>
  <si>
    <t>Appendectomy</t>
  </si>
  <si>
    <t>Fractured Leg</t>
  </si>
  <si>
    <t>Cast and Physical Therapy</t>
  </si>
  <si>
    <t>Heart Attack</t>
  </si>
  <si>
    <t>Cardiac Catheterization</t>
  </si>
  <si>
    <t>Allergic Reaction</t>
  </si>
  <si>
    <t>Epinephrine Injection</t>
  </si>
  <si>
    <t>Respiratory Infection</t>
  </si>
  <si>
    <t>Antibiotics and Rest</t>
  </si>
  <si>
    <t>Prostate Cancer</t>
  </si>
  <si>
    <t>Radiation Therapy</t>
  </si>
  <si>
    <t>Childbirth</t>
  </si>
  <si>
    <t>Delivery and Postnatal Care</t>
  </si>
  <si>
    <t>Kidney Stones</t>
  </si>
  <si>
    <t>Lithotripsy</t>
  </si>
  <si>
    <t>Osteoarthritis</t>
  </si>
  <si>
    <t>Physical Therapy and Pain Management</t>
  </si>
  <si>
    <t>Row Labels</t>
  </si>
  <si>
    <t>Sum of Length_of_Stay</t>
  </si>
  <si>
    <t>Grand Total</t>
  </si>
  <si>
    <t>Sum of Patient_ID</t>
  </si>
  <si>
    <t>Count of Condition</t>
  </si>
  <si>
    <t>Avgage</t>
  </si>
  <si>
    <t xml:space="preserve"> </t>
  </si>
  <si>
    <t>Average of Satisfaction</t>
  </si>
  <si>
    <t>Average of Length_of_Stay</t>
  </si>
  <si>
    <t>Sum of Cost</t>
  </si>
  <si>
    <t>Column1</t>
  </si>
  <si>
    <t>Column12</t>
  </si>
  <si>
    <t>Column13</t>
  </si>
  <si>
    <t xml:space="preserve">Procedure </t>
  </si>
  <si>
    <t>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</si>
</sst>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name val="Georgia"/>
      <family val="1"/>
    </font>
    <font>
      <sz val="16"/>
      <color theme="1"/>
      <name val="Georgia"/>
      <family val="1"/>
    </font>
    <font>
      <sz val="18"/>
      <color theme="1"/>
      <name val="Georgia"/>
      <family val="1"/>
    </font>
    <font>
      <sz val="10"/>
      <color theme="1"/>
      <name val="Georgia"/>
      <family val="1"/>
    </font>
    <font>
      <b/>
      <sz val="12"/>
      <color theme="1"/>
      <name val="Georgia"/>
      <family val="1"/>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0" tint="-0.34998626667073579"/>
        <bgColor indexed="64"/>
      </patternFill>
    </fill>
    <fill>
      <patternFill patternType="solid">
        <fgColor rgb="FFFFFF00"/>
        <bgColor indexed="64"/>
      </patternFill>
    </fill>
    <fill>
      <patternFill patternType="solid">
        <fgColor theme="7"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33" borderId="0" xfId="0" applyFill="1"/>
    <xf numFmtId="0" fontId="0" fillId="0" borderId="0" xfId="0" applyFill="1"/>
    <xf numFmtId="1" fontId="0" fillId="0" borderId="0" xfId="0" applyNumberFormat="1"/>
    <xf numFmtId="0" fontId="0" fillId="34" borderId="0" xfId="0" applyFill="1"/>
    <xf numFmtId="0" fontId="19" fillId="0" borderId="0" xfId="0" applyFont="1"/>
    <xf numFmtId="0" fontId="20" fillId="35" borderId="0" xfId="0" applyFont="1" applyFill="1"/>
    <xf numFmtId="0" fontId="21" fillId="35" borderId="0" xfId="0" applyFont="1" applyFill="1"/>
    <xf numFmtId="164" fontId="19" fillId="0" borderId="0" xfId="0" applyNumberFormat="1" applyFont="1"/>
    <xf numFmtId="0" fontId="22" fillId="36" borderId="0" xfId="0" applyFont="1" applyFill="1"/>
    <xf numFmtId="164" fontId="23" fillId="0" borderId="0" xfId="0" applyNumberFormat="1" applyFont="1" applyAlignment="1">
      <alignment horizontal="left"/>
    </xf>
    <xf numFmtId="0" fontId="23"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numFmt numFmtId="3" formatCode="#,##0"/>
    </dxf>
    <dxf>
      <numFmt numFmtId="3" formatCode="#,##0"/>
    </dxf>
    <dxf>
      <numFmt numFmtId="1" formatCode="0"/>
    </dxf>
    <dxf>
      <numFmt numFmtId="3" formatCode="#,##0"/>
    </dxf>
    <dxf>
      <numFmt numFmtId="3" formatCode="#,##0"/>
    </dxf>
    <dxf>
      <numFmt numFmtId="1" formatCode="0"/>
    </dxf>
    <dxf>
      <numFmt numFmtId="1" formatCode="0"/>
    </dxf>
    <dxf>
      <numFmt numFmtId="3" formatCode="#,##0"/>
    </dxf>
    <dxf>
      <numFmt numFmtId="3" formatCode="#,##0"/>
    </dxf>
    <dxf>
      <numFmt numFmtId="1" formatCode="0"/>
    </dxf>
    <dxf>
      <numFmt numFmtId="1" formatCode="0"/>
    </dxf>
    <dxf>
      <numFmt numFmtId="3" formatCode="#,##0"/>
    </dxf>
    <dxf>
      <numFmt numFmtId="3" formatCode="#,##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DE63"/>
      <color rgb="FFFFBC4C"/>
      <color rgb="FFFEFFC4"/>
      <color rgb="FF799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data analysis.xlsx]Pivot Table!PivotTable2</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Table'!$D$3</c:f>
              <c:strCache>
                <c:ptCount val="1"/>
                <c:pt idx="0">
                  <c:v>Total</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Table'!$C$4:$C$6</c:f>
              <c:strCache>
                <c:ptCount val="2"/>
                <c:pt idx="0">
                  <c:v>Female</c:v>
                </c:pt>
                <c:pt idx="1">
                  <c:v>Male</c:v>
                </c:pt>
              </c:strCache>
            </c:strRef>
          </c:cat>
          <c:val>
            <c:numRef>
              <c:f>'Pivot Table'!$D$4:$D$6</c:f>
              <c:numCache>
                <c:formatCode>#,##0</c:formatCode>
                <c:ptCount val="2"/>
                <c:pt idx="0">
                  <c:v>262268</c:v>
                </c:pt>
                <c:pt idx="1">
                  <c:v>230056</c:v>
                </c:pt>
              </c:numCache>
            </c:numRef>
          </c:val>
          <c:extLst>
            <c:ext xmlns:c16="http://schemas.microsoft.com/office/drawing/2014/chart" uri="{C3380CC4-5D6E-409C-BE32-E72D297353CC}">
              <c16:uniqueId val="{00000000-DF00-4558-B811-CCD7BD93DA65}"/>
            </c:ext>
          </c:extLst>
        </c:ser>
        <c:dLbls>
          <c:dLblPos val="outEnd"/>
          <c:showLegendKey val="0"/>
          <c:showVal val="1"/>
          <c:showCatName val="0"/>
          <c:showSerName val="0"/>
          <c:showPercent val="0"/>
          <c:showBubbleSize val="0"/>
        </c:dLbls>
        <c:gapWidth val="219"/>
        <c:overlap val="-27"/>
        <c:axId val="47804656"/>
        <c:axId val="47815472"/>
      </c:barChart>
      <c:catAx>
        <c:axId val="478046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7815472"/>
        <c:crosses val="autoZero"/>
        <c:auto val="1"/>
        <c:lblAlgn val="ctr"/>
        <c:lblOffset val="100"/>
        <c:noMultiLvlLbl val="0"/>
      </c:catAx>
      <c:valAx>
        <c:axId val="47815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7804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data analysis.xlsx]Pivot Table!Cost</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Table'!$K$14</c:f>
              <c:strCache>
                <c:ptCount val="1"/>
                <c:pt idx="0">
                  <c:v>Total</c:v>
                </c:pt>
              </c:strCache>
            </c:strRef>
          </c:tx>
          <c:spPr>
            <a:solidFill>
              <a:schemeClr val="accent2">
                <a:lumMod val="50000"/>
              </a:schemeClr>
            </a:solidFill>
            <a:ln>
              <a:noFill/>
            </a:ln>
            <a:effectLst/>
          </c:spPr>
          <c:invertIfNegative val="0"/>
          <c:cat>
            <c:strRef>
              <c:f>'Pivot Table'!$J$15:$J$30</c:f>
              <c:strCache>
                <c:ptCount val="15"/>
                <c:pt idx="0">
                  <c:v>Allergic Reaction</c:v>
                </c:pt>
                <c:pt idx="1">
                  <c:v>Fractured Arm</c:v>
                </c:pt>
                <c:pt idx="2">
                  <c:v>Respiratory Infection</c:v>
                </c:pt>
                <c:pt idx="3">
                  <c:v>Hypertension</c:v>
                </c:pt>
                <c:pt idx="4">
                  <c:v>Diabetes</c:v>
                </c:pt>
                <c:pt idx="5">
                  <c:v>Fractured Leg</c:v>
                </c:pt>
                <c:pt idx="6">
                  <c:v>Osteoarthritis</c:v>
                </c:pt>
                <c:pt idx="7">
                  <c:v>Kidney Stones</c:v>
                </c:pt>
                <c:pt idx="8">
                  <c:v>Appendicitis</c:v>
                </c:pt>
                <c:pt idx="9">
                  <c:v>Stroke</c:v>
                </c:pt>
                <c:pt idx="10">
                  <c:v>Childbirth</c:v>
                </c:pt>
                <c:pt idx="11">
                  <c:v>Heart Disease</c:v>
                </c:pt>
                <c:pt idx="12">
                  <c:v>Heart Attack</c:v>
                </c:pt>
                <c:pt idx="13">
                  <c:v>Prostate Cancer</c:v>
                </c:pt>
                <c:pt idx="14">
                  <c:v>Cancer</c:v>
                </c:pt>
              </c:strCache>
            </c:strRef>
          </c:cat>
          <c:val>
            <c:numRef>
              <c:f>'Pivot Table'!$K$15:$K$30</c:f>
              <c:numCache>
                <c:formatCode>0</c:formatCode>
                <c:ptCount val="15"/>
                <c:pt idx="0">
                  <c:v>6600</c:v>
                </c:pt>
                <c:pt idx="1">
                  <c:v>33000</c:v>
                </c:pt>
                <c:pt idx="2">
                  <c:v>52000</c:v>
                </c:pt>
                <c:pt idx="3">
                  <c:v>66000</c:v>
                </c:pt>
                <c:pt idx="4">
                  <c:v>130000</c:v>
                </c:pt>
                <c:pt idx="5">
                  <c:v>201000</c:v>
                </c:pt>
                <c:pt idx="6">
                  <c:v>256000</c:v>
                </c:pt>
                <c:pt idx="7">
                  <c:v>390000</c:v>
                </c:pt>
                <c:pt idx="8">
                  <c:v>528000</c:v>
                </c:pt>
                <c:pt idx="9">
                  <c:v>660000</c:v>
                </c:pt>
                <c:pt idx="10">
                  <c:v>780000</c:v>
                </c:pt>
                <c:pt idx="11">
                  <c:v>975000</c:v>
                </c:pt>
                <c:pt idx="12">
                  <c:v>1206000</c:v>
                </c:pt>
                <c:pt idx="13">
                  <c:v>1300000</c:v>
                </c:pt>
                <c:pt idx="14">
                  <c:v>1650000</c:v>
                </c:pt>
              </c:numCache>
            </c:numRef>
          </c:val>
          <c:extLst>
            <c:ext xmlns:c16="http://schemas.microsoft.com/office/drawing/2014/chart" uri="{C3380CC4-5D6E-409C-BE32-E72D297353CC}">
              <c16:uniqueId val="{00000000-9AD6-46F4-9BC9-0C9D88836354}"/>
            </c:ext>
          </c:extLst>
        </c:ser>
        <c:dLbls>
          <c:showLegendKey val="0"/>
          <c:showVal val="0"/>
          <c:showCatName val="0"/>
          <c:showSerName val="0"/>
          <c:showPercent val="0"/>
          <c:showBubbleSize val="0"/>
        </c:dLbls>
        <c:gapWidth val="219"/>
        <c:axId val="476615616"/>
        <c:axId val="476615200"/>
      </c:barChart>
      <c:catAx>
        <c:axId val="4766156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Condition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76615200"/>
        <c:crosses val="autoZero"/>
        <c:auto val="1"/>
        <c:lblAlgn val="ctr"/>
        <c:lblOffset val="100"/>
        <c:noMultiLvlLbl val="0"/>
      </c:catAx>
      <c:valAx>
        <c:axId val="4766152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Cost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76615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hyperlink" Target="#'hospital data analysis'!A1"/><Relationship Id="rId7" Type="http://schemas.openxmlformats.org/officeDocument/2006/relationships/hyperlink" Target="#'V-look up'!A1"/><Relationship Id="rId2" Type="http://schemas.openxmlformats.org/officeDocument/2006/relationships/hyperlink" Target="#Dashboard!A1"/><Relationship Id="rId1" Type="http://schemas.openxmlformats.org/officeDocument/2006/relationships/chart" Target="../charts/chart1.xml"/><Relationship Id="rId6" Type="http://schemas.openxmlformats.org/officeDocument/2006/relationships/hyperlink" Target="#Insights!A1"/><Relationship Id="rId5" Type="http://schemas.openxmlformats.org/officeDocument/2006/relationships/hyperlink" Target="#'Pivot Table'!A1"/><Relationship Id="rId10" Type="http://schemas.openxmlformats.org/officeDocument/2006/relationships/image" Target="../media/image2.svg"/><Relationship Id="rId4" Type="http://schemas.openxmlformats.org/officeDocument/2006/relationships/hyperlink" Target="#Data!A1"/><Relationship Id="rId9"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hyperlink" Target="#Data!A1"/><Relationship Id="rId2" Type="http://schemas.openxmlformats.org/officeDocument/2006/relationships/hyperlink" Target="#'hospital data analysis'!A1"/><Relationship Id="rId1" Type="http://schemas.openxmlformats.org/officeDocument/2006/relationships/hyperlink" Target="#Dashboard!A1"/><Relationship Id="rId6" Type="http://schemas.openxmlformats.org/officeDocument/2006/relationships/hyperlink" Target="#'V-look up'!A1"/><Relationship Id="rId5" Type="http://schemas.openxmlformats.org/officeDocument/2006/relationships/hyperlink" Target="#Insights!A1"/><Relationship Id="rId4" Type="http://schemas.openxmlformats.org/officeDocument/2006/relationships/hyperlink" Target="#'Pivot Table'!A1"/></Relationships>
</file>

<file path=xl/drawings/_rels/drawing3.xml.rels><?xml version="1.0" encoding="UTF-8" standalone="yes"?>
<Relationships xmlns="http://schemas.openxmlformats.org/package/2006/relationships"><Relationship Id="rId3" Type="http://schemas.openxmlformats.org/officeDocument/2006/relationships/hyperlink" Target="#Data!A1"/><Relationship Id="rId2" Type="http://schemas.openxmlformats.org/officeDocument/2006/relationships/hyperlink" Target="#'hospital data analysis'!A1"/><Relationship Id="rId1" Type="http://schemas.openxmlformats.org/officeDocument/2006/relationships/hyperlink" Target="#Dashboard!A1"/><Relationship Id="rId6" Type="http://schemas.openxmlformats.org/officeDocument/2006/relationships/hyperlink" Target="#'V-look up'!A1"/><Relationship Id="rId5" Type="http://schemas.openxmlformats.org/officeDocument/2006/relationships/hyperlink" Target="#Insights!A1"/><Relationship Id="rId4" Type="http://schemas.openxmlformats.org/officeDocument/2006/relationships/hyperlink" Target="#'Pivot Table'!A1"/></Relationships>
</file>

<file path=xl/drawings/_rels/drawing4.xml.rels><?xml version="1.0" encoding="UTF-8" standalone="yes"?>
<Relationships xmlns="http://schemas.openxmlformats.org/package/2006/relationships"><Relationship Id="rId3" Type="http://schemas.openxmlformats.org/officeDocument/2006/relationships/hyperlink" Target="#Data!A1"/><Relationship Id="rId2" Type="http://schemas.openxmlformats.org/officeDocument/2006/relationships/hyperlink" Target="#'hospital data analysis'!A1"/><Relationship Id="rId1" Type="http://schemas.openxmlformats.org/officeDocument/2006/relationships/hyperlink" Target="#Dashboard!A1"/><Relationship Id="rId6" Type="http://schemas.openxmlformats.org/officeDocument/2006/relationships/hyperlink" Target="#'V-look up'!A1"/><Relationship Id="rId5" Type="http://schemas.openxmlformats.org/officeDocument/2006/relationships/hyperlink" Target="#Insights!A1"/><Relationship Id="rId4" Type="http://schemas.openxmlformats.org/officeDocument/2006/relationships/hyperlink" Target="#'Pivot Table'!A1"/></Relationships>
</file>

<file path=xl/drawings/_rels/drawing5.xml.rels><?xml version="1.0" encoding="UTF-8" standalone="yes"?>
<Relationships xmlns="http://schemas.openxmlformats.org/package/2006/relationships"><Relationship Id="rId3" Type="http://schemas.openxmlformats.org/officeDocument/2006/relationships/hyperlink" Target="#Data!A1"/><Relationship Id="rId2" Type="http://schemas.openxmlformats.org/officeDocument/2006/relationships/hyperlink" Target="#'hospital data analysis'!A1"/><Relationship Id="rId1" Type="http://schemas.openxmlformats.org/officeDocument/2006/relationships/hyperlink" Target="#Dashboard!A1"/><Relationship Id="rId6" Type="http://schemas.openxmlformats.org/officeDocument/2006/relationships/hyperlink" Target="#'V-look up'!A1"/><Relationship Id="rId5" Type="http://schemas.openxmlformats.org/officeDocument/2006/relationships/hyperlink" Target="#Insights!A1"/><Relationship Id="rId4" Type="http://schemas.openxmlformats.org/officeDocument/2006/relationships/hyperlink" Target="#'Pivot Table'!A1"/></Relationships>
</file>

<file path=xl/drawings/_rels/drawing6.xml.rels><?xml version="1.0" encoding="UTF-8" standalone="yes"?>
<Relationships xmlns="http://schemas.openxmlformats.org/package/2006/relationships"><Relationship Id="rId3" Type="http://schemas.openxmlformats.org/officeDocument/2006/relationships/hyperlink" Target="#Data!A1"/><Relationship Id="rId2" Type="http://schemas.openxmlformats.org/officeDocument/2006/relationships/hyperlink" Target="#'hospital data analysis'!A1"/><Relationship Id="rId1" Type="http://schemas.openxmlformats.org/officeDocument/2006/relationships/hyperlink" Target="#Dashboard!A1"/><Relationship Id="rId6" Type="http://schemas.openxmlformats.org/officeDocument/2006/relationships/hyperlink" Target="#'V-look up'!A1"/><Relationship Id="rId5" Type="http://schemas.openxmlformats.org/officeDocument/2006/relationships/hyperlink" Target="#Insights!A1"/><Relationship Id="rId4" Type="http://schemas.openxmlformats.org/officeDocument/2006/relationships/hyperlink" Target="#'Pivot Table'!A1"/></Relationships>
</file>

<file path=xl/drawings/drawing1.xml><?xml version="1.0" encoding="utf-8"?>
<xdr:wsDr xmlns:xdr="http://schemas.openxmlformats.org/drawingml/2006/spreadsheetDrawing" xmlns:a="http://schemas.openxmlformats.org/drawingml/2006/main">
  <xdr:twoCellAnchor>
    <xdr:from>
      <xdr:col>16</xdr:col>
      <xdr:colOff>447676</xdr:colOff>
      <xdr:row>10</xdr:row>
      <xdr:rowOff>125337</xdr:rowOff>
    </xdr:from>
    <xdr:to>
      <xdr:col>19</xdr:col>
      <xdr:colOff>817790</xdr:colOff>
      <xdr:row>38</xdr:row>
      <xdr:rowOff>0</xdr:rowOff>
    </xdr:to>
    <xdr:sp macro="" textlink="">
      <xdr:nvSpPr>
        <xdr:cNvPr id="26" name="Rectangle: Rounded Corners 25">
          <a:extLst>
            <a:ext uri="{FF2B5EF4-FFF2-40B4-BE49-F238E27FC236}">
              <a16:creationId xmlns:a16="http://schemas.microsoft.com/office/drawing/2014/main" id="{8CFC5F95-1DD0-438C-A406-907BE5B6AFDB}"/>
            </a:ext>
          </a:extLst>
        </xdr:cNvPr>
        <xdr:cNvSpPr/>
      </xdr:nvSpPr>
      <xdr:spPr>
        <a:xfrm>
          <a:off x="10650009" y="1913920"/>
          <a:ext cx="2211614" cy="4880580"/>
        </a:xfrm>
        <a:prstGeom prst="roundRect">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KE" sz="1100"/>
        </a:p>
      </xdr:txBody>
    </xdr:sp>
    <xdr:clientData/>
  </xdr:twoCellAnchor>
  <xdr:twoCellAnchor>
    <xdr:from>
      <xdr:col>1</xdr:col>
      <xdr:colOff>139701</xdr:colOff>
      <xdr:row>6</xdr:row>
      <xdr:rowOff>38100</xdr:rowOff>
    </xdr:from>
    <xdr:to>
      <xdr:col>6</xdr:col>
      <xdr:colOff>49739</xdr:colOff>
      <xdr:row>12</xdr:row>
      <xdr:rowOff>57150</xdr:rowOff>
    </xdr:to>
    <xdr:sp macro="" textlink="">
      <xdr:nvSpPr>
        <xdr:cNvPr id="17" name="Rectangle: Rounded Corners 16">
          <a:extLst>
            <a:ext uri="{FF2B5EF4-FFF2-40B4-BE49-F238E27FC236}">
              <a16:creationId xmlns:a16="http://schemas.microsoft.com/office/drawing/2014/main" id="{046AC382-48A8-4969-92C4-844E1A8FD0F9}"/>
            </a:ext>
          </a:extLst>
        </xdr:cNvPr>
        <xdr:cNvSpPr/>
      </xdr:nvSpPr>
      <xdr:spPr>
        <a:xfrm>
          <a:off x="1684868" y="1107017"/>
          <a:ext cx="2608788" cy="1098550"/>
        </a:xfrm>
        <a:prstGeom prst="roundRect">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KE" sz="1100"/>
        </a:p>
      </xdr:txBody>
    </xdr:sp>
    <xdr:clientData/>
  </xdr:twoCellAnchor>
  <xdr:twoCellAnchor>
    <xdr:from>
      <xdr:col>6</xdr:col>
      <xdr:colOff>607482</xdr:colOff>
      <xdr:row>21</xdr:row>
      <xdr:rowOff>0</xdr:rowOff>
    </xdr:from>
    <xdr:to>
      <xdr:col>16</xdr:col>
      <xdr:colOff>0</xdr:colOff>
      <xdr:row>38</xdr:row>
      <xdr:rowOff>3174</xdr:rowOff>
    </xdr:to>
    <xdr:sp macro="" textlink="">
      <xdr:nvSpPr>
        <xdr:cNvPr id="14" name="Rectangle: Rounded Corners 13">
          <a:extLst>
            <a:ext uri="{FF2B5EF4-FFF2-40B4-BE49-F238E27FC236}">
              <a16:creationId xmlns:a16="http://schemas.microsoft.com/office/drawing/2014/main" id="{1275183F-D26A-4A00-8027-A03374A29DEF}"/>
            </a:ext>
          </a:extLst>
        </xdr:cNvPr>
        <xdr:cNvSpPr/>
      </xdr:nvSpPr>
      <xdr:spPr>
        <a:xfrm>
          <a:off x="4851399" y="3767667"/>
          <a:ext cx="5350934" cy="3030007"/>
        </a:xfrm>
        <a:prstGeom prst="roundRect">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KE" sz="1100"/>
        </a:p>
      </xdr:txBody>
    </xdr:sp>
    <xdr:clientData/>
  </xdr:twoCellAnchor>
  <xdr:twoCellAnchor>
    <xdr:from>
      <xdr:col>6</xdr:col>
      <xdr:colOff>607482</xdr:colOff>
      <xdr:row>5</xdr:row>
      <xdr:rowOff>169331</xdr:rowOff>
    </xdr:from>
    <xdr:to>
      <xdr:col>16</xdr:col>
      <xdr:colOff>0</xdr:colOff>
      <xdr:row>20</xdr:row>
      <xdr:rowOff>130174</xdr:rowOff>
    </xdr:to>
    <xdr:sp macro="" textlink="">
      <xdr:nvSpPr>
        <xdr:cNvPr id="12" name="Rectangle: Rounded Corners 11">
          <a:extLst>
            <a:ext uri="{FF2B5EF4-FFF2-40B4-BE49-F238E27FC236}">
              <a16:creationId xmlns:a16="http://schemas.microsoft.com/office/drawing/2014/main" id="{2CEBF3D7-9159-40DC-A423-7386EBD2093A}"/>
            </a:ext>
          </a:extLst>
        </xdr:cNvPr>
        <xdr:cNvSpPr/>
      </xdr:nvSpPr>
      <xdr:spPr>
        <a:xfrm>
          <a:off x="4851399" y="1058331"/>
          <a:ext cx="5350934" cy="2659593"/>
        </a:xfrm>
        <a:prstGeom prst="roundRect">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KE" sz="1100"/>
        </a:p>
      </xdr:txBody>
    </xdr:sp>
    <xdr:clientData/>
  </xdr:twoCellAnchor>
  <xdr:twoCellAnchor>
    <xdr:from>
      <xdr:col>16</xdr:col>
      <xdr:colOff>447676</xdr:colOff>
      <xdr:row>5</xdr:row>
      <xdr:rowOff>151341</xdr:rowOff>
    </xdr:from>
    <xdr:to>
      <xdr:col>19</xdr:col>
      <xdr:colOff>817790</xdr:colOff>
      <xdr:row>10</xdr:row>
      <xdr:rowOff>14816</xdr:rowOff>
    </xdr:to>
    <xdr:sp macro="" textlink="">
      <xdr:nvSpPr>
        <xdr:cNvPr id="11" name="Rectangle: Rounded Corners 10">
          <a:extLst>
            <a:ext uri="{FF2B5EF4-FFF2-40B4-BE49-F238E27FC236}">
              <a16:creationId xmlns:a16="http://schemas.microsoft.com/office/drawing/2014/main" id="{D36B2910-1768-4075-8B44-3463C756D41C}"/>
            </a:ext>
          </a:extLst>
        </xdr:cNvPr>
        <xdr:cNvSpPr/>
      </xdr:nvSpPr>
      <xdr:spPr>
        <a:xfrm>
          <a:off x="11179176" y="1049412"/>
          <a:ext cx="2193471" cy="770618"/>
        </a:xfrm>
        <a:prstGeom prst="roundRect">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KE" sz="1100"/>
        </a:p>
      </xdr:txBody>
    </xdr:sp>
    <xdr:clientData/>
  </xdr:twoCellAnchor>
  <xdr:twoCellAnchor>
    <xdr:from>
      <xdr:col>7</xdr:col>
      <xdr:colOff>221190</xdr:colOff>
      <xdr:row>8</xdr:row>
      <xdr:rowOff>1</xdr:rowOff>
    </xdr:from>
    <xdr:to>
      <xdr:col>15</xdr:col>
      <xdr:colOff>237066</xdr:colOff>
      <xdr:row>20</xdr:row>
      <xdr:rowOff>1</xdr:rowOff>
    </xdr:to>
    <xdr:graphicFrame macro="">
      <xdr:nvGraphicFramePr>
        <xdr:cNvPr id="2" name="Chart 2">
          <a:extLst>
            <a:ext uri="{FF2B5EF4-FFF2-40B4-BE49-F238E27FC236}">
              <a16:creationId xmlns:a16="http://schemas.microsoft.com/office/drawing/2014/main" id="{56138635-525B-46A8-BF80-151AFB9343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0</xdr:colOff>
      <xdr:row>6</xdr:row>
      <xdr:rowOff>19050</xdr:rowOff>
    </xdr:from>
    <xdr:to>
      <xdr:col>19</xdr:col>
      <xdr:colOff>600073</xdr:colOff>
      <xdr:row>9</xdr:row>
      <xdr:rowOff>114299</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46E951BA-7819-4293-A030-40AA05C97A3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816167" y="1087967"/>
              <a:ext cx="1830914" cy="634999"/>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225425</xdr:colOff>
      <xdr:row>6</xdr:row>
      <xdr:rowOff>168275</xdr:rowOff>
    </xdr:from>
    <xdr:to>
      <xdr:col>5</xdr:col>
      <xdr:colOff>606777</xdr:colOff>
      <xdr:row>9</xdr:row>
      <xdr:rowOff>0</xdr:rowOff>
    </xdr:to>
    <xdr:sp macro="" textlink="">
      <xdr:nvSpPr>
        <xdr:cNvPr id="7" name="TextBox 6">
          <a:extLst>
            <a:ext uri="{FF2B5EF4-FFF2-40B4-BE49-F238E27FC236}">
              <a16:creationId xmlns:a16="http://schemas.microsoft.com/office/drawing/2014/main" id="{F8C58293-E10D-4FCA-8AA9-79B4A3AA6477}"/>
            </a:ext>
          </a:extLst>
        </xdr:cNvPr>
        <xdr:cNvSpPr txBox="1"/>
      </xdr:nvSpPr>
      <xdr:spPr>
        <a:xfrm>
          <a:off x="1770592" y="1237192"/>
          <a:ext cx="2466268" cy="371475"/>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50000"/>
                </a:schemeClr>
              </a:solidFill>
            </a:rPr>
            <a:t>Total No. of </a:t>
          </a:r>
          <a:r>
            <a:rPr lang="en-US" sz="1800" b="1" baseline="0">
              <a:solidFill>
                <a:schemeClr val="accent2">
                  <a:lumMod val="50000"/>
                </a:schemeClr>
              </a:solidFill>
            </a:rPr>
            <a:t>Patients</a:t>
          </a:r>
          <a:endParaRPr lang="en-KE" sz="1800" b="1">
            <a:solidFill>
              <a:schemeClr val="accent2">
                <a:lumMod val="50000"/>
              </a:schemeClr>
            </a:solidFill>
          </a:endParaRPr>
        </a:p>
      </xdr:txBody>
    </xdr:sp>
    <xdr:clientData/>
  </xdr:twoCellAnchor>
  <xdr:twoCellAnchor>
    <xdr:from>
      <xdr:col>2</xdr:col>
      <xdr:colOff>42334</xdr:colOff>
      <xdr:row>9</xdr:row>
      <xdr:rowOff>38100</xdr:rowOff>
    </xdr:from>
    <xdr:to>
      <xdr:col>5</xdr:col>
      <xdr:colOff>25401</xdr:colOff>
      <xdr:row>12</xdr:row>
      <xdr:rowOff>0</xdr:rowOff>
    </xdr:to>
    <xdr:sp macro="" textlink="'Pivot Table'!H7">
      <xdr:nvSpPr>
        <xdr:cNvPr id="8" name="TextBox 7">
          <a:extLst>
            <a:ext uri="{FF2B5EF4-FFF2-40B4-BE49-F238E27FC236}">
              <a16:creationId xmlns:a16="http://schemas.microsoft.com/office/drawing/2014/main" id="{5C95A0BB-AE61-4CB5-99A2-B96C796CE266}"/>
            </a:ext>
          </a:extLst>
        </xdr:cNvPr>
        <xdr:cNvSpPr txBox="1"/>
      </xdr:nvSpPr>
      <xdr:spPr>
        <a:xfrm>
          <a:off x="2106084" y="1646767"/>
          <a:ext cx="1549400" cy="501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329E776-30E2-4BD2-846D-2E575F0BCC3D}" type="TxLink">
            <a:rPr lang="en-US" sz="2400" b="1" i="0" u="none" strike="noStrike">
              <a:solidFill>
                <a:schemeClr val="accent2">
                  <a:lumMod val="50000"/>
                </a:schemeClr>
              </a:solidFill>
              <a:latin typeface="Calibri"/>
              <a:cs typeface="Calibri"/>
            </a:rPr>
            <a:pPr algn="ctr"/>
            <a:t>492,324</a:t>
          </a:fld>
          <a:endParaRPr lang="en-KE" sz="2400" b="1">
            <a:solidFill>
              <a:schemeClr val="accent2">
                <a:lumMod val="50000"/>
              </a:schemeClr>
            </a:solidFill>
            <a:latin typeface="Bookman Old Style" panose="02050604050505020204" pitchFamily="18" charset="0"/>
          </a:endParaRPr>
        </a:p>
      </xdr:txBody>
    </xdr:sp>
    <xdr:clientData/>
  </xdr:twoCellAnchor>
  <xdr:twoCellAnchor>
    <xdr:from>
      <xdr:col>3</xdr:col>
      <xdr:colOff>311150</xdr:colOff>
      <xdr:row>0</xdr:row>
      <xdr:rowOff>120650</xdr:rowOff>
    </xdr:from>
    <xdr:to>
      <xdr:col>19</xdr:col>
      <xdr:colOff>854075</xdr:colOff>
      <xdr:row>4</xdr:row>
      <xdr:rowOff>50800</xdr:rowOff>
    </xdr:to>
    <xdr:sp macro="" textlink="">
      <xdr:nvSpPr>
        <xdr:cNvPr id="16" name="Rectangle: Rounded Corners 15">
          <a:extLst>
            <a:ext uri="{FF2B5EF4-FFF2-40B4-BE49-F238E27FC236}">
              <a16:creationId xmlns:a16="http://schemas.microsoft.com/office/drawing/2014/main" id="{661B40A5-9B48-4853-A156-030F49F236CD}"/>
            </a:ext>
          </a:extLst>
        </xdr:cNvPr>
        <xdr:cNvSpPr/>
      </xdr:nvSpPr>
      <xdr:spPr>
        <a:xfrm>
          <a:off x="3020483" y="120650"/>
          <a:ext cx="9496425" cy="649817"/>
        </a:xfrm>
        <a:prstGeom prst="roundRect">
          <a:avLst/>
        </a:prstGeom>
        <a:solidFill>
          <a:schemeClr val="bg1">
            <a:lumMod val="6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KE" sz="1100"/>
        </a:p>
      </xdr:txBody>
    </xdr:sp>
    <xdr:clientData/>
  </xdr:twoCellAnchor>
  <xdr:twoCellAnchor>
    <xdr:from>
      <xdr:col>8</xdr:col>
      <xdr:colOff>311150</xdr:colOff>
      <xdr:row>1</xdr:row>
      <xdr:rowOff>0</xdr:rowOff>
    </xdr:from>
    <xdr:to>
      <xdr:col>17</xdr:col>
      <xdr:colOff>438150</xdr:colOff>
      <xdr:row>3</xdr:row>
      <xdr:rowOff>12700</xdr:rowOff>
    </xdr:to>
    <xdr:sp macro="" textlink="">
      <xdr:nvSpPr>
        <xdr:cNvPr id="18" name="TextBox 17">
          <a:extLst>
            <a:ext uri="{FF2B5EF4-FFF2-40B4-BE49-F238E27FC236}">
              <a16:creationId xmlns:a16="http://schemas.microsoft.com/office/drawing/2014/main" id="{1DC4E07E-417A-49AE-902F-1666E168C051}"/>
            </a:ext>
          </a:extLst>
        </xdr:cNvPr>
        <xdr:cNvSpPr txBox="1"/>
      </xdr:nvSpPr>
      <xdr:spPr>
        <a:xfrm>
          <a:off x="5468761" y="183444"/>
          <a:ext cx="5418667" cy="3795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baseline="0">
              <a:solidFill>
                <a:schemeClr val="accent2">
                  <a:lumMod val="50000"/>
                </a:schemeClr>
              </a:solidFill>
              <a:latin typeface="Bookman Old Style" panose="02050604050505020204" pitchFamily="18" charset="0"/>
            </a:rPr>
            <a:t>Hospital Data Analysis </a:t>
          </a:r>
          <a:endParaRPr lang="en-KE" sz="2400" b="1">
            <a:solidFill>
              <a:schemeClr val="accent2">
                <a:lumMod val="50000"/>
              </a:schemeClr>
            </a:solidFill>
            <a:latin typeface="Bookman Old Style" panose="02050604050505020204" pitchFamily="18" charset="0"/>
          </a:endParaRPr>
        </a:p>
      </xdr:txBody>
    </xdr:sp>
    <xdr:clientData/>
  </xdr:twoCellAnchor>
  <xdr:twoCellAnchor editAs="oneCell">
    <xdr:from>
      <xdr:col>16</xdr:col>
      <xdr:colOff>592667</xdr:colOff>
      <xdr:row>11</xdr:row>
      <xdr:rowOff>160867</xdr:rowOff>
    </xdr:from>
    <xdr:to>
      <xdr:col>19</xdr:col>
      <xdr:colOff>753531</xdr:colOff>
      <xdr:row>37</xdr:row>
      <xdr:rowOff>1</xdr:rowOff>
    </xdr:to>
    <mc:AlternateContent xmlns:mc="http://schemas.openxmlformats.org/markup-compatibility/2006" xmlns:a14="http://schemas.microsoft.com/office/drawing/2010/main">
      <mc:Choice Requires="a14">
        <xdr:graphicFrame macro="">
          <xdr:nvGraphicFramePr>
            <xdr:cNvPr id="22" name="Condition 1">
              <a:extLst>
                <a:ext uri="{FF2B5EF4-FFF2-40B4-BE49-F238E27FC236}">
                  <a16:creationId xmlns:a16="http://schemas.microsoft.com/office/drawing/2014/main" id="{ACEFCD34-FF5C-4E55-9661-7E136770C82A}"/>
                </a:ext>
              </a:extLst>
            </xdr:cNvPr>
            <xdr:cNvGraphicFramePr/>
          </xdr:nvGraphicFramePr>
          <xdr:xfrm>
            <a:off x="0" y="0"/>
            <a:ext cx="0" cy="0"/>
          </xdr:xfrm>
          <a:graphic>
            <a:graphicData uri="http://schemas.microsoft.com/office/drawing/2010/slicer">
              <sle:slicer xmlns:sle="http://schemas.microsoft.com/office/drawing/2010/slicer" name="Condition 1"/>
            </a:graphicData>
          </a:graphic>
        </xdr:graphicFrame>
      </mc:Choice>
      <mc:Fallback xmlns="">
        <xdr:sp macro="" textlink="">
          <xdr:nvSpPr>
            <xdr:cNvPr id="0" name=""/>
            <xdr:cNvSpPr>
              <a:spLocks noTextEdit="1"/>
            </xdr:cNvSpPr>
          </xdr:nvSpPr>
          <xdr:spPr>
            <a:xfrm>
              <a:off x="10795000" y="2132542"/>
              <a:ext cx="1999189" cy="4482042"/>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77611</xdr:colOff>
      <xdr:row>13</xdr:row>
      <xdr:rowOff>45687</xdr:rowOff>
    </xdr:from>
    <xdr:to>
      <xdr:col>6</xdr:col>
      <xdr:colOff>49738</xdr:colOff>
      <xdr:row>18</xdr:row>
      <xdr:rowOff>123296</xdr:rowOff>
    </xdr:to>
    <xdr:sp macro="" textlink="">
      <xdr:nvSpPr>
        <xdr:cNvPr id="38" name="Rectangle: Rounded Corners 37">
          <a:extLst>
            <a:ext uri="{FF2B5EF4-FFF2-40B4-BE49-F238E27FC236}">
              <a16:creationId xmlns:a16="http://schemas.microsoft.com/office/drawing/2014/main" id="{3C40E217-720C-4E47-A0A7-6F369767C02F}"/>
            </a:ext>
          </a:extLst>
        </xdr:cNvPr>
        <xdr:cNvSpPr/>
      </xdr:nvSpPr>
      <xdr:spPr>
        <a:xfrm>
          <a:off x="1622778" y="2374020"/>
          <a:ext cx="2670877" cy="977193"/>
        </a:xfrm>
        <a:prstGeom prst="roundRect">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KE" sz="1100"/>
        </a:p>
      </xdr:txBody>
    </xdr:sp>
    <xdr:clientData/>
  </xdr:twoCellAnchor>
  <xdr:twoCellAnchor>
    <xdr:from>
      <xdr:col>1</xdr:col>
      <xdr:colOff>181328</xdr:colOff>
      <xdr:row>14</xdr:row>
      <xdr:rowOff>17287</xdr:rowOff>
    </xdr:from>
    <xdr:to>
      <xdr:col>5</xdr:col>
      <xdr:colOff>606777</xdr:colOff>
      <xdr:row>16</xdr:row>
      <xdr:rowOff>26106</xdr:rowOff>
    </xdr:to>
    <xdr:sp macro="" textlink="">
      <xdr:nvSpPr>
        <xdr:cNvPr id="39" name="TextBox 38">
          <a:extLst>
            <a:ext uri="{FF2B5EF4-FFF2-40B4-BE49-F238E27FC236}">
              <a16:creationId xmlns:a16="http://schemas.microsoft.com/office/drawing/2014/main" id="{8F079159-F9C2-4C16-9D89-1E7782446AA0}"/>
            </a:ext>
          </a:extLst>
        </xdr:cNvPr>
        <xdr:cNvSpPr txBox="1"/>
      </xdr:nvSpPr>
      <xdr:spPr>
        <a:xfrm>
          <a:off x="1726495" y="2525537"/>
          <a:ext cx="2510365" cy="368652"/>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rPr>
            <a:t>Average</a:t>
          </a:r>
          <a:r>
            <a:rPr lang="en-US" sz="1600" b="1" baseline="0">
              <a:solidFill>
                <a:schemeClr val="accent2">
                  <a:lumMod val="50000"/>
                </a:schemeClr>
              </a:solidFill>
            </a:rPr>
            <a:t> Age of Pantients</a:t>
          </a:r>
          <a:endParaRPr lang="en-KE" sz="1600" b="1">
            <a:solidFill>
              <a:schemeClr val="accent2">
                <a:lumMod val="50000"/>
              </a:schemeClr>
            </a:solidFill>
          </a:endParaRPr>
        </a:p>
      </xdr:txBody>
    </xdr:sp>
    <xdr:clientData/>
  </xdr:twoCellAnchor>
  <xdr:twoCellAnchor>
    <xdr:from>
      <xdr:col>2</xdr:col>
      <xdr:colOff>0</xdr:colOff>
      <xdr:row>16</xdr:row>
      <xdr:rowOff>29281</xdr:rowOff>
    </xdr:from>
    <xdr:to>
      <xdr:col>4</xdr:col>
      <xdr:colOff>141817</xdr:colOff>
      <xdr:row>18</xdr:row>
      <xdr:rowOff>171098</xdr:rowOff>
    </xdr:to>
    <xdr:sp macro="" textlink="'Pivot Table'!H17">
      <xdr:nvSpPr>
        <xdr:cNvPr id="40" name="TextBox 39">
          <a:extLst>
            <a:ext uri="{FF2B5EF4-FFF2-40B4-BE49-F238E27FC236}">
              <a16:creationId xmlns:a16="http://schemas.microsoft.com/office/drawing/2014/main" id="{C767E87A-6C34-4E5B-9B87-5ECDC691101A}"/>
            </a:ext>
          </a:extLst>
        </xdr:cNvPr>
        <xdr:cNvSpPr txBox="1"/>
      </xdr:nvSpPr>
      <xdr:spPr>
        <a:xfrm>
          <a:off x="2063750" y="2897364"/>
          <a:ext cx="1549400" cy="501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0DF0D9C-ECF7-40DD-ADF3-A57056F09F0A}" type="TxLink">
            <a:rPr lang="en-US" sz="2400" b="1" i="0" u="none" strike="noStrike">
              <a:solidFill>
                <a:schemeClr val="accent2">
                  <a:lumMod val="50000"/>
                </a:schemeClr>
              </a:solidFill>
              <a:latin typeface="Calibri"/>
              <a:cs typeface="Calibri"/>
            </a:rPr>
            <a:pPr algn="ctr"/>
            <a:t>54</a:t>
          </a:fld>
          <a:endParaRPr lang="en-KE" sz="2400" b="1" i="0" u="none" strike="noStrike">
            <a:solidFill>
              <a:schemeClr val="accent2">
                <a:lumMod val="50000"/>
              </a:schemeClr>
            </a:solidFill>
            <a:latin typeface="Bookman Old Style" panose="02050604050505020204" pitchFamily="18" charset="0"/>
            <a:cs typeface="Calibri"/>
          </a:endParaRPr>
        </a:p>
      </xdr:txBody>
    </xdr:sp>
    <xdr:clientData/>
  </xdr:twoCellAnchor>
  <xdr:twoCellAnchor>
    <xdr:from>
      <xdr:col>0</xdr:col>
      <xdr:colOff>127000</xdr:colOff>
      <xdr:row>1</xdr:row>
      <xdr:rowOff>44450</xdr:rowOff>
    </xdr:from>
    <xdr:to>
      <xdr:col>0</xdr:col>
      <xdr:colOff>1193800</xdr:colOff>
      <xdr:row>4</xdr:row>
      <xdr:rowOff>6350</xdr:rowOff>
    </xdr:to>
    <xdr:sp macro="" textlink="">
      <xdr:nvSpPr>
        <xdr:cNvPr id="54" name="Rectangle: Rounded Corners 53">
          <a:extLst>
            <a:ext uri="{FF2B5EF4-FFF2-40B4-BE49-F238E27FC236}">
              <a16:creationId xmlns:a16="http://schemas.microsoft.com/office/drawing/2014/main" id="{B34180DC-EC8B-4001-A291-D0624177AB60}"/>
            </a:ext>
          </a:extLst>
        </xdr:cNvPr>
        <xdr:cNvSpPr/>
      </xdr:nvSpPr>
      <xdr:spPr>
        <a:xfrm>
          <a:off x="127000" y="228600"/>
          <a:ext cx="1066800" cy="514350"/>
        </a:xfrm>
        <a:prstGeom prst="roundRect">
          <a:avLst/>
        </a:prstGeom>
        <a:solidFill>
          <a:schemeClr val="tx1">
            <a:lumMod val="95000"/>
            <a:lumOff val="5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139700</xdr:colOff>
      <xdr:row>2</xdr:row>
      <xdr:rowOff>0</xdr:rowOff>
    </xdr:from>
    <xdr:to>
      <xdr:col>0</xdr:col>
      <xdr:colOff>1035050</xdr:colOff>
      <xdr:row>3</xdr:row>
      <xdr:rowOff>50800</xdr:rowOff>
    </xdr:to>
    <xdr:sp macro="" textlink="">
      <xdr:nvSpPr>
        <xdr:cNvPr id="55" name="TextBox 54">
          <a:hlinkClick xmlns:r="http://schemas.openxmlformats.org/officeDocument/2006/relationships" r:id="rId2"/>
          <a:extLst>
            <a:ext uri="{FF2B5EF4-FFF2-40B4-BE49-F238E27FC236}">
              <a16:creationId xmlns:a16="http://schemas.microsoft.com/office/drawing/2014/main" id="{4C8BEBA5-519E-4AE0-85F4-76FC058ACA24}"/>
            </a:ext>
          </a:extLst>
        </xdr:cNvPr>
        <xdr:cNvSpPr txBox="1"/>
      </xdr:nvSpPr>
      <xdr:spPr>
        <a:xfrm>
          <a:off x="139700" y="368300"/>
          <a:ext cx="8953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solidFill>
            </a:rPr>
            <a:t>Dashboard</a:t>
          </a:r>
          <a:endParaRPr lang="en-KE" sz="1100" b="1">
            <a:solidFill>
              <a:schemeClr val="accent4"/>
            </a:solidFill>
          </a:endParaRPr>
        </a:p>
      </xdr:txBody>
    </xdr:sp>
    <xdr:clientData/>
  </xdr:twoCellAnchor>
  <xdr:twoCellAnchor>
    <xdr:from>
      <xdr:col>0</xdr:col>
      <xdr:colOff>127000</xdr:colOff>
      <xdr:row>5</xdr:row>
      <xdr:rowOff>29633</xdr:rowOff>
    </xdr:from>
    <xdr:to>
      <xdr:col>0</xdr:col>
      <xdr:colOff>1193800</xdr:colOff>
      <xdr:row>7</xdr:row>
      <xdr:rowOff>175683</xdr:rowOff>
    </xdr:to>
    <xdr:sp macro="" textlink="">
      <xdr:nvSpPr>
        <xdr:cNvPr id="56" name="Rectangle: Rounded Corners 55">
          <a:extLst>
            <a:ext uri="{FF2B5EF4-FFF2-40B4-BE49-F238E27FC236}">
              <a16:creationId xmlns:a16="http://schemas.microsoft.com/office/drawing/2014/main" id="{C8FB2B56-EB15-4FAD-BFDD-024F8B1CB1FD}"/>
            </a:ext>
          </a:extLst>
        </xdr:cNvPr>
        <xdr:cNvSpPr/>
      </xdr:nvSpPr>
      <xdr:spPr>
        <a:xfrm>
          <a:off x="127000" y="950383"/>
          <a:ext cx="1066800" cy="514350"/>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127000</xdr:colOff>
      <xdr:row>9</xdr:row>
      <xdr:rowOff>14816</xdr:rowOff>
    </xdr:from>
    <xdr:to>
      <xdr:col>0</xdr:col>
      <xdr:colOff>1193800</xdr:colOff>
      <xdr:row>11</xdr:row>
      <xdr:rowOff>160866</xdr:rowOff>
    </xdr:to>
    <xdr:sp macro="" textlink="">
      <xdr:nvSpPr>
        <xdr:cNvPr id="57" name="Rectangle: Rounded Corners 56">
          <a:extLst>
            <a:ext uri="{FF2B5EF4-FFF2-40B4-BE49-F238E27FC236}">
              <a16:creationId xmlns:a16="http://schemas.microsoft.com/office/drawing/2014/main" id="{15BC3DFB-6E51-46DE-BF2E-B71949874F27}"/>
            </a:ext>
          </a:extLst>
        </xdr:cNvPr>
        <xdr:cNvSpPr/>
      </xdr:nvSpPr>
      <xdr:spPr>
        <a:xfrm>
          <a:off x="127000" y="1672166"/>
          <a:ext cx="1066800" cy="514350"/>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127000</xdr:colOff>
      <xdr:row>13</xdr:row>
      <xdr:rowOff>0</xdr:rowOff>
    </xdr:from>
    <xdr:to>
      <xdr:col>0</xdr:col>
      <xdr:colOff>1193800</xdr:colOff>
      <xdr:row>15</xdr:row>
      <xdr:rowOff>146050</xdr:rowOff>
    </xdr:to>
    <xdr:sp macro="" textlink="">
      <xdr:nvSpPr>
        <xdr:cNvPr id="58" name="Rectangle: Rounded Corners 57">
          <a:extLst>
            <a:ext uri="{FF2B5EF4-FFF2-40B4-BE49-F238E27FC236}">
              <a16:creationId xmlns:a16="http://schemas.microsoft.com/office/drawing/2014/main" id="{2F221064-013B-4CB8-BCCB-208C4F863435}"/>
            </a:ext>
          </a:extLst>
        </xdr:cNvPr>
        <xdr:cNvSpPr/>
      </xdr:nvSpPr>
      <xdr:spPr>
        <a:xfrm>
          <a:off x="127000" y="2393950"/>
          <a:ext cx="1066800" cy="514350"/>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158750</xdr:colOff>
      <xdr:row>5</xdr:row>
      <xdr:rowOff>168275</xdr:rowOff>
    </xdr:from>
    <xdr:to>
      <xdr:col>0</xdr:col>
      <xdr:colOff>1162050</xdr:colOff>
      <xdr:row>7</xdr:row>
      <xdr:rowOff>146050</xdr:rowOff>
    </xdr:to>
    <xdr:sp macro="" textlink="">
      <xdr:nvSpPr>
        <xdr:cNvPr id="59" name="TextBox 58">
          <a:hlinkClick xmlns:r="http://schemas.openxmlformats.org/officeDocument/2006/relationships" r:id="rId3"/>
          <a:extLst>
            <a:ext uri="{FF2B5EF4-FFF2-40B4-BE49-F238E27FC236}">
              <a16:creationId xmlns:a16="http://schemas.microsoft.com/office/drawing/2014/main" id="{65CA3B6A-7C92-42CB-B0B6-17C08A91D21D}"/>
            </a:ext>
          </a:extLst>
        </xdr:cNvPr>
        <xdr:cNvSpPr txBox="1"/>
      </xdr:nvSpPr>
      <xdr:spPr>
        <a:xfrm>
          <a:off x="158750" y="1089025"/>
          <a:ext cx="1003300" cy="346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solidFill>
            </a:rPr>
            <a:t>Raw Dataset</a:t>
          </a:r>
          <a:endParaRPr lang="en-KE" sz="1100" b="1">
            <a:solidFill>
              <a:schemeClr val="accent4"/>
            </a:solidFill>
          </a:endParaRPr>
        </a:p>
      </xdr:txBody>
    </xdr:sp>
    <xdr:clientData/>
  </xdr:twoCellAnchor>
  <xdr:twoCellAnchor>
    <xdr:from>
      <xdr:col>0</xdr:col>
      <xdr:colOff>228600</xdr:colOff>
      <xdr:row>9</xdr:row>
      <xdr:rowOff>139700</xdr:rowOff>
    </xdr:from>
    <xdr:to>
      <xdr:col>0</xdr:col>
      <xdr:colOff>1123950</xdr:colOff>
      <xdr:row>11</xdr:row>
      <xdr:rowOff>6350</xdr:rowOff>
    </xdr:to>
    <xdr:sp macro="" textlink="">
      <xdr:nvSpPr>
        <xdr:cNvPr id="60" name="TextBox 59">
          <a:hlinkClick xmlns:r="http://schemas.openxmlformats.org/officeDocument/2006/relationships" r:id="rId4"/>
          <a:extLst>
            <a:ext uri="{FF2B5EF4-FFF2-40B4-BE49-F238E27FC236}">
              <a16:creationId xmlns:a16="http://schemas.microsoft.com/office/drawing/2014/main" id="{F3540179-3A1C-48BD-AFCB-49436424791E}"/>
            </a:ext>
          </a:extLst>
        </xdr:cNvPr>
        <xdr:cNvSpPr txBox="1"/>
      </xdr:nvSpPr>
      <xdr:spPr>
        <a:xfrm>
          <a:off x="228600" y="1797050"/>
          <a:ext cx="8953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solidFill>
            </a:rPr>
            <a:t>Data set</a:t>
          </a:r>
          <a:endParaRPr lang="en-KE" sz="1100" b="1">
            <a:solidFill>
              <a:schemeClr val="accent4"/>
            </a:solidFill>
          </a:endParaRPr>
        </a:p>
      </xdr:txBody>
    </xdr:sp>
    <xdr:clientData/>
  </xdr:twoCellAnchor>
  <xdr:twoCellAnchor>
    <xdr:from>
      <xdr:col>0</xdr:col>
      <xdr:colOff>158750</xdr:colOff>
      <xdr:row>13</xdr:row>
      <xdr:rowOff>0</xdr:rowOff>
    </xdr:from>
    <xdr:to>
      <xdr:col>0</xdr:col>
      <xdr:colOff>1054100</xdr:colOff>
      <xdr:row>14</xdr:row>
      <xdr:rowOff>50800</xdr:rowOff>
    </xdr:to>
    <xdr:sp macro="" textlink="">
      <xdr:nvSpPr>
        <xdr:cNvPr id="61" name="TextBox 60">
          <a:hlinkClick xmlns:r="http://schemas.openxmlformats.org/officeDocument/2006/relationships" r:id="rId5"/>
          <a:extLst>
            <a:ext uri="{FF2B5EF4-FFF2-40B4-BE49-F238E27FC236}">
              <a16:creationId xmlns:a16="http://schemas.microsoft.com/office/drawing/2014/main" id="{9E30734B-61A8-4E02-8BCF-44E113ABBB0F}"/>
            </a:ext>
          </a:extLst>
        </xdr:cNvPr>
        <xdr:cNvSpPr txBox="1"/>
      </xdr:nvSpPr>
      <xdr:spPr>
        <a:xfrm>
          <a:off x="158750" y="2393950"/>
          <a:ext cx="8953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solidFill>
            </a:rPr>
            <a:t>Analysis</a:t>
          </a:r>
          <a:endParaRPr lang="en-KE" sz="1100" b="1">
            <a:solidFill>
              <a:schemeClr val="accent4"/>
            </a:solidFill>
          </a:endParaRPr>
        </a:p>
      </xdr:txBody>
    </xdr:sp>
    <xdr:clientData/>
  </xdr:twoCellAnchor>
  <xdr:twoCellAnchor>
    <xdr:from>
      <xdr:col>0</xdr:col>
      <xdr:colOff>95250</xdr:colOff>
      <xdr:row>20</xdr:row>
      <xdr:rowOff>0</xdr:rowOff>
    </xdr:from>
    <xdr:to>
      <xdr:col>0</xdr:col>
      <xdr:colOff>1162050</xdr:colOff>
      <xdr:row>22</xdr:row>
      <xdr:rowOff>145344</xdr:rowOff>
    </xdr:to>
    <xdr:sp macro="" textlink="">
      <xdr:nvSpPr>
        <xdr:cNvPr id="62" name="Rectangle: Rounded Corners 61">
          <a:extLst>
            <a:ext uri="{FF2B5EF4-FFF2-40B4-BE49-F238E27FC236}">
              <a16:creationId xmlns:a16="http://schemas.microsoft.com/office/drawing/2014/main" id="{6BE801F0-3A70-43BB-B98F-ED56B10CF3BB}"/>
            </a:ext>
          </a:extLst>
        </xdr:cNvPr>
        <xdr:cNvSpPr/>
      </xdr:nvSpPr>
      <xdr:spPr>
        <a:xfrm>
          <a:off x="95250" y="3683000"/>
          <a:ext cx="1066800" cy="513644"/>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228600</xdr:colOff>
      <xdr:row>21</xdr:row>
      <xdr:rowOff>0</xdr:rowOff>
    </xdr:from>
    <xdr:to>
      <xdr:col>0</xdr:col>
      <xdr:colOff>1038225</xdr:colOff>
      <xdr:row>23</xdr:row>
      <xdr:rowOff>0</xdr:rowOff>
    </xdr:to>
    <xdr:sp macro="" textlink="">
      <xdr:nvSpPr>
        <xdr:cNvPr id="63" name="TextBox 62">
          <a:hlinkClick xmlns:r="http://schemas.openxmlformats.org/officeDocument/2006/relationships" r:id="rId6"/>
          <a:extLst>
            <a:ext uri="{FF2B5EF4-FFF2-40B4-BE49-F238E27FC236}">
              <a16:creationId xmlns:a16="http://schemas.microsoft.com/office/drawing/2014/main" id="{CB9C9BAB-119F-46D4-B6A7-9CECB32601DE}"/>
            </a:ext>
          </a:extLst>
        </xdr:cNvPr>
        <xdr:cNvSpPr txBox="1"/>
      </xdr:nvSpPr>
      <xdr:spPr>
        <a:xfrm>
          <a:off x="228600" y="3867150"/>
          <a:ext cx="809625"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4"/>
              </a:solidFill>
            </a:rPr>
            <a:t>Insights</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endParaRPr lang="en-KE" sz="1100">
            <a:solidFill>
              <a:schemeClr val="accent4"/>
            </a:solidFill>
          </a:endParaRPr>
        </a:p>
      </xdr:txBody>
    </xdr:sp>
    <xdr:clientData/>
  </xdr:twoCellAnchor>
  <xdr:twoCellAnchor>
    <xdr:from>
      <xdr:col>0</xdr:col>
      <xdr:colOff>95250</xdr:colOff>
      <xdr:row>16</xdr:row>
      <xdr:rowOff>47272</xdr:rowOff>
    </xdr:from>
    <xdr:to>
      <xdr:col>0</xdr:col>
      <xdr:colOff>1162050</xdr:colOff>
      <xdr:row>19</xdr:row>
      <xdr:rowOff>9878</xdr:rowOff>
    </xdr:to>
    <xdr:sp macro="" textlink="">
      <xdr:nvSpPr>
        <xdr:cNvPr id="64" name="Rectangle: Rounded Corners 63">
          <a:extLst>
            <a:ext uri="{FF2B5EF4-FFF2-40B4-BE49-F238E27FC236}">
              <a16:creationId xmlns:a16="http://schemas.microsoft.com/office/drawing/2014/main" id="{34EF4CE3-E6EA-4AE3-A519-F691777819F5}"/>
            </a:ext>
          </a:extLst>
        </xdr:cNvPr>
        <xdr:cNvSpPr/>
      </xdr:nvSpPr>
      <xdr:spPr>
        <a:xfrm>
          <a:off x="95250" y="2993672"/>
          <a:ext cx="1066800" cy="515056"/>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228600</xdr:colOff>
      <xdr:row>17</xdr:row>
      <xdr:rowOff>0</xdr:rowOff>
    </xdr:from>
    <xdr:to>
      <xdr:col>0</xdr:col>
      <xdr:colOff>1054100</xdr:colOff>
      <xdr:row>18</xdr:row>
      <xdr:rowOff>136172</xdr:rowOff>
    </xdr:to>
    <xdr:sp macro="" textlink="">
      <xdr:nvSpPr>
        <xdr:cNvPr id="65" name="TextBox 64">
          <a:hlinkClick xmlns:r="http://schemas.openxmlformats.org/officeDocument/2006/relationships" r:id="rId7"/>
          <a:extLst>
            <a:ext uri="{FF2B5EF4-FFF2-40B4-BE49-F238E27FC236}">
              <a16:creationId xmlns:a16="http://schemas.microsoft.com/office/drawing/2014/main" id="{DFA60F74-A12A-47B5-9993-8D44FA217B0E}"/>
            </a:ext>
          </a:extLst>
        </xdr:cNvPr>
        <xdr:cNvSpPr txBox="1"/>
      </xdr:nvSpPr>
      <xdr:spPr>
        <a:xfrm>
          <a:off x="228600" y="3130550"/>
          <a:ext cx="825500" cy="320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FF00"/>
              </a:solidFill>
            </a:rPr>
            <a:t>V-Look</a:t>
          </a:r>
          <a:r>
            <a:rPr lang="en-US" sz="1100" b="1" baseline="0">
              <a:solidFill>
                <a:srgbClr val="FFFF00"/>
              </a:solidFill>
            </a:rPr>
            <a:t> up</a:t>
          </a:r>
          <a:endParaRPr lang="en-KE" sz="1100" b="1">
            <a:solidFill>
              <a:srgbClr val="FFFF00"/>
            </a:solidFill>
          </a:endParaRPr>
        </a:p>
      </xdr:txBody>
    </xdr:sp>
    <xdr:clientData/>
  </xdr:twoCellAnchor>
  <xdr:twoCellAnchor>
    <xdr:from>
      <xdr:col>0</xdr:col>
      <xdr:colOff>0</xdr:colOff>
      <xdr:row>0</xdr:row>
      <xdr:rowOff>0</xdr:rowOff>
    </xdr:from>
    <xdr:to>
      <xdr:col>0</xdr:col>
      <xdr:colOff>0</xdr:colOff>
      <xdr:row>0</xdr:row>
      <xdr:rowOff>0</xdr:rowOff>
    </xdr:to>
    <xdr:sp macro="" textlink="">
      <xdr:nvSpPr>
        <xdr:cNvPr id="15" name="Freeform: Shape 14">
          <a:extLst>
            <a:ext uri="{FF2B5EF4-FFF2-40B4-BE49-F238E27FC236}">
              <a16:creationId xmlns:a16="http://schemas.microsoft.com/office/drawing/2014/main" id="{A38F90F9-EC59-4880-B1C4-64F4F9C718BE}"/>
            </a:ext>
          </a:extLst>
        </xdr:cNvPr>
        <xdr:cNvSpPr/>
      </xdr:nvSpPr>
      <xdr:spPr>
        <a:xfrm>
          <a:off x="2004484" y="184148"/>
          <a:ext cx="723900" cy="723899"/>
        </a:xfrm>
        <a:custGeom>
          <a:avLst/>
          <a:gdLst>
            <a:gd name="connsiteX0" fmla="*/ 361950 w 723900"/>
            <a:gd name="connsiteY0" fmla="*/ 57348 h 726413"/>
            <a:gd name="connsiteX1" fmla="*/ 57150 w 723900"/>
            <a:gd name="connsiteY1" fmla="*/ 363207 h 726413"/>
            <a:gd name="connsiteX2" fmla="*/ 361950 w 723900"/>
            <a:gd name="connsiteY2" fmla="*/ 669065 h 726413"/>
            <a:gd name="connsiteX3" fmla="*/ 666750 w 723900"/>
            <a:gd name="connsiteY3" fmla="*/ 363207 h 726413"/>
            <a:gd name="connsiteX4" fmla="*/ 361950 w 723900"/>
            <a:gd name="connsiteY4" fmla="*/ 57348 h 726413"/>
            <a:gd name="connsiteX5" fmla="*/ 361950 w 723900"/>
            <a:gd name="connsiteY5" fmla="*/ 726414 h 726413"/>
            <a:gd name="connsiteX6" fmla="*/ 0 w 723900"/>
            <a:gd name="connsiteY6" fmla="*/ 363207 h 726413"/>
            <a:gd name="connsiteX7" fmla="*/ 361950 w 723900"/>
            <a:gd name="connsiteY7" fmla="*/ 0 h 726413"/>
            <a:gd name="connsiteX8" fmla="*/ 723900 w 723900"/>
            <a:gd name="connsiteY8" fmla="*/ 363207 h 726413"/>
            <a:gd name="connsiteX9" fmla="*/ 361950 w 723900"/>
            <a:gd name="connsiteY9" fmla="*/ 726414 h 7264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723900" h="726413">
              <a:moveTo>
                <a:pt x="361950" y="57348"/>
              </a:moveTo>
              <a:cubicBezTo>
                <a:pt x="193358" y="57348"/>
                <a:pt x="57150" y="194029"/>
                <a:pt x="57150" y="363207"/>
              </a:cubicBezTo>
              <a:cubicBezTo>
                <a:pt x="57150" y="532385"/>
                <a:pt x="193358" y="669065"/>
                <a:pt x="361950" y="669065"/>
              </a:cubicBezTo>
              <a:cubicBezTo>
                <a:pt x="530543" y="669065"/>
                <a:pt x="666750" y="532385"/>
                <a:pt x="666750" y="363207"/>
              </a:cubicBezTo>
              <a:cubicBezTo>
                <a:pt x="666750" y="194029"/>
                <a:pt x="530543" y="57348"/>
                <a:pt x="361950" y="57348"/>
              </a:cubicBezTo>
              <a:close/>
              <a:moveTo>
                <a:pt x="361950" y="726414"/>
              </a:moveTo>
              <a:cubicBezTo>
                <a:pt x="161925" y="726414"/>
                <a:pt x="0" y="563926"/>
                <a:pt x="0" y="363207"/>
              </a:cubicBezTo>
              <a:cubicBezTo>
                <a:pt x="0" y="162487"/>
                <a:pt x="161925" y="0"/>
                <a:pt x="361950" y="0"/>
              </a:cubicBezTo>
              <a:cubicBezTo>
                <a:pt x="561975" y="0"/>
                <a:pt x="723900" y="162487"/>
                <a:pt x="723900" y="363207"/>
              </a:cubicBezTo>
              <a:cubicBezTo>
                <a:pt x="723900" y="563926"/>
                <a:pt x="561975" y="726414"/>
                <a:pt x="361950" y="726414"/>
              </a:cubicBezTo>
              <a:close/>
            </a:path>
          </a:pathLst>
        </a:custGeom>
        <a:solidFill>
          <a:schemeClr val="accent2">
            <a:lumMod val="50000"/>
          </a:schemeClr>
        </a:solidFill>
        <a:ln w="9525" cap="flat">
          <a:noFill/>
          <a:prstDash val="solid"/>
          <a:miter/>
        </a:ln>
      </xdr:spPr>
      <xdr:txBody>
        <a:bodyPr rtlCol="0" anchor="ctr"/>
        <a:lstStyle/>
        <a:p>
          <a:endParaRPr lang="en-KE">
            <a:solidFill>
              <a:schemeClr val="accent2">
                <a:lumMod val="50000"/>
              </a:schemeClr>
            </a:solidFill>
          </a:endParaRPr>
        </a:p>
      </xdr:txBody>
    </xdr:sp>
    <xdr:clientData/>
  </xdr:twoCellAnchor>
  <xdr:twoCellAnchor>
    <xdr:from>
      <xdr:col>0</xdr:col>
      <xdr:colOff>0</xdr:colOff>
      <xdr:row>0</xdr:row>
      <xdr:rowOff>0</xdr:rowOff>
    </xdr:from>
    <xdr:to>
      <xdr:col>0</xdr:col>
      <xdr:colOff>0</xdr:colOff>
      <xdr:row>0</xdr:row>
      <xdr:rowOff>0</xdr:rowOff>
    </xdr:to>
    <xdr:sp macro="" textlink="">
      <xdr:nvSpPr>
        <xdr:cNvPr id="66" name="Freeform: Shape 65">
          <a:extLst>
            <a:ext uri="{FF2B5EF4-FFF2-40B4-BE49-F238E27FC236}">
              <a16:creationId xmlns:a16="http://schemas.microsoft.com/office/drawing/2014/main" id="{B0B5DE2A-17AF-4DAB-BDAE-09A209E5E844}"/>
            </a:ext>
          </a:extLst>
        </xdr:cNvPr>
        <xdr:cNvSpPr/>
      </xdr:nvSpPr>
      <xdr:spPr>
        <a:xfrm>
          <a:off x="2137834" y="317498"/>
          <a:ext cx="457200" cy="457200"/>
        </a:xfrm>
        <a:custGeom>
          <a:avLst/>
          <a:gdLst>
            <a:gd name="connsiteX0" fmla="*/ 419100 w 457200"/>
            <a:gd name="connsiteY0" fmla="*/ 152929 h 458787"/>
            <a:gd name="connsiteX1" fmla="*/ 304800 w 457200"/>
            <a:gd name="connsiteY1" fmla="*/ 152929 h 458787"/>
            <a:gd name="connsiteX2" fmla="*/ 304800 w 457200"/>
            <a:gd name="connsiteY2" fmla="*/ 38232 h 458787"/>
            <a:gd name="connsiteX3" fmla="*/ 266700 w 457200"/>
            <a:gd name="connsiteY3" fmla="*/ 0 h 458787"/>
            <a:gd name="connsiteX4" fmla="*/ 190500 w 457200"/>
            <a:gd name="connsiteY4" fmla="*/ 0 h 458787"/>
            <a:gd name="connsiteX5" fmla="*/ 152400 w 457200"/>
            <a:gd name="connsiteY5" fmla="*/ 38232 h 458787"/>
            <a:gd name="connsiteX6" fmla="*/ 152400 w 457200"/>
            <a:gd name="connsiteY6" fmla="*/ 152929 h 458787"/>
            <a:gd name="connsiteX7" fmla="*/ 38100 w 457200"/>
            <a:gd name="connsiteY7" fmla="*/ 152929 h 458787"/>
            <a:gd name="connsiteX8" fmla="*/ 0 w 457200"/>
            <a:gd name="connsiteY8" fmla="*/ 191161 h 458787"/>
            <a:gd name="connsiteX9" fmla="*/ 0 w 457200"/>
            <a:gd name="connsiteY9" fmla="*/ 267626 h 458787"/>
            <a:gd name="connsiteX10" fmla="*/ 38100 w 457200"/>
            <a:gd name="connsiteY10" fmla="*/ 305858 h 458787"/>
            <a:gd name="connsiteX11" fmla="*/ 152400 w 457200"/>
            <a:gd name="connsiteY11" fmla="*/ 305858 h 458787"/>
            <a:gd name="connsiteX12" fmla="*/ 152400 w 457200"/>
            <a:gd name="connsiteY12" fmla="*/ 420555 h 458787"/>
            <a:gd name="connsiteX13" fmla="*/ 190500 w 457200"/>
            <a:gd name="connsiteY13" fmla="*/ 458788 h 458787"/>
            <a:gd name="connsiteX14" fmla="*/ 266700 w 457200"/>
            <a:gd name="connsiteY14" fmla="*/ 458788 h 458787"/>
            <a:gd name="connsiteX15" fmla="*/ 304800 w 457200"/>
            <a:gd name="connsiteY15" fmla="*/ 420555 h 458787"/>
            <a:gd name="connsiteX16" fmla="*/ 304800 w 457200"/>
            <a:gd name="connsiteY16" fmla="*/ 305858 h 458787"/>
            <a:gd name="connsiteX17" fmla="*/ 419100 w 457200"/>
            <a:gd name="connsiteY17" fmla="*/ 305858 h 458787"/>
            <a:gd name="connsiteX18" fmla="*/ 457200 w 457200"/>
            <a:gd name="connsiteY18" fmla="*/ 267626 h 458787"/>
            <a:gd name="connsiteX19" fmla="*/ 457200 w 457200"/>
            <a:gd name="connsiteY19" fmla="*/ 191161 h 458787"/>
            <a:gd name="connsiteX20" fmla="*/ 419100 w 457200"/>
            <a:gd name="connsiteY20" fmla="*/ 152929 h 45878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457200" h="458787">
              <a:moveTo>
                <a:pt x="419100" y="152929"/>
              </a:moveTo>
              <a:lnTo>
                <a:pt x="304800" y="152929"/>
              </a:lnTo>
              <a:lnTo>
                <a:pt x="304800" y="38232"/>
              </a:lnTo>
              <a:cubicBezTo>
                <a:pt x="304800" y="17205"/>
                <a:pt x="287655" y="0"/>
                <a:pt x="266700" y="0"/>
              </a:cubicBezTo>
              <a:lnTo>
                <a:pt x="190500" y="0"/>
              </a:lnTo>
              <a:cubicBezTo>
                <a:pt x="169545" y="0"/>
                <a:pt x="152400" y="17205"/>
                <a:pt x="152400" y="38232"/>
              </a:cubicBezTo>
              <a:lnTo>
                <a:pt x="152400" y="152929"/>
              </a:lnTo>
              <a:lnTo>
                <a:pt x="38100" y="152929"/>
              </a:lnTo>
              <a:cubicBezTo>
                <a:pt x="17145" y="152929"/>
                <a:pt x="0" y="170134"/>
                <a:pt x="0" y="191161"/>
              </a:cubicBezTo>
              <a:lnTo>
                <a:pt x="0" y="267626"/>
              </a:lnTo>
              <a:cubicBezTo>
                <a:pt x="0" y="288654"/>
                <a:pt x="17145" y="305858"/>
                <a:pt x="38100" y="305858"/>
              </a:cubicBezTo>
              <a:lnTo>
                <a:pt x="152400" y="305858"/>
              </a:lnTo>
              <a:lnTo>
                <a:pt x="152400" y="420555"/>
              </a:lnTo>
              <a:cubicBezTo>
                <a:pt x="152400" y="441583"/>
                <a:pt x="169545" y="458788"/>
                <a:pt x="190500" y="458788"/>
              </a:cubicBezTo>
              <a:lnTo>
                <a:pt x="266700" y="458788"/>
              </a:lnTo>
              <a:cubicBezTo>
                <a:pt x="287655" y="458788"/>
                <a:pt x="304800" y="441583"/>
                <a:pt x="304800" y="420555"/>
              </a:cubicBezTo>
              <a:lnTo>
                <a:pt x="304800" y="305858"/>
              </a:lnTo>
              <a:lnTo>
                <a:pt x="419100" y="305858"/>
              </a:lnTo>
              <a:cubicBezTo>
                <a:pt x="440055" y="305858"/>
                <a:pt x="457200" y="288654"/>
                <a:pt x="457200" y="267626"/>
              </a:cubicBezTo>
              <a:lnTo>
                <a:pt x="457200" y="191161"/>
              </a:lnTo>
              <a:cubicBezTo>
                <a:pt x="457200" y="170134"/>
                <a:pt x="440055" y="152929"/>
                <a:pt x="419100" y="152929"/>
              </a:cubicBezTo>
              <a:close/>
            </a:path>
          </a:pathLst>
        </a:custGeom>
        <a:solidFill>
          <a:schemeClr val="accent2">
            <a:lumMod val="50000"/>
          </a:schemeClr>
        </a:solidFill>
        <a:ln w="9525" cap="flat">
          <a:noFill/>
          <a:prstDash val="solid"/>
          <a:miter/>
        </a:ln>
      </xdr:spPr>
      <xdr:txBody>
        <a:bodyPr rtlCol="0" anchor="ctr"/>
        <a:lstStyle/>
        <a:p>
          <a:endParaRPr lang="en-KE">
            <a:solidFill>
              <a:schemeClr val="accent2">
                <a:lumMod val="50000"/>
              </a:schemeClr>
            </a:solidFill>
          </a:endParaRPr>
        </a:p>
      </xdr:txBody>
    </xdr:sp>
    <xdr:clientData/>
  </xdr:twoCellAnchor>
  <xdr:twoCellAnchor>
    <xdr:from>
      <xdr:col>1</xdr:col>
      <xdr:colOff>77611</xdr:colOff>
      <xdr:row>19</xdr:row>
      <xdr:rowOff>121358</xdr:rowOff>
    </xdr:from>
    <xdr:to>
      <xdr:col>6</xdr:col>
      <xdr:colOff>49738</xdr:colOff>
      <xdr:row>25</xdr:row>
      <xdr:rowOff>9526</xdr:rowOff>
    </xdr:to>
    <xdr:sp macro="" textlink="">
      <xdr:nvSpPr>
        <xdr:cNvPr id="67" name="Rectangle: Rounded Corners 66">
          <a:extLst>
            <a:ext uri="{FF2B5EF4-FFF2-40B4-BE49-F238E27FC236}">
              <a16:creationId xmlns:a16="http://schemas.microsoft.com/office/drawing/2014/main" id="{D09F82A8-7E52-4956-ACB6-D1C42FD8C48A}"/>
            </a:ext>
          </a:extLst>
        </xdr:cNvPr>
        <xdr:cNvSpPr/>
      </xdr:nvSpPr>
      <xdr:spPr>
        <a:xfrm>
          <a:off x="1622778" y="3529191"/>
          <a:ext cx="2670877" cy="967668"/>
        </a:xfrm>
        <a:prstGeom prst="roundRect">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KE" sz="1100"/>
        </a:p>
      </xdr:txBody>
    </xdr:sp>
    <xdr:clientData/>
  </xdr:twoCellAnchor>
  <xdr:twoCellAnchor>
    <xdr:from>
      <xdr:col>1</xdr:col>
      <xdr:colOff>182036</xdr:colOff>
      <xdr:row>20</xdr:row>
      <xdr:rowOff>130175</xdr:rowOff>
    </xdr:from>
    <xdr:to>
      <xdr:col>5</xdr:col>
      <xdr:colOff>606777</xdr:colOff>
      <xdr:row>22</xdr:row>
      <xdr:rowOff>145344</xdr:rowOff>
    </xdr:to>
    <xdr:sp macro="" textlink="">
      <xdr:nvSpPr>
        <xdr:cNvPr id="68" name="TextBox 67">
          <a:extLst>
            <a:ext uri="{FF2B5EF4-FFF2-40B4-BE49-F238E27FC236}">
              <a16:creationId xmlns:a16="http://schemas.microsoft.com/office/drawing/2014/main" id="{C4F1D94A-B4E1-49B7-BBE7-FA47428D8A97}"/>
            </a:ext>
          </a:extLst>
        </xdr:cNvPr>
        <xdr:cNvSpPr txBox="1"/>
      </xdr:nvSpPr>
      <xdr:spPr>
        <a:xfrm>
          <a:off x="1727203" y="3717925"/>
          <a:ext cx="2509657" cy="375002"/>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rPr>
            <a:t>Avg.</a:t>
          </a:r>
          <a:r>
            <a:rPr lang="en-US" sz="1600" b="1" baseline="0">
              <a:solidFill>
                <a:schemeClr val="accent2">
                  <a:lumMod val="50000"/>
                </a:schemeClr>
              </a:solidFill>
            </a:rPr>
            <a:t> Satisfaction out of 5</a:t>
          </a:r>
          <a:endParaRPr lang="en-KE" sz="1600" b="1">
            <a:solidFill>
              <a:schemeClr val="accent2">
                <a:lumMod val="50000"/>
              </a:schemeClr>
            </a:solidFill>
          </a:endParaRPr>
        </a:p>
      </xdr:txBody>
    </xdr:sp>
    <xdr:clientData/>
  </xdr:twoCellAnchor>
  <xdr:twoCellAnchor>
    <xdr:from>
      <xdr:col>2</xdr:col>
      <xdr:colOff>664634</xdr:colOff>
      <xdr:row>22</xdr:row>
      <xdr:rowOff>142169</xdr:rowOff>
    </xdr:from>
    <xdr:to>
      <xdr:col>3</xdr:col>
      <xdr:colOff>169334</xdr:colOff>
      <xdr:row>24</xdr:row>
      <xdr:rowOff>142168</xdr:rowOff>
    </xdr:to>
    <xdr:sp macro="" textlink="'Pivot Table'!H23">
      <xdr:nvSpPr>
        <xdr:cNvPr id="69" name="TextBox 68">
          <a:extLst>
            <a:ext uri="{FF2B5EF4-FFF2-40B4-BE49-F238E27FC236}">
              <a16:creationId xmlns:a16="http://schemas.microsoft.com/office/drawing/2014/main" id="{1181B892-C2CB-4639-A585-03A8FDE11843}"/>
            </a:ext>
          </a:extLst>
        </xdr:cNvPr>
        <xdr:cNvSpPr txBox="1"/>
      </xdr:nvSpPr>
      <xdr:spPr>
        <a:xfrm>
          <a:off x="2728384" y="4089752"/>
          <a:ext cx="446617" cy="359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E7A80AC-6F1A-4A4C-965F-14E436A92307}" type="TxLink">
            <a:rPr lang="en-US" sz="2400" b="1" i="0" u="none" strike="noStrike">
              <a:solidFill>
                <a:schemeClr val="accent2">
                  <a:lumMod val="50000"/>
                </a:schemeClr>
              </a:solidFill>
              <a:latin typeface="Calibri"/>
              <a:cs typeface="Calibri"/>
            </a:rPr>
            <a:pPr/>
            <a:t>4</a:t>
          </a:fld>
          <a:endParaRPr lang="en-KE" sz="2400" b="1">
            <a:solidFill>
              <a:schemeClr val="accent2">
                <a:lumMod val="50000"/>
              </a:schemeClr>
            </a:solidFill>
          </a:endParaRPr>
        </a:p>
      </xdr:txBody>
    </xdr:sp>
    <xdr:clientData/>
  </xdr:twoCellAnchor>
  <xdr:twoCellAnchor>
    <xdr:from>
      <xdr:col>7</xdr:col>
      <xdr:colOff>483657</xdr:colOff>
      <xdr:row>5</xdr:row>
      <xdr:rowOff>169334</xdr:rowOff>
    </xdr:from>
    <xdr:to>
      <xdr:col>14</xdr:col>
      <xdr:colOff>0</xdr:colOff>
      <xdr:row>9</xdr:row>
      <xdr:rowOff>92076</xdr:rowOff>
    </xdr:to>
    <xdr:sp macro="" textlink="">
      <xdr:nvSpPr>
        <xdr:cNvPr id="70" name="TextBox 69">
          <a:extLst>
            <a:ext uri="{FF2B5EF4-FFF2-40B4-BE49-F238E27FC236}">
              <a16:creationId xmlns:a16="http://schemas.microsoft.com/office/drawing/2014/main" id="{11D96250-71DA-4518-948E-2CD4CFC768CA}"/>
            </a:ext>
          </a:extLst>
        </xdr:cNvPr>
        <xdr:cNvSpPr txBox="1"/>
      </xdr:nvSpPr>
      <xdr:spPr>
        <a:xfrm>
          <a:off x="5341407" y="1058334"/>
          <a:ext cx="3813176" cy="642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solidFill>
                <a:schemeClr val="accent2">
                  <a:lumMod val="50000"/>
                </a:schemeClr>
              </a:solidFill>
              <a:latin typeface="Bookman Old Style" panose="02050604050505020204" pitchFamily="18" charset="0"/>
            </a:rPr>
            <a:t>Total number of patients by gender</a:t>
          </a:r>
        </a:p>
        <a:p>
          <a:endParaRPr lang="en-KE" sz="1400" b="1">
            <a:solidFill>
              <a:schemeClr val="accent2">
                <a:lumMod val="50000"/>
              </a:schemeClr>
            </a:solidFill>
            <a:latin typeface="Bookman Old Style" panose="02050604050505020204" pitchFamily="18" charset="0"/>
          </a:endParaRPr>
        </a:p>
      </xdr:txBody>
    </xdr:sp>
    <xdr:clientData/>
  </xdr:twoCellAnchor>
  <xdr:twoCellAnchor>
    <xdr:from>
      <xdr:col>7</xdr:col>
      <xdr:colOff>483657</xdr:colOff>
      <xdr:row>7</xdr:row>
      <xdr:rowOff>123829</xdr:rowOff>
    </xdr:from>
    <xdr:to>
      <xdr:col>11</xdr:col>
      <xdr:colOff>397934</xdr:colOff>
      <xdr:row>7</xdr:row>
      <xdr:rowOff>130706</xdr:rowOff>
    </xdr:to>
    <xdr:cxnSp macro="">
      <xdr:nvCxnSpPr>
        <xdr:cNvPr id="72" name="Straight Connector 71">
          <a:extLst>
            <a:ext uri="{FF2B5EF4-FFF2-40B4-BE49-F238E27FC236}">
              <a16:creationId xmlns:a16="http://schemas.microsoft.com/office/drawing/2014/main" id="{00635220-0334-409E-8063-B389277A699A}"/>
            </a:ext>
          </a:extLst>
        </xdr:cNvPr>
        <xdr:cNvCxnSpPr>
          <a:stCxn id="70" idx="1"/>
        </xdr:cNvCxnSpPr>
      </xdr:nvCxnSpPr>
      <xdr:spPr>
        <a:xfrm flipV="1">
          <a:off x="5341407" y="1372662"/>
          <a:ext cx="2369610" cy="6877"/>
        </a:xfrm>
        <a:prstGeom prst="line">
          <a:avLst/>
        </a:prstGeom>
        <a:ln>
          <a:solidFill>
            <a:schemeClr val="accent2">
              <a:lumMod val="50000"/>
            </a:schemeClr>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86785</xdr:colOff>
      <xdr:row>26</xdr:row>
      <xdr:rowOff>7587</xdr:rowOff>
    </xdr:from>
    <xdr:to>
      <xdr:col>6</xdr:col>
      <xdr:colOff>49739</xdr:colOff>
      <xdr:row>31</xdr:row>
      <xdr:rowOff>107422</xdr:rowOff>
    </xdr:to>
    <xdr:sp macro="" textlink="">
      <xdr:nvSpPr>
        <xdr:cNvPr id="74" name="Rectangle: Rounded Corners 73">
          <a:extLst>
            <a:ext uri="{FF2B5EF4-FFF2-40B4-BE49-F238E27FC236}">
              <a16:creationId xmlns:a16="http://schemas.microsoft.com/office/drawing/2014/main" id="{D239BE10-F74A-4187-85C0-9CEB58FBF28D}"/>
            </a:ext>
          </a:extLst>
        </xdr:cNvPr>
        <xdr:cNvSpPr/>
      </xdr:nvSpPr>
      <xdr:spPr>
        <a:xfrm>
          <a:off x="1631952" y="4674837"/>
          <a:ext cx="2661704" cy="967668"/>
        </a:xfrm>
        <a:prstGeom prst="roundRect">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KE" sz="1100"/>
        </a:p>
      </xdr:txBody>
    </xdr:sp>
    <xdr:clientData/>
  </xdr:twoCellAnchor>
  <xdr:twoCellAnchor>
    <xdr:from>
      <xdr:col>1</xdr:col>
      <xdr:colOff>143937</xdr:colOff>
      <xdr:row>26</xdr:row>
      <xdr:rowOff>142523</xdr:rowOff>
    </xdr:from>
    <xdr:to>
      <xdr:col>5</xdr:col>
      <xdr:colOff>606777</xdr:colOff>
      <xdr:row>29</xdr:row>
      <xdr:rowOff>0</xdr:rowOff>
    </xdr:to>
    <xdr:sp macro="" textlink="">
      <xdr:nvSpPr>
        <xdr:cNvPr id="75" name="TextBox 74">
          <a:extLst>
            <a:ext uri="{FF2B5EF4-FFF2-40B4-BE49-F238E27FC236}">
              <a16:creationId xmlns:a16="http://schemas.microsoft.com/office/drawing/2014/main" id="{FE4F1DFE-0CE5-497D-A327-D19A9BE2F980}"/>
            </a:ext>
          </a:extLst>
        </xdr:cNvPr>
        <xdr:cNvSpPr txBox="1"/>
      </xdr:nvSpPr>
      <xdr:spPr>
        <a:xfrm>
          <a:off x="1689104" y="4809773"/>
          <a:ext cx="2547756" cy="365477"/>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rPr>
            <a:t>Avg.</a:t>
          </a:r>
          <a:r>
            <a:rPr lang="en-US" sz="1600" b="1" baseline="0">
              <a:solidFill>
                <a:schemeClr val="accent2">
                  <a:lumMod val="50000"/>
                </a:schemeClr>
              </a:solidFill>
            </a:rPr>
            <a:t> length of stay in days</a:t>
          </a:r>
          <a:endParaRPr lang="en-KE" sz="1600" b="1">
            <a:solidFill>
              <a:schemeClr val="accent2">
                <a:lumMod val="50000"/>
              </a:schemeClr>
            </a:solidFill>
          </a:endParaRPr>
        </a:p>
      </xdr:txBody>
    </xdr:sp>
    <xdr:clientData/>
  </xdr:twoCellAnchor>
  <xdr:twoCellAnchor>
    <xdr:from>
      <xdr:col>2</xdr:col>
      <xdr:colOff>641351</xdr:colOff>
      <xdr:row>29</xdr:row>
      <xdr:rowOff>83080</xdr:rowOff>
    </xdr:from>
    <xdr:to>
      <xdr:col>4</xdr:col>
      <xdr:colOff>55035</xdr:colOff>
      <xdr:row>31</xdr:row>
      <xdr:rowOff>83080</xdr:rowOff>
    </xdr:to>
    <xdr:sp macro="" textlink="'Pivot Table'!J7">
      <xdr:nvSpPr>
        <xdr:cNvPr id="77" name="TextBox 76">
          <a:extLst>
            <a:ext uri="{FF2B5EF4-FFF2-40B4-BE49-F238E27FC236}">
              <a16:creationId xmlns:a16="http://schemas.microsoft.com/office/drawing/2014/main" id="{D5B210E4-BE11-450F-B5A7-DD2243B3E2A5}"/>
            </a:ext>
          </a:extLst>
        </xdr:cNvPr>
        <xdr:cNvSpPr txBox="1"/>
      </xdr:nvSpPr>
      <xdr:spPr>
        <a:xfrm>
          <a:off x="2705101" y="5258330"/>
          <a:ext cx="821267" cy="359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5D93AD9-04A8-4918-BD8F-A792ED8D73E1}" type="TxLink">
            <a:rPr lang="en-US" sz="2000" b="1" i="0" u="none" strike="noStrike">
              <a:solidFill>
                <a:schemeClr val="accent2">
                  <a:lumMod val="50000"/>
                </a:schemeClr>
              </a:solidFill>
              <a:latin typeface="Calibri"/>
              <a:cs typeface="Calibri"/>
            </a:rPr>
            <a:pPr/>
            <a:t>38</a:t>
          </a:fld>
          <a:endParaRPr lang="en-KE" sz="2000" b="1">
            <a:solidFill>
              <a:schemeClr val="accent2">
                <a:lumMod val="50000"/>
              </a:schemeClr>
            </a:solidFill>
          </a:endParaRPr>
        </a:p>
      </xdr:txBody>
    </xdr:sp>
    <xdr:clientData/>
  </xdr:twoCellAnchor>
  <xdr:twoCellAnchor>
    <xdr:from>
      <xdr:col>1</xdr:col>
      <xdr:colOff>77612</xdr:colOff>
      <xdr:row>32</xdr:row>
      <xdr:rowOff>102307</xdr:rowOff>
    </xdr:from>
    <xdr:to>
      <xdr:col>6</xdr:col>
      <xdr:colOff>46564</xdr:colOff>
      <xdr:row>38</xdr:row>
      <xdr:rowOff>0</xdr:rowOff>
    </xdr:to>
    <xdr:sp macro="" textlink="">
      <xdr:nvSpPr>
        <xdr:cNvPr id="78" name="Rectangle: Rounded Corners 77">
          <a:extLst>
            <a:ext uri="{FF2B5EF4-FFF2-40B4-BE49-F238E27FC236}">
              <a16:creationId xmlns:a16="http://schemas.microsoft.com/office/drawing/2014/main" id="{EA0F2028-9820-48B1-8BAB-07E2818332D3}"/>
            </a:ext>
          </a:extLst>
        </xdr:cNvPr>
        <xdr:cNvSpPr/>
      </xdr:nvSpPr>
      <xdr:spPr>
        <a:xfrm>
          <a:off x="1622779" y="5817307"/>
          <a:ext cx="2667702" cy="977193"/>
        </a:xfrm>
        <a:prstGeom prst="roundRect">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KE" sz="1100"/>
        </a:p>
      </xdr:txBody>
    </xdr:sp>
    <xdr:clientData/>
  </xdr:twoCellAnchor>
  <xdr:twoCellAnchor>
    <xdr:from>
      <xdr:col>1</xdr:col>
      <xdr:colOff>135819</xdr:colOff>
      <xdr:row>33</xdr:row>
      <xdr:rowOff>7056</xdr:rowOff>
    </xdr:from>
    <xdr:to>
      <xdr:col>5</xdr:col>
      <xdr:colOff>613127</xdr:colOff>
      <xdr:row>35</xdr:row>
      <xdr:rowOff>0</xdr:rowOff>
    </xdr:to>
    <xdr:sp macro="" textlink="">
      <xdr:nvSpPr>
        <xdr:cNvPr id="79" name="TextBox 78">
          <a:extLst>
            <a:ext uri="{FF2B5EF4-FFF2-40B4-BE49-F238E27FC236}">
              <a16:creationId xmlns:a16="http://schemas.microsoft.com/office/drawing/2014/main" id="{96149473-5889-4C22-92B3-1BDDA3F704E8}"/>
            </a:ext>
          </a:extLst>
        </xdr:cNvPr>
        <xdr:cNvSpPr txBox="1"/>
      </xdr:nvSpPr>
      <xdr:spPr>
        <a:xfrm>
          <a:off x="1680986" y="5901973"/>
          <a:ext cx="2562224" cy="352777"/>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accent2">
                  <a:lumMod val="50000"/>
                </a:schemeClr>
              </a:solidFill>
            </a:rPr>
            <a:t>No. of Cases per Condition</a:t>
          </a:r>
          <a:endParaRPr lang="en-KE" sz="1600" b="1">
            <a:solidFill>
              <a:schemeClr val="accent2">
                <a:lumMod val="50000"/>
              </a:schemeClr>
            </a:solidFill>
          </a:endParaRPr>
        </a:p>
      </xdr:txBody>
    </xdr:sp>
    <xdr:clientData/>
  </xdr:twoCellAnchor>
  <xdr:twoCellAnchor>
    <xdr:from>
      <xdr:col>2</xdr:col>
      <xdr:colOff>638176</xdr:colOff>
      <xdr:row>35</xdr:row>
      <xdr:rowOff>140758</xdr:rowOff>
    </xdr:from>
    <xdr:to>
      <xdr:col>5</xdr:col>
      <xdr:colOff>300568</xdr:colOff>
      <xdr:row>37</xdr:row>
      <xdr:rowOff>140758</xdr:rowOff>
    </xdr:to>
    <xdr:sp macro="" textlink="'Pivot Table'!J12">
      <xdr:nvSpPr>
        <xdr:cNvPr id="81" name="TextBox 80">
          <a:extLst>
            <a:ext uri="{FF2B5EF4-FFF2-40B4-BE49-F238E27FC236}">
              <a16:creationId xmlns:a16="http://schemas.microsoft.com/office/drawing/2014/main" id="{E24B81DE-79FD-4423-8BFC-FA1913F06D70}"/>
            </a:ext>
          </a:extLst>
        </xdr:cNvPr>
        <xdr:cNvSpPr txBox="1"/>
      </xdr:nvSpPr>
      <xdr:spPr>
        <a:xfrm>
          <a:off x="2701926" y="6395508"/>
          <a:ext cx="1228725" cy="359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39B13E4-AA9D-43A1-B7D1-3D5AF3803EFE}" type="TxLink">
            <a:rPr lang="en-US" sz="2000" b="1" i="0" u="none" strike="noStrike">
              <a:solidFill>
                <a:schemeClr val="accent2">
                  <a:lumMod val="50000"/>
                </a:schemeClr>
              </a:solidFill>
              <a:latin typeface="Calibri"/>
              <a:cs typeface="Calibri"/>
            </a:rPr>
            <a:pPr/>
            <a:t>984</a:t>
          </a:fld>
          <a:endParaRPr lang="en-KE" sz="2000" b="1">
            <a:solidFill>
              <a:schemeClr val="accent2">
                <a:lumMod val="50000"/>
              </a:schemeClr>
            </a:solidFill>
          </a:endParaRPr>
        </a:p>
      </xdr:txBody>
    </xdr:sp>
    <xdr:clientData/>
  </xdr:twoCellAnchor>
  <xdr:twoCellAnchor>
    <xdr:from>
      <xdr:col>17</xdr:col>
      <xdr:colOff>595844</xdr:colOff>
      <xdr:row>2</xdr:row>
      <xdr:rowOff>134408</xdr:rowOff>
    </xdr:from>
    <xdr:to>
      <xdr:col>20</xdr:col>
      <xdr:colOff>0</xdr:colOff>
      <xdr:row>4</xdr:row>
      <xdr:rowOff>9525</xdr:rowOff>
    </xdr:to>
    <xdr:sp macro="" textlink="">
      <xdr:nvSpPr>
        <xdr:cNvPr id="82" name="TextBox 81">
          <a:extLst>
            <a:ext uri="{FF2B5EF4-FFF2-40B4-BE49-F238E27FC236}">
              <a16:creationId xmlns:a16="http://schemas.microsoft.com/office/drawing/2014/main" id="{B6DA880A-64E7-42B3-81AC-C3D28C8A43A2}"/>
            </a:ext>
          </a:extLst>
        </xdr:cNvPr>
        <xdr:cNvSpPr txBox="1"/>
      </xdr:nvSpPr>
      <xdr:spPr>
        <a:xfrm>
          <a:off x="11412011" y="494241"/>
          <a:ext cx="1827739" cy="224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200" i="1">
              <a:solidFill>
                <a:schemeClr val="accent2">
                  <a:lumMod val="50000"/>
                </a:schemeClr>
              </a:solidFill>
              <a:effectLst/>
              <a:latin typeface="+mn-lt"/>
              <a:ea typeface="+mn-ea"/>
              <a:cs typeface="+mn-cs"/>
            </a:rPr>
            <a:t>By</a:t>
          </a:r>
          <a:r>
            <a:rPr lang="en-US" sz="1200" i="1" baseline="0">
              <a:solidFill>
                <a:schemeClr val="accent2">
                  <a:lumMod val="50000"/>
                </a:schemeClr>
              </a:solidFill>
              <a:effectLst/>
              <a:latin typeface="+mn-lt"/>
              <a:ea typeface="+mn-ea"/>
              <a:cs typeface="+mn-cs"/>
            </a:rPr>
            <a:t> Brian IGANA</a:t>
          </a:r>
          <a:endParaRPr lang="en-KE" sz="1200">
            <a:solidFill>
              <a:schemeClr val="accent2">
                <a:lumMod val="50000"/>
              </a:schemeClr>
            </a:solidFill>
            <a:effectLst/>
          </a:endParaRPr>
        </a:p>
        <a:p>
          <a:endParaRPr lang="en-KE" sz="1100"/>
        </a:p>
      </xdr:txBody>
    </xdr:sp>
    <xdr:clientData/>
  </xdr:twoCellAnchor>
  <xdr:twoCellAnchor>
    <xdr:from>
      <xdr:col>7</xdr:col>
      <xdr:colOff>411691</xdr:colOff>
      <xdr:row>23</xdr:row>
      <xdr:rowOff>55033</xdr:rowOff>
    </xdr:from>
    <xdr:to>
      <xdr:col>15</xdr:col>
      <xdr:colOff>237066</xdr:colOff>
      <xdr:row>37</xdr:row>
      <xdr:rowOff>137583</xdr:rowOff>
    </xdr:to>
    <xdr:graphicFrame macro="">
      <xdr:nvGraphicFramePr>
        <xdr:cNvPr id="84" name="Chart 41">
          <a:extLst>
            <a:ext uri="{FF2B5EF4-FFF2-40B4-BE49-F238E27FC236}">
              <a16:creationId xmlns:a16="http://schemas.microsoft.com/office/drawing/2014/main" id="{123AF67F-1335-42F8-9C54-21F5DCC11A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154517</xdr:colOff>
      <xdr:row>20</xdr:row>
      <xdr:rowOff>169334</xdr:rowOff>
    </xdr:from>
    <xdr:to>
      <xdr:col>13</xdr:col>
      <xdr:colOff>281518</xdr:colOff>
      <xdr:row>24</xdr:row>
      <xdr:rowOff>95251</xdr:rowOff>
    </xdr:to>
    <xdr:sp macro="" textlink="">
      <xdr:nvSpPr>
        <xdr:cNvPr id="85" name="TextBox 84">
          <a:extLst>
            <a:ext uri="{FF2B5EF4-FFF2-40B4-BE49-F238E27FC236}">
              <a16:creationId xmlns:a16="http://schemas.microsoft.com/office/drawing/2014/main" id="{7E33DE2C-B26B-419E-964B-65BE17A2343B}"/>
            </a:ext>
          </a:extLst>
        </xdr:cNvPr>
        <xdr:cNvSpPr txBox="1"/>
      </xdr:nvSpPr>
      <xdr:spPr>
        <a:xfrm>
          <a:off x="5012267" y="3757084"/>
          <a:ext cx="3810001" cy="645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solidFill>
                <a:schemeClr val="accent2">
                  <a:lumMod val="50000"/>
                </a:schemeClr>
              </a:solidFill>
              <a:latin typeface="Bookman Old Style" panose="02050604050505020204" pitchFamily="18" charset="0"/>
            </a:rPr>
            <a:t>     Top 10 Cost of condition</a:t>
          </a:r>
        </a:p>
        <a:p>
          <a:endParaRPr lang="en-US" sz="1400" b="1" baseline="0">
            <a:solidFill>
              <a:schemeClr val="accent2">
                <a:lumMod val="50000"/>
              </a:schemeClr>
            </a:solidFill>
            <a:latin typeface="Bookman Old Style" panose="02050604050505020204" pitchFamily="18" charset="0"/>
          </a:endParaRPr>
        </a:p>
        <a:p>
          <a:endParaRPr lang="en-KE" sz="1400" b="1">
            <a:solidFill>
              <a:schemeClr val="accent2">
                <a:lumMod val="50000"/>
              </a:schemeClr>
            </a:solidFill>
            <a:latin typeface="Bookman Old Style" panose="02050604050505020204" pitchFamily="18" charset="0"/>
          </a:endParaRPr>
        </a:p>
      </xdr:txBody>
    </xdr:sp>
    <xdr:clientData/>
  </xdr:twoCellAnchor>
  <xdr:twoCellAnchor>
    <xdr:from>
      <xdr:col>8</xdr:col>
      <xdr:colOff>69849</xdr:colOff>
      <xdr:row>22</xdr:row>
      <xdr:rowOff>152753</xdr:rowOff>
    </xdr:from>
    <xdr:to>
      <xdr:col>12</xdr:col>
      <xdr:colOff>0</xdr:colOff>
      <xdr:row>22</xdr:row>
      <xdr:rowOff>159630</xdr:rowOff>
    </xdr:to>
    <xdr:cxnSp macro="">
      <xdr:nvCxnSpPr>
        <xdr:cNvPr id="86" name="Straight Connector 85">
          <a:extLst>
            <a:ext uri="{FF2B5EF4-FFF2-40B4-BE49-F238E27FC236}">
              <a16:creationId xmlns:a16="http://schemas.microsoft.com/office/drawing/2014/main" id="{7433EC0B-768B-4144-A5C9-688D2DE25B7F}"/>
            </a:ext>
          </a:extLst>
        </xdr:cNvPr>
        <xdr:cNvCxnSpPr/>
      </xdr:nvCxnSpPr>
      <xdr:spPr>
        <a:xfrm flipV="1">
          <a:off x="5541432" y="4100336"/>
          <a:ext cx="2385485" cy="6877"/>
        </a:xfrm>
        <a:prstGeom prst="line">
          <a:avLst/>
        </a:prstGeom>
        <a:ln>
          <a:solidFill>
            <a:schemeClr val="accent2">
              <a:lumMod val="50000"/>
            </a:schemeClr>
          </a:solidFill>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1</xdr:col>
      <xdr:colOff>254000</xdr:colOff>
      <xdr:row>0</xdr:row>
      <xdr:rowOff>77611</xdr:rowOff>
    </xdr:from>
    <xdr:to>
      <xdr:col>2</xdr:col>
      <xdr:colOff>653345</xdr:colOff>
      <xdr:row>5</xdr:row>
      <xdr:rowOff>88900</xdr:rowOff>
    </xdr:to>
    <xdr:pic>
      <xdr:nvPicPr>
        <xdr:cNvPr id="4" name="Graphic 3" descr="Medical with solid fill">
          <a:extLst>
            <a:ext uri="{FF2B5EF4-FFF2-40B4-BE49-F238E27FC236}">
              <a16:creationId xmlns:a16="http://schemas.microsoft.com/office/drawing/2014/main" id="{7DFDA1FB-7E9F-46BD-8B59-71900683957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799167" y="77611"/>
          <a:ext cx="914400" cy="914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44450</xdr:rowOff>
    </xdr:from>
    <xdr:to>
      <xdr:col>0</xdr:col>
      <xdr:colOff>0</xdr:colOff>
      <xdr:row>5</xdr:row>
      <xdr:rowOff>6350</xdr:rowOff>
    </xdr:to>
    <xdr:sp macro="" textlink="">
      <xdr:nvSpPr>
        <xdr:cNvPr id="20" name="Rectangle: Rounded Corners 19">
          <a:extLst>
            <a:ext uri="{FF2B5EF4-FFF2-40B4-BE49-F238E27FC236}">
              <a16:creationId xmlns:a16="http://schemas.microsoft.com/office/drawing/2014/main" id="{96CEA057-2D3F-498C-B17F-2C9652A1DA95}"/>
            </a:ext>
          </a:extLst>
        </xdr:cNvPr>
        <xdr:cNvSpPr/>
      </xdr:nvSpPr>
      <xdr:spPr>
        <a:xfrm>
          <a:off x="123825" y="409575"/>
          <a:ext cx="1066800" cy="504825"/>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127000</xdr:colOff>
      <xdr:row>1</xdr:row>
      <xdr:rowOff>44450</xdr:rowOff>
    </xdr:from>
    <xdr:to>
      <xdr:col>0</xdr:col>
      <xdr:colOff>1193800</xdr:colOff>
      <xdr:row>4</xdr:row>
      <xdr:rowOff>6350</xdr:rowOff>
    </xdr:to>
    <xdr:sp macro="" textlink="">
      <xdr:nvSpPr>
        <xdr:cNvPr id="30" name="Rectangle: Rounded Corners 29">
          <a:extLst>
            <a:ext uri="{FF2B5EF4-FFF2-40B4-BE49-F238E27FC236}">
              <a16:creationId xmlns:a16="http://schemas.microsoft.com/office/drawing/2014/main" id="{BAC54702-5C5C-4BC5-A4F2-C650766F2669}"/>
            </a:ext>
          </a:extLst>
        </xdr:cNvPr>
        <xdr:cNvSpPr/>
      </xdr:nvSpPr>
      <xdr:spPr>
        <a:xfrm>
          <a:off x="127000" y="228600"/>
          <a:ext cx="1066800" cy="501650"/>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139700</xdr:colOff>
      <xdr:row>2</xdr:row>
      <xdr:rowOff>0</xdr:rowOff>
    </xdr:from>
    <xdr:to>
      <xdr:col>0</xdr:col>
      <xdr:colOff>1035050</xdr:colOff>
      <xdr:row>3</xdr:row>
      <xdr:rowOff>50800</xdr:rowOff>
    </xdr:to>
    <xdr:sp macro="" textlink="">
      <xdr:nvSpPr>
        <xdr:cNvPr id="31" name="TextBox 30">
          <a:hlinkClick xmlns:r="http://schemas.openxmlformats.org/officeDocument/2006/relationships" r:id="rId1"/>
          <a:extLst>
            <a:ext uri="{FF2B5EF4-FFF2-40B4-BE49-F238E27FC236}">
              <a16:creationId xmlns:a16="http://schemas.microsoft.com/office/drawing/2014/main" id="{6C4D7BFC-4121-4EAF-B9F5-622B1902F70B}"/>
            </a:ext>
          </a:extLst>
        </xdr:cNvPr>
        <xdr:cNvSpPr txBox="1"/>
      </xdr:nvSpPr>
      <xdr:spPr>
        <a:xfrm>
          <a:off x="139700" y="368300"/>
          <a:ext cx="8953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solidFill>
            </a:rPr>
            <a:t>Dashboard</a:t>
          </a:r>
          <a:endParaRPr lang="en-KE" sz="1100" b="1">
            <a:solidFill>
              <a:schemeClr val="accent4"/>
            </a:solidFill>
          </a:endParaRPr>
        </a:p>
      </xdr:txBody>
    </xdr:sp>
    <xdr:clientData/>
  </xdr:twoCellAnchor>
  <xdr:twoCellAnchor>
    <xdr:from>
      <xdr:col>0</xdr:col>
      <xdr:colOff>127000</xdr:colOff>
      <xdr:row>5</xdr:row>
      <xdr:rowOff>29633</xdr:rowOff>
    </xdr:from>
    <xdr:to>
      <xdr:col>0</xdr:col>
      <xdr:colOff>1193800</xdr:colOff>
      <xdr:row>7</xdr:row>
      <xdr:rowOff>175683</xdr:rowOff>
    </xdr:to>
    <xdr:sp macro="" textlink="">
      <xdr:nvSpPr>
        <xdr:cNvPr id="32" name="Rectangle: Rounded Corners 31">
          <a:extLst>
            <a:ext uri="{FF2B5EF4-FFF2-40B4-BE49-F238E27FC236}">
              <a16:creationId xmlns:a16="http://schemas.microsoft.com/office/drawing/2014/main" id="{9F8031A3-04D5-4D47-A571-D216D58CDF43}"/>
            </a:ext>
          </a:extLst>
        </xdr:cNvPr>
        <xdr:cNvSpPr/>
      </xdr:nvSpPr>
      <xdr:spPr>
        <a:xfrm>
          <a:off x="127000" y="937683"/>
          <a:ext cx="1066800" cy="514350"/>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127000</xdr:colOff>
      <xdr:row>9</xdr:row>
      <xdr:rowOff>14816</xdr:rowOff>
    </xdr:from>
    <xdr:to>
      <xdr:col>0</xdr:col>
      <xdr:colOff>1193800</xdr:colOff>
      <xdr:row>11</xdr:row>
      <xdr:rowOff>160866</xdr:rowOff>
    </xdr:to>
    <xdr:sp macro="" textlink="">
      <xdr:nvSpPr>
        <xdr:cNvPr id="33" name="Rectangle: Rounded Corners 32">
          <a:extLst>
            <a:ext uri="{FF2B5EF4-FFF2-40B4-BE49-F238E27FC236}">
              <a16:creationId xmlns:a16="http://schemas.microsoft.com/office/drawing/2014/main" id="{91077450-D932-4DF7-9D0A-AD71F0096DD8}"/>
            </a:ext>
          </a:extLst>
        </xdr:cNvPr>
        <xdr:cNvSpPr/>
      </xdr:nvSpPr>
      <xdr:spPr>
        <a:xfrm>
          <a:off x="127000" y="1659466"/>
          <a:ext cx="1066800" cy="514350"/>
        </a:xfrm>
        <a:prstGeom prst="roundRect">
          <a:avLst/>
        </a:prstGeom>
        <a:solidFill>
          <a:schemeClr val="tx1"/>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127000</xdr:colOff>
      <xdr:row>13</xdr:row>
      <xdr:rowOff>0</xdr:rowOff>
    </xdr:from>
    <xdr:to>
      <xdr:col>0</xdr:col>
      <xdr:colOff>1193800</xdr:colOff>
      <xdr:row>15</xdr:row>
      <xdr:rowOff>146050</xdr:rowOff>
    </xdr:to>
    <xdr:sp macro="" textlink="">
      <xdr:nvSpPr>
        <xdr:cNvPr id="34" name="Rectangle: Rounded Corners 33">
          <a:extLst>
            <a:ext uri="{FF2B5EF4-FFF2-40B4-BE49-F238E27FC236}">
              <a16:creationId xmlns:a16="http://schemas.microsoft.com/office/drawing/2014/main" id="{1F6DE79B-7638-41E9-AE59-795B8B4D8144}"/>
            </a:ext>
          </a:extLst>
        </xdr:cNvPr>
        <xdr:cNvSpPr/>
      </xdr:nvSpPr>
      <xdr:spPr>
        <a:xfrm>
          <a:off x="127000" y="2381250"/>
          <a:ext cx="1066800" cy="514350"/>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158750</xdr:colOff>
      <xdr:row>5</xdr:row>
      <xdr:rowOff>168275</xdr:rowOff>
    </xdr:from>
    <xdr:to>
      <xdr:col>0</xdr:col>
      <xdr:colOff>1162050</xdr:colOff>
      <xdr:row>7</xdr:row>
      <xdr:rowOff>146050</xdr:rowOff>
    </xdr:to>
    <xdr:sp macro="" textlink="">
      <xdr:nvSpPr>
        <xdr:cNvPr id="35" name="TextBox 34">
          <a:hlinkClick xmlns:r="http://schemas.openxmlformats.org/officeDocument/2006/relationships" r:id="rId2"/>
          <a:extLst>
            <a:ext uri="{FF2B5EF4-FFF2-40B4-BE49-F238E27FC236}">
              <a16:creationId xmlns:a16="http://schemas.microsoft.com/office/drawing/2014/main" id="{17329D64-2919-48B1-8AE0-3681D03E75F0}"/>
            </a:ext>
          </a:extLst>
        </xdr:cNvPr>
        <xdr:cNvSpPr txBox="1"/>
      </xdr:nvSpPr>
      <xdr:spPr>
        <a:xfrm>
          <a:off x="158750" y="1076325"/>
          <a:ext cx="1003300" cy="346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solidFill>
            </a:rPr>
            <a:t>Raw Dataset</a:t>
          </a:r>
          <a:endParaRPr lang="en-KE" sz="1100" b="1">
            <a:solidFill>
              <a:schemeClr val="accent4"/>
            </a:solidFill>
          </a:endParaRPr>
        </a:p>
      </xdr:txBody>
    </xdr:sp>
    <xdr:clientData/>
  </xdr:twoCellAnchor>
  <xdr:twoCellAnchor>
    <xdr:from>
      <xdr:col>0</xdr:col>
      <xdr:colOff>228600</xdr:colOff>
      <xdr:row>9</xdr:row>
      <xdr:rowOff>139700</xdr:rowOff>
    </xdr:from>
    <xdr:to>
      <xdr:col>0</xdr:col>
      <xdr:colOff>1123950</xdr:colOff>
      <xdr:row>11</xdr:row>
      <xdr:rowOff>6350</xdr:rowOff>
    </xdr:to>
    <xdr:sp macro="" textlink="">
      <xdr:nvSpPr>
        <xdr:cNvPr id="36" name="TextBox 35">
          <a:hlinkClick xmlns:r="http://schemas.openxmlformats.org/officeDocument/2006/relationships" r:id="rId3"/>
          <a:extLst>
            <a:ext uri="{FF2B5EF4-FFF2-40B4-BE49-F238E27FC236}">
              <a16:creationId xmlns:a16="http://schemas.microsoft.com/office/drawing/2014/main" id="{D2A2F48B-E987-4F4D-9A7C-743D312BE73D}"/>
            </a:ext>
          </a:extLst>
        </xdr:cNvPr>
        <xdr:cNvSpPr txBox="1"/>
      </xdr:nvSpPr>
      <xdr:spPr>
        <a:xfrm>
          <a:off x="228600" y="1784350"/>
          <a:ext cx="8953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solidFill>
            </a:rPr>
            <a:t>Data set</a:t>
          </a:r>
          <a:endParaRPr lang="en-KE" sz="1100" b="1">
            <a:solidFill>
              <a:schemeClr val="accent4"/>
            </a:solidFill>
          </a:endParaRPr>
        </a:p>
      </xdr:txBody>
    </xdr:sp>
    <xdr:clientData/>
  </xdr:twoCellAnchor>
  <xdr:twoCellAnchor>
    <xdr:from>
      <xdr:col>0</xdr:col>
      <xdr:colOff>158750</xdr:colOff>
      <xdr:row>13</xdr:row>
      <xdr:rowOff>0</xdr:rowOff>
    </xdr:from>
    <xdr:to>
      <xdr:col>0</xdr:col>
      <xdr:colOff>1054100</xdr:colOff>
      <xdr:row>14</xdr:row>
      <xdr:rowOff>50800</xdr:rowOff>
    </xdr:to>
    <xdr:sp macro="" textlink="">
      <xdr:nvSpPr>
        <xdr:cNvPr id="37" name="TextBox 36">
          <a:hlinkClick xmlns:r="http://schemas.openxmlformats.org/officeDocument/2006/relationships" r:id="rId4"/>
          <a:extLst>
            <a:ext uri="{FF2B5EF4-FFF2-40B4-BE49-F238E27FC236}">
              <a16:creationId xmlns:a16="http://schemas.microsoft.com/office/drawing/2014/main" id="{23409695-C791-49DD-A389-DEDFC975007A}"/>
            </a:ext>
          </a:extLst>
        </xdr:cNvPr>
        <xdr:cNvSpPr txBox="1"/>
      </xdr:nvSpPr>
      <xdr:spPr>
        <a:xfrm>
          <a:off x="158750" y="2381250"/>
          <a:ext cx="8953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solidFill>
            </a:rPr>
            <a:t>Analysis</a:t>
          </a:r>
          <a:endParaRPr lang="en-KE" sz="1100" b="1">
            <a:solidFill>
              <a:schemeClr val="accent4"/>
            </a:solidFill>
          </a:endParaRPr>
        </a:p>
      </xdr:txBody>
    </xdr:sp>
    <xdr:clientData/>
  </xdr:twoCellAnchor>
  <xdr:twoCellAnchor>
    <xdr:from>
      <xdr:col>0</xdr:col>
      <xdr:colOff>95250</xdr:colOff>
      <xdr:row>20</xdr:row>
      <xdr:rowOff>0</xdr:rowOff>
    </xdr:from>
    <xdr:to>
      <xdr:col>0</xdr:col>
      <xdr:colOff>1162050</xdr:colOff>
      <xdr:row>22</xdr:row>
      <xdr:rowOff>145344</xdr:rowOff>
    </xdr:to>
    <xdr:sp macro="" textlink="">
      <xdr:nvSpPr>
        <xdr:cNvPr id="38" name="Rectangle: Rounded Corners 37">
          <a:extLst>
            <a:ext uri="{FF2B5EF4-FFF2-40B4-BE49-F238E27FC236}">
              <a16:creationId xmlns:a16="http://schemas.microsoft.com/office/drawing/2014/main" id="{8AD94EEC-3039-4B89-B947-7DE935DF5E10}"/>
            </a:ext>
          </a:extLst>
        </xdr:cNvPr>
        <xdr:cNvSpPr/>
      </xdr:nvSpPr>
      <xdr:spPr>
        <a:xfrm>
          <a:off x="95250" y="3670300"/>
          <a:ext cx="1066800" cy="513644"/>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228600</xdr:colOff>
      <xdr:row>21</xdr:row>
      <xdr:rowOff>0</xdr:rowOff>
    </xdr:from>
    <xdr:to>
      <xdr:col>0</xdr:col>
      <xdr:colOff>1038225</xdr:colOff>
      <xdr:row>23</xdr:row>
      <xdr:rowOff>0</xdr:rowOff>
    </xdr:to>
    <xdr:sp macro="" textlink="">
      <xdr:nvSpPr>
        <xdr:cNvPr id="39" name="TextBox 38">
          <a:hlinkClick xmlns:r="http://schemas.openxmlformats.org/officeDocument/2006/relationships" r:id="rId5"/>
          <a:extLst>
            <a:ext uri="{FF2B5EF4-FFF2-40B4-BE49-F238E27FC236}">
              <a16:creationId xmlns:a16="http://schemas.microsoft.com/office/drawing/2014/main" id="{C6B720C1-40E6-436A-A891-ECB86958D31E}"/>
            </a:ext>
          </a:extLst>
        </xdr:cNvPr>
        <xdr:cNvSpPr txBox="1"/>
      </xdr:nvSpPr>
      <xdr:spPr>
        <a:xfrm>
          <a:off x="228600" y="3854450"/>
          <a:ext cx="809625"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4"/>
              </a:solidFill>
            </a:rPr>
            <a:t>Insights</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endParaRPr lang="en-KE" sz="1100">
            <a:solidFill>
              <a:schemeClr val="accent4"/>
            </a:solidFill>
          </a:endParaRPr>
        </a:p>
      </xdr:txBody>
    </xdr:sp>
    <xdr:clientData/>
  </xdr:twoCellAnchor>
  <xdr:twoCellAnchor>
    <xdr:from>
      <xdr:col>0</xdr:col>
      <xdr:colOff>95250</xdr:colOff>
      <xdr:row>16</xdr:row>
      <xdr:rowOff>47272</xdr:rowOff>
    </xdr:from>
    <xdr:to>
      <xdr:col>0</xdr:col>
      <xdr:colOff>1162050</xdr:colOff>
      <xdr:row>19</xdr:row>
      <xdr:rowOff>9878</xdr:rowOff>
    </xdr:to>
    <xdr:sp macro="" textlink="">
      <xdr:nvSpPr>
        <xdr:cNvPr id="40" name="Rectangle: Rounded Corners 39">
          <a:extLst>
            <a:ext uri="{FF2B5EF4-FFF2-40B4-BE49-F238E27FC236}">
              <a16:creationId xmlns:a16="http://schemas.microsoft.com/office/drawing/2014/main" id="{00A30422-F0BF-4057-BC22-35F164EF235F}"/>
            </a:ext>
          </a:extLst>
        </xdr:cNvPr>
        <xdr:cNvSpPr/>
      </xdr:nvSpPr>
      <xdr:spPr>
        <a:xfrm>
          <a:off x="95250" y="2980972"/>
          <a:ext cx="1066800" cy="515056"/>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228600</xdr:colOff>
      <xdr:row>17</xdr:row>
      <xdr:rowOff>0</xdr:rowOff>
    </xdr:from>
    <xdr:to>
      <xdr:col>0</xdr:col>
      <xdr:colOff>1054100</xdr:colOff>
      <xdr:row>18</xdr:row>
      <xdr:rowOff>136172</xdr:rowOff>
    </xdr:to>
    <xdr:sp macro="" textlink="">
      <xdr:nvSpPr>
        <xdr:cNvPr id="41" name="TextBox 40">
          <a:hlinkClick xmlns:r="http://schemas.openxmlformats.org/officeDocument/2006/relationships" r:id="rId6"/>
          <a:extLst>
            <a:ext uri="{FF2B5EF4-FFF2-40B4-BE49-F238E27FC236}">
              <a16:creationId xmlns:a16="http://schemas.microsoft.com/office/drawing/2014/main" id="{9BBACADF-D648-40E5-9462-0CA8A49F9E9F}"/>
            </a:ext>
          </a:extLst>
        </xdr:cNvPr>
        <xdr:cNvSpPr txBox="1"/>
      </xdr:nvSpPr>
      <xdr:spPr>
        <a:xfrm>
          <a:off x="228600" y="3117850"/>
          <a:ext cx="825500" cy="320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FF00"/>
              </a:solidFill>
            </a:rPr>
            <a:t>V-Look</a:t>
          </a:r>
          <a:r>
            <a:rPr lang="en-US" sz="1100" b="1" baseline="0">
              <a:solidFill>
                <a:srgbClr val="FFFF00"/>
              </a:solidFill>
            </a:rPr>
            <a:t> up</a:t>
          </a:r>
          <a:endParaRPr lang="en-KE" sz="1100" b="1">
            <a:solidFill>
              <a:srgbClr val="FFFF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247650</xdr:colOff>
      <xdr:row>0</xdr:row>
      <xdr:rowOff>82550</xdr:rowOff>
    </xdr:from>
    <xdr:to>
      <xdr:col>11</xdr:col>
      <xdr:colOff>107950</xdr:colOff>
      <xdr:row>2</xdr:row>
      <xdr:rowOff>44450</xdr:rowOff>
    </xdr:to>
    <xdr:sp macro="" textlink="">
      <xdr:nvSpPr>
        <xdr:cNvPr id="10" name="Rectangle: Rounded Corners 9">
          <a:extLst>
            <a:ext uri="{FF2B5EF4-FFF2-40B4-BE49-F238E27FC236}">
              <a16:creationId xmlns:a16="http://schemas.microsoft.com/office/drawing/2014/main" id="{B6BE8D47-C5D5-4A75-A443-C7CF75D1E61C}"/>
            </a:ext>
          </a:extLst>
        </xdr:cNvPr>
        <xdr:cNvSpPr/>
      </xdr:nvSpPr>
      <xdr:spPr>
        <a:xfrm>
          <a:off x="1790700" y="82550"/>
          <a:ext cx="9886950" cy="330200"/>
        </a:xfrm>
        <a:prstGeom prst="roundRect">
          <a:avLst/>
        </a:prstGeom>
        <a:solidFill>
          <a:schemeClr val="bg2">
            <a:lumMod val="75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KE" sz="1100"/>
        </a:p>
      </xdr:txBody>
    </xdr:sp>
    <xdr:clientData/>
  </xdr:twoCellAnchor>
  <xdr:twoCellAnchor>
    <xdr:from>
      <xdr:col>1</xdr:col>
      <xdr:colOff>0</xdr:colOff>
      <xdr:row>2</xdr:row>
      <xdr:rowOff>44450</xdr:rowOff>
    </xdr:from>
    <xdr:to>
      <xdr:col>1</xdr:col>
      <xdr:colOff>0</xdr:colOff>
      <xdr:row>5</xdr:row>
      <xdr:rowOff>6350</xdr:rowOff>
    </xdr:to>
    <xdr:sp macro="" textlink="">
      <xdr:nvSpPr>
        <xdr:cNvPr id="11" name="Rectangle: Rounded Corners 10">
          <a:extLst>
            <a:ext uri="{FF2B5EF4-FFF2-40B4-BE49-F238E27FC236}">
              <a16:creationId xmlns:a16="http://schemas.microsoft.com/office/drawing/2014/main" id="{BEC746C8-3642-494E-B89C-3FFE294C8C64}"/>
            </a:ext>
          </a:extLst>
        </xdr:cNvPr>
        <xdr:cNvSpPr/>
      </xdr:nvSpPr>
      <xdr:spPr>
        <a:xfrm>
          <a:off x="123825" y="409575"/>
          <a:ext cx="1066800" cy="504825"/>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5</xdr:col>
      <xdr:colOff>0</xdr:colOff>
      <xdr:row>0</xdr:row>
      <xdr:rowOff>82550</xdr:rowOff>
    </xdr:from>
    <xdr:to>
      <xdr:col>8</xdr:col>
      <xdr:colOff>0</xdr:colOff>
      <xdr:row>2</xdr:row>
      <xdr:rowOff>0</xdr:rowOff>
    </xdr:to>
    <xdr:sp macro="" textlink="">
      <xdr:nvSpPr>
        <xdr:cNvPr id="21" name="TextBox 20">
          <a:extLst>
            <a:ext uri="{FF2B5EF4-FFF2-40B4-BE49-F238E27FC236}">
              <a16:creationId xmlns:a16="http://schemas.microsoft.com/office/drawing/2014/main" id="{355024AE-5B07-4E11-906F-3C93A9F9CF84}"/>
            </a:ext>
          </a:extLst>
        </xdr:cNvPr>
        <xdr:cNvSpPr txBox="1"/>
      </xdr:nvSpPr>
      <xdr:spPr>
        <a:xfrm>
          <a:off x="4946650" y="82550"/>
          <a:ext cx="35941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4">
                  <a:lumMod val="60000"/>
                  <a:lumOff val="40000"/>
                </a:schemeClr>
              </a:solidFill>
              <a:latin typeface="Georgia" panose="02040502050405020303" pitchFamily="18" charset="0"/>
            </a:rPr>
            <a:t>Raw Data Set</a:t>
          </a:r>
          <a:endParaRPr lang="en-KE" sz="1200" b="1">
            <a:solidFill>
              <a:schemeClr val="accent4">
                <a:lumMod val="60000"/>
                <a:lumOff val="40000"/>
              </a:schemeClr>
            </a:solidFill>
            <a:latin typeface="Georgia" panose="02040502050405020303" pitchFamily="18" charset="0"/>
          </a:endParaRPr>
        </a:p>
      </xdr:txBody>
    </xdr:sp>
    <xdr:clientData/>
  </xdr:twoCellAnchor>
  <xdr:twoCellAnchor>
    <xdr:from>
      <xdr:col>0</xdr:col>
      <xdr:colOff>127000</xdr:colOff>
      <xdr:row>1</xdr:row>
      <xdr:rowOff>44450</xdr:rowOff>
    </xdr:from>
    <xdr:to>
      <xdr:col>0</xdr:col>
      <xdr:colOff>1193800</xdr:colOff>
      <xdr:row>4</xdr:row>
      <xdr:rowOff>6350</xdr:rowOff>
    </xdr:to>
    <xdr:sp macro="" textlink="">
      <xdr:nvSpPr>
        <xdr:cNvPr id="22" name="Rectangle: Rounded Corners 21">
          <a:extLst>
            <a:ext uri="{FF2B5EF4-FFF2-40B4-BE49-F238E27FC236}">
              <a16:creationId xmlns:a16="http://schemas.microsoft.com/office/drawing/2014/main" id="{F6D2B14D-FCAF-4CC2-8824-DF0E7E544E65}"/>
            </a:ext>
          </a:extLst>
        </xdr:cNvPr>
        <xdr:cNvSpPr/>
      </xdr:nvSpPr>
      <xdr:spPr>
        <a:xfrm>
          <a:off x="127000" y="228600"/>
          <a:ext cx="1066800" cy="514350"/>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139700</xdr:colOff>
      <xdr:row>2</xdr:row>
      <xdr:rowOff>0</xdr:rowOff>
    </xdr:from>
    <xdr:to>
      <xdr:col>0</xdr:col>
      <xdr:colOff>1035050</xdr:colOff>
      <xdr:row>3</xdr:row>
      <xdr:rowOff>50800</xdr:rowOff>
    </xdr:to>
    <xdr:sp macro="" textlink="">
      <xdr:nvSpPr>
        <xdr:cNvPr id="23" name="TextBox 22">
          <a:hlinkClick xmlns:r="http://schemas.openxmlformats.org/officeDocument/2006/relationships" r:id="rId1"/>
          <a:extLst>
            <a:ext uri="{FF2B5EF4-FFF2-40B4-BE49-F238E27FC236}">
              <a16:creationId xmlns:a16="http://schemas.microsoft.com/office/drawing/2014/main" id="{0ADEE72D-D3FB-47F5-944E-44748D272B95}"/>
            </a:ext>
          </a:extLst>
        </xdr:cNvPr>
        <xdr:cNvSpPr txBox="1"/>
      </xdr:nvSpPr>
      <xdr:spPr>
        <a:xfrm>
          <a:off x="139700" y="368300"/>
          <a:ext cx="8953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solidFill>
            </a:rPr>
            <a:t>Dashboard</a:t>
          </a:r>
          <a:endParaRPr lang="en-KE" sz="1100" b="1">
            <a:solidFill>
              <a:schemeClr val="accent4"/>
            </a:solidFill>
          </a:endParaRPr>
        </a:p>
      </xdr:txBody>
    </xdr:sp>
    <xdr:clientData/>
  </xdr:twoCellAnchor>
  <xdr:twoCellAnchor>
    <xdr:from>
      <xdr:col>0</xdr:col>
      <xdr:colOff>127000</xdr:colOff>
      <xdr:row>5</xdr:row>
      <xdr:rowOff>29633</xdr:rowOff>
    </xdr:from>
    <xdr:to>
      <xdr:col>0</xdr:col>
      <xdr:colOff>1193800</xdr:colOff>
      <xdr:row>7</xdr:row>
      <xdr:rowOff>175683</xdr:rowOff>
    </xdr:to>
    <xdr:sp macro="" textlink="">
      <xdr:nvSpPr>
        <xdr:cNvPr id="24" name="Rectangle: Rounded Corners 23">
          <a:extLst>
            <a:ext uri="{FF2B5EF4-FFF2-40B4-BE49-F238E27FC236}">
              <a16:creationId xmlns:a16="http://schemas.microsoft.com/office/drawing/2014/main" id="{7C351CE5-D48C-44D9-8688-BE0B3BDAB5B2}"/>
            </a:ext>
          </a:extLst>
        </xdr:cNvPr>
        <xdr:cNvSpPr/>
      </xdr:nvSpPr>
      <xdr:spPr>
        <a:xfrm>
          <a:off x="127000" y="950383"/>
          <a:ext cx="1066800" cy="514350"/>
        </a:xfrm>
        <a:prstGeom prst="roundRect">
          <a:avLst/>
        </a:prstGeom>
        <a:solidFill>
          <a:schemeClr val="tx1"/>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127000</xdr:colOff>
      <xdr:row>9</xdr:row>
      <xdr:rowOff>14816</xdr:rowOff>
    </xdr:from>
    <xdr:to>
      <xdr:col>0</xdr:col>
      <xdr:colOff>1193800</xdr:colOff>
      <xdr:row>11</xdr:row>
      <xdr:rowOff>160866</xdr:rowOff>
    </xdr:to>
    <xdr:sp macro="" textlink="">
      <xdr:nvSpPr>
        <xdr:cNvPr id="25" name="Rectangle: Rounded Corners 24">
          <a:extLst>
            <a:ext uri="{FF2B5EF4-FFF2-40B4-BE49-F238E27FC236}">
              <a16:creationId xmlns:a16="http://schemas.microsoft.com/office/drawing/2014/main" id="{6473E20A-9DB9-42C8-8249-0125C87BDF81}"/>
            </a:ext>
          </a:extLst>
        </xdr:cNvPr>
        <xdr:cNvSpPr/>
      </xdr:nvSpPr>
      <xdr:spPr>
        <a:xfrm>
          <a:off x="127000" y="1672166"/>
          <a:ext cx="1066800" cy="514350"/>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127000</xdr:colOff>
      <xdr:row>13</xdr:row>
      <xdr:rowOff>0</xdr:rowOff>
    </xdr:from>
    <xdr:to>
      <xdr:col>0</xdr:col>
      <xdr:colOff>1193800</xdr:colOff>
      <xdr:row>15</xdr:row>
      <xdr:rowOff>146050</xdr:rowOff>
    </xdr:to>
    <xdr:sp macro="" textlink="">
      <xdr:nvSpPr>
        <xdr:cNvPr id="26" name="Rectangle: Rounded Corners 25">
          <a:extLst>
            <a:ext uri="{FF2B5EF4-FFF2-40B4-BE49-F238E27FC236}">
              <a16:creationId xmlns:a16="http://schemas.microsoft.com/office/drawing/2014/main" id="{B5AAA1C9-B9E4-4B6B-BBB8-2C874FB0513E}"/>
            </a:ext>
          </a:extLst>
        </xdr:cNvPr>
        <xdr:cNvSpPr/>
      </xdr:nvSpPr>
      <xdr:spPr>
        <a:xfrm>
          <a:off x="127000" y="2393950"/>
          <a:ext cx="1066800" cy="514350"/>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158750</xdr:colOff>
      <xdr:row>5</xdr:row>
      <xdr:rowOff>168275</xdr:rowOff>
    </xdr:from>
    <xdr:to>
      <xdr:col>0</xdr:col>
      <xdr:colOff>1162050</xdr:colOff>
      <xdr:row>7</xdr:row>
      <xdr:rowOff>146050</xdr:rowOff>
    </xdr:to>
    <xdr:sp macro="" textlink="">
      <xdr:nvSpPr>
        <xdr:cNvPr id="27" name="TextBox 26">
          <a:hlinkClick xmlns:r="http://schemas.openxmlformats.org/officeDocument/2006/relationships" r:id="rId2"/>
          <a:extLst>
            <a:ext uri="{FF2B5EF4-FFF2-40B4-BE49-F238E27FC236}">
              <a16:creationId xmlns:a16="http://schemas.microsoft.com/office/drawing/2014/main" id="{469978C6-6585-4765-8539-27D34CDCF743}"/>
            </a:ext>
          </a:extLst>
        </xdr:cNvPr>
        <xdr:cNvSpPr txBox="1"/>
      </xdr:nvSpPr>
      <xdr:spPr>
        <a:xfrm>
          <a:off x="158750" y="1089025"/>
          <a:ext cx="1003300" cy="346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solidFill>
            </a:rPr>
            <a:t>Raw Dataset</a:t>
          </a:r>
          <a:endParaRPr lang="en-KE" sz="1100" b="1">
            <a:solidFill>
              <a:schemeClr val="accent4"/>
            </a:solidFill>
          </a:endParaRPr>
        </a:p>
      </xdr:txBody>
    </xdr:sp>
    <xdr:clientData/>
  </xdr:twoCellAnchor>
  <xdr:twoCellAnchor>
    <xdr:from>
      <xdr:col>0</xdr:col>
      <xdr:colOff>228600</xdr:colOff>
      <xdr:row>9</xdr:row>
      <xdr:rowOff>139700</xdr:rowOff>
    </xdr:from>
    <xdr:to>
      <xdr:col>0</xdr:col>
      <xdr:colOff>1123950</xdr:colOff>
      <xdr:row>11</xdr:row>
      <xdr:rowOff>6350</xdr:rowOff>
    </xdr:to>
    <xdr:sp macro="" textlink="">
      <xdr:nvSpPr>
        <xdr:cNvPr id="28" name="TextBox 27">
          <a:hlinkClick xmlns:r="http://schemas.openxmlformats.org/officeDocument/2006/relationships" r:id="rId3"/>
          <a:extLst>
            <a:ext uri="{FF2B5EF4-FFF2-40B4-BE49-F238E27FC236}">
              <a16:creationId xmlns:a16="http://schemas.microsoft.com/office/drawing/2014/main" id="{9EBF1B22-42AF-4387-8265-B9346180D121}"/>
            </a:ext>
          </a:extLst>
        </xdr:cNvPr>
        <xdr:cNvSpPr txBox="1"/>
      </xdr:nvSpPr>
      <xdr:spPr>
        <a:xfrm>
          <a:off x="228600" y="1797050"/>
          <a:ext cx="8953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solidFill>
            </a:rPr>
            <a:t>Data set</a:t>
          </a:r>
          <a:endParaRPr lang="en-KE" sz="1100" b="1">
            <a:solidFill>
              <a:schemeClr val="accent4"/>
            </a:solidFill>
          </a:endParaRPr>
        </a:p>
      </xdr:txBody>
    </xdr:sp>
    <xdr:clientData/>
  </xdr:twoCellAnchor>
  <xdr:twoCellAnchor>
    <xdr:from>
      <xdr:col>0</xdr:col>
      <xdr:colOff>158750</xdr:colOff>
      <xdr:row>13</xdr:row>
      <xdr:rowOff>0</xdr:rowOff>
    </xdr:from>
    <xdr:to>
      <xdr:col>0</xdr:col>
      <xdr:colOff>1054100</xdr:colOff>
      <xdr:row>14</xdr:row>
      <xdr:rowOff>50800</xdr:rowOff>
    </xdr:to>
    <xdr:sp macro="" textlink="">
      <xdr:nvSpPr>
        <xdr:cNvPr id="29" name="TextBox 28">
          <a:hlinkClick xmlns:r="http://schemas.openxmlformats.org/officeDocument/2006/relationships" r:id="rId4"/>
          <a:extLst>
            <a:ext uri="{FF2B5EF4-FFF2-40B4-BE49-F238E27FC236}">
              <a16:creationId xmlns:a16="http://schemas.microsoft.com/office/drawing/2014/main" id="{BA00D055-1CEC-4C7C-BAFB-166B36C1FC60}"/>
            </a:ext>
          </a:extLst>
        </xdr:cNvPr>
        <xdr:cNvSpPr txBox="1"/>
      </xdr:nvSpPr>
      <xdr:spPr>
        <a:xfrm>
          <a:off x="158750" y="2393950"/>
          <a:ext cx="8953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solidFill>
            </a:rPr>
            <a:t>Analysis</a:t>
          </a:r>
          <a:endParaRPr lang="en-KE" sz="1100" b="1">
            <a:solidFill>
              <a:schemeClr val="accent4"/>
            </a:solidFill>
          </a:endParaRPr>
        </a:p>
      </xdr:txBody>
    </xdr:sp>
    <xdr:clientData/>
  </xdr:twoCellAnchor>
  <xdr:twoCellAnchor>
    <xdr:from>
      <xdr:col>0</xdr:col>
      <xdr:colOff>95250</xdr:colOff>
      <xdr:row>20</xdr:row>
      <xdr:rowOff>0</xdr:rowOff>
    </xdr:from>
    <xdr:to>
      <xdr:col>0</xdr:col>
      <xdr:colOff>1162050</xdr:colOff>
      <xdr:row>22</xdr:row>
      <xdr:rowOff>145344</xdr:rowOff>
    </xdr:to>
    <xdr:sp macro="" textlink="">
      <xdr:nvSpPr>
        <xdr:cNvPr id="30" name="Rectangle: Rounded Corners 29">
          <a:extLst>
            <a:ext uri="{FF2B5EF4-FFF2-40B4-BE49-F238E27FC236}">
              <a16:creationId xmlns:a16="http://schemas.microsoft.com/office/drawing/2014/main" id="{D724E172-1377-4C1B-B7BA-63EEEF9D1D09}"/>
            </a:ext>
          </a:extLst>
        </xdr:cNvPr>
        <xdr:cNvSpPr/>
      </xdr:nvSpPr>
      <xdr:spPr>
        <a:xfrm>
          <a:off x="95250" y="3683000"/>
          <a:ext cx="1066800" cy="513644"/>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228600</xdr:colOff>
      <xdr:row>21</xdr:row>
      <xdr:rowOff>0</xdr:rowOff>
    </xdr:from>
    <xdr:to>
      <xdr:col>0</xdr:col>
      <xdr:colOff>1038225</xdr:colOff>
      <xdr:row>23</xdr:row>
      <xdr:rowOff>0</xdr:rowOff>
    </xdr:to>
    <xdr:sp macro="" textlink="">
      <xdr:nvSpPr>
        <xdr:cNvPr id="31" name="TextBox 30">
          <a:hlinkClick xmlns:r="http://schemas.openxmlformats.org/officeDocument/2006/relationships" r:id="rId5"/>
          <a:extLst>
            <a:ext uri="{FF2B5EF4-FFF2-40B4-BE49-F238E27FC236}">
              <a16:creationId xmlns:a16="http://schemas.microsoft.com/office/drawing/2014/main" id="{69C8A238-836F-4FA8-AE26-6A0B16DA0A0D}"/>
            </a:ext>
          </a:extLst>
        </xdr:cNvPr>
        <xdr:cNvSpPr txBox="1"/>
      </xdr:nvSpPr>
      <xdr:spPr>
        <a:xfrm>
          <a:off x="228600" y="3867150"/>
          <a:ext cx="809625"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4"/>
              </a:solidFill>
            </a:rPr>
            <a:t>Insights</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endParaRPr lang="en-KE" sz="1100">
            <a:solidFill>
              <a:schemeClr val="accent4"/>
            </a:solidFill>
          </a:endParaRPr>
        </a:p>
      </xdr:txBody>
    </xdr:sp>
    <xdr:clientData/>
  </xdr:twoCellAnchor>
  <xdr:twoCellAnchor>
    <xdr:from>
      <xdr:col>0</xdr:col>
      <xdr:colOff>95250</xdr:colOff>
      <xdr:row>16</xdr:row>
      <xdr:rowOff>47272</xdr:rowOff>
    </xdr:from>
    <xdr:to>
      <xdr:col>0</xdr:col>
      <xdr:colOff>1162050</xdr:colOff>
      <xdr:row>19</xdr:row>
      <xdr:rowOff>9878</xdr:rowOff>
    </xdr:to>
    <xdr:sp macro="" textlink="">
      <xdr:nvSpPr>
        <xdr:cNvPr id="32" name="Rectangle: Rounded Corners 31">
          <a:extLst>
            <a:ext uri="{FF2B5EF4-FFF2-40B4-BE49-F238E27FC236}">
              <a16:creationId xmlns:a16="http://schemas.microsoft.com/office/drawing/2014/main" id="{9A01030E-6D48-4106-858C-932DC0CB22AB}"/>
            </a:ext>
          </a:extLst>
        </xdr:cNvPr>
        <xdr:cNvSpPr/>
      </xdr:nvSpPr>
      <xdr:spPr>
        <a:xfrm>
          <a:off x="95250" y="2993672"/>
          <a:ext cx="1066800" cy="515056"/>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228600</xdr:colOff>
      <xdr:row>17</xdr:row>
      <xdr:rowOff>0</xdr:rowOff>
    </xdr:from>
    <xdr:to>
      <xdr:col>0</xdr:col>
      <xdr:colOff>1054100</xdr:colOff>
      <xdr:row>18</xdr:row>
      <xdr:rowOff>136172</xdr:rowOff>
    </xdr:to>
    <xdr:sp macro="" textlink="">
      <xdr:nvSpPr>
        <xdr:cNvPr id="33" name="TextBox 32">
          <a:hlinkClick xmlns:r="http://schemas.openxmlformats.org/officeDocument/2006/relationships" r:id="rId6"/>
          <a:extLst>
            <a:ext uri="{FF2B5EF4-FFF2-40B4-BE49-F238E27FC236}">
              <a16:creationId xmlns:a16="http://schemas.microsoft.com/office/drawing/2014/main" id="{CE51D123-B5DA-4195-9261-C42A5E5AF3CC}"/>
            </a:ext>
          </a:extLst>
        </xdr:cNvPr>
        <xdr:cNvSpPr txBox="1"/>
      </xdr:nvSpPr>
      <xdr:spPr>
        <a:xfrm>
          <a:off x="228600" y="3130550"/>
          <a:ext cx="825500" cy="320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FF00"/>
              </a:solidFill>
            </a:rPr>
            <a:t>V-Look</a:t>
          </a:r>
          <a:r>
            <a:rPr lang="en-US" sz="1100" b="1" baseline="0">
              <a:solidFill>
                <a:srgbClr val="FFFF00"/>
              </a:solidFill>
            </a:rPr>
            <a:t> up</a:t>
          </a:r>
          <a:endParaRPr lang="en-KE" sz="1100" b="1">
            <a:solidFill>
              <a:srgbClr val="FFFF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127000</xdr:colOff>
      <xdr:row>1</xdr:row>
      <xdr:rowOff>44450</xdr:rowOff>
    </xdr:from>
    <xdr:to>
      <xdr:col>0</xdr:col>
      <xdr:colOff>1193800</xdr:colOff>
      <xdr:row>4</xdr:row>
      <xdr:rowOff>6350</xdr:rowOff>
    </xdr:to>
    <xdr:sp macro="" textlink="">
      <xdr:nvSpPr>
        <xdr:cNvPr id="30" name="Rectangle: Rounded Corners 29">
          <a:extLst>
            <a:ext uri="{FF2B5EF4-FFF2-40B4-BE49-F238E27FC236}">
              <a16:creationId xmlns:a16="http://schemas.microsoft.com/office/drawing/2014/main" id="{2928B571-50CF-4296-B31E-7EF23292244C}"/>
            </a:ext>
          </a:extLst>
        </xdr:cNvPr>
        <xdr:cNvSpPr/>
      </xdr:nvSpPr>
      <xdr:spPr>
        <a:xfrm>
          <a:off x="127000" y="228600"/>
          <a:ext cx="1066800" cy="514350"/>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139700</xdr:colOff>
      <xdr:row>2</xdr:row>
      <xdr:rowOff>0</xdr:rowOff>
    </xdr:from>
    <xdr:to>
      <xdr:col>0</xdr:col>
      <xdr:colOff>1035050</xdr:colOff>
      <xdr:row>3</xdr:row>
      <xdr:rowOff>50800</xdr:rowOff>
    </xdr:to>
    <xdr:sp macro="" textlink="">
      <xdr:nvSpPr>
        <xdr:cNvPr id="31" name="TextBox 30">
          <a:hlinkClick xmlns:r="http://schemas.openxmlformats.org/officeDocument/2006/relationships" r:id="rId1"/>
          <a:extLst>
            <a:ext uri="{FF2B5EF4-FFF2-40B4-BE49-F238E27FC236}">
              <a16:creationId xmlns:a16="http://schemas.microsoft.com/office/drawing/2014/main" id="{A0935990-35AC-49FE-A24D-16B5F3056D74}"/>
            </a:ext>
          </a:extLst>
        </xdr:cNvPr>
        <xdr:cNvSpPr txBox="1"/>
      </xdr:nvSpPr>
      <xdr:spPr>
        <a:xfrm>
          <a:off x="139700" y="368300"/>
          <a:ext cx="8953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solidFill>
            </a:rPr>
            <a:t>Dashboard</a:t>
          </a:r>
          <a:endParaRPr lang="en-KE" sz="1100" b="1">
            <a:solidFill>
              <a:schemeClr val="accent4"/>
            </a:solidFill>
          </a:endParaRPr>
        </a:p>
      </xdr:txBody>
    </xdr:sp>
    <xdr:clientData/>
  </xdr:twoCellAnchor>
  <xdr:twoCellAnchor>
    <xdr:from>
      <xdr:col>0</xdr:col>
      <xdr:colOff>127000</xdr:colOff>
      <xdr:row>5</xdr:row>
      <xdr:rowOff>29633</xdr:rowOff>
    </xdr:from>
    <xdr:to>
      <xdr:col>0</xdr:col>
      <xdr:colOff>1193800</xdr:colOff>
      <xdr:row>7</xdr:row>
      <xdr:rowOff>175683</xdr:rowOff>
    </xdr:to>
    <xdr:sp macro="" textlink="">
      <xdr:nvSpPr>
        <xdr:cNvPr id="32" name="Rectangle: Rounded Corners 31">
          <a:extLst>
            <a:ext uri="{FF2B5EF4-FFF2-40B4-BE49-F238E27FC236}">
              <a16:creationId xmlns:a16="http://schemas.microsoft.com/office/drawing/2014/main" id="{5EA2712B-ED79-4EB6-97D0-3A3B7EE96472}"/>
            </a:ext>
          </a:extLst>
        </xdr:cNvPr>
        <xdr:cNvSpPr/>
      </xdr:nvSpPr>
      <xdr:spPr>
        <a:xfrm>
          <a:off x="127000" y="950383"/>
          <a:ext cx="1066800" cy="514350"/>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127000</xdr:colOff>
      <xdr:row>9</xdr:row>
      <xdr:rowOff>14816</xdr:rowOff>
    </xdr:from>
    <xdr:to>
      <xdr:col>0</xdr:col>
      <xdr:colOff>1193800</xdr:colOff>
      <xdr:row>11</xdr:row>
      <xdr:rowOff>160866</xdr:rowOff>
    </xdr:to>
    <xdr:sp macro="" textlink="">
      <xdr:nvSpPr>
        <xdr:cNvPr id="33" name="Rectangle: Rounded Corners 32">
          <a:extLst>
            <a:ext uri="{FF2B5EF4-FFF2-40B4-BE49-F238E27FC236}">
              <a16:creationId xmlns:a16="http://schemas.microsoft.com/office/drawing/2014/main" id="{E778F79A-C73F-4BB3-8065-C397157C442C}"/>
            </a:ext>
          </a:extLst>
        </xdr:cNvPr>
        <xdr:cNvSpPr/>
      </xdr:nvSpPr>
      <xdr:spPr>
        <a:xfrm>
          <a:off x="127000" y="1672166"/>
          <a:ext cx="1066800" cy="514350"/>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127000</xdr:colOff>
      <xdr:row>13</xdr:row>
      <xdr:rowOff>0</xdr:rowOff>
    </xdr:from>
    <xdr:to>
      <xdr:col>0</xdr:col>
      <xdr:colOff>1193800</xdr:colOff>
      <xdr:row>15</xdr:row>
      <xdr:rowOff>146050</xdr:rowOff>
    </xdr:to>
    <xdr:sp macro="" textlink="">
      <xdr:nvSpPr>
        <xdr:cNvPr id="34" name="Rectangle: Rounded Corners 33">
          <a:extLst>
            <a:ext uri="{FF2B5EF4-FFF2-40B4-BE49-F238E27FC236}">
              <a16:creationId xmlns:a16="http://schemas.microsoft.com/office/drawing/2014/main" id="{2193A822-EFB6-4BE6-8B2D-646101C60871}"/>
            </a:ext>
          </a:extLst>
        </xdr:cNvPr>
        <xdr:cNvSpPr/>
      </xdr:nvSpPr>
      <xdr:spPr>
        <a:xfrm>
          <a:off x="127000" y="2393950"/>
          <a:ext cx="1066800" cy="514350"/>
        </a:xfrm>
        <a:prstGeom prst="roundRect">
          <a:avLst/>
        </a:prstGeom>
        <a:solidFill>
          <a:schemeClr val="tx1"/>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158750</xdr:colOff>
      <xdr:row>5</xdr:row>
      <xdr:rowOff>168275</xdr:rowOff>
    </xdr:from>
    <xdr:to>
      <xdr:col>0</xdr:col>
      <xdr:colOff>1162050</xdr:colOff>
      <xdr:row>7</xdr:row>
      <xdr:rowOff>146050</xdr:rowOff>
    </xdr:to>
    <xdr:sp macro="" textlink="">
      <xdr:nvSpPr>
        <xdr:cNvPr id="35" name="TextBox 34">
          <a:hlinkClick xmlns:r="http://schemas.openxmlformats.org/officeDocument/2006/relationships" r:id="rId2"/>
          <a:extLst>
            <a:ext uri="{FF2B5EF4-FFF2-40B4-BE49-F238E27FC236}">
              <a16:creationId xmlns:a16="http://schemas.microsoft.com/office/drawing/2014/main" id="{DB9175C9-6624-4659-A074-34740F4ABE8F}"/>
            </a:ext>
          </a:extLst>
        </xdr:cNvPr>
        <xdr:cNvSpPr txBox="1"/>
      </xdr:nvSpPr>
      <xdr:spPr>
        <a:xfrm>
          <a:off x="158750" y="1089025"/>
          <a:ext cx="1003300" cy="346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solidFill>
            </a:rPr>
            <a:t>Raw Dataset</a:t>
          </a:r>
          <a:endParaRPr lang="en-KE" sz="1100" b="1">
            <a:solidFill>
              <a:schemeClr val="accent4"/>
            </a:solidFill>
          </a:endParaRPr>
        </a:p>
      </xdr:txBody>
    </xdr:sp>
    <xdr:clientData/>
  </xdr:twoCellAnchor>
  <xdr:twoCellAnchor>
    <xdr:from>
      <xdr:col>0</xdr:col>
      <xdr:colOff>228600</xdr:colOff>
      <xdr:row>9</xdr:row>
      <xdr:rowOff>139700</xdr:rowOff>
    </xdr:from>
    <xdr:to>
      <xdr:col>0</xdr:col>
      <xdr:colOff>1123950</xdr:colOff>
      <xdr:row>11</xdr:row>
      <xdr:rowOff>6350</xdr:rowOff>
    </xdr:to>
    <xdr:sp macro="" textlink="">
      <xdr:nvSpPr>
        <xdr:cNvPr id="36" name="TextBox 35">
          <a:hlinkClick xmlns:r="http://schemas.openxmlformats.org/officeDocument/2006/relationships" r:id="rId3"/>
          <a:extLst>
            <a:ext uri="{FF2B5EF4-FFF2-40B4-BE49-F238E27FC236}">
              <a16:creationId xmlns:a16="http://schemas.microsoft.com/office/drawing/2014/main" id="{B0544783-234F-4E41-AC69-6E8C606D5C5C}"/>
            </a:ext>
          </a:extLst>
        </xdr:cNvPr>
        <xdr:cNvSpPr txBox="1"/>
      </xdr:nvSpPr>
      <xdr:spPr>
        <a:xfrm>
          <a:off x="228600" y="1797050"/>
          <a:ext cx="8953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solidFill>
            </a:rPr>
            <a:t>Data set</a:t>
          </a:r>
          <a:endParaRPr lang="en-KE" sz="1100" b="1">
            <a:solidFill>
              <a:schemeClr val="accent4"/>
            </a:solidFill>
          </a:endParaRPr>
        </a:p>
      </xdr:txBody>
    </xdr:sp>
    <xdr:clientData/>
  </xdr:twoCellAnchor>
  <xdr:twoCellAnchor>
    <xdr:from>
      <xdr:col>0</xdr:col>
      <xdr:colOff>158750</xdr:colOff>
      <xdr:row>13</xdr:row>
      <xdr:rowOff>0</xdr:rowOff>
    </xdr:from>
    <xdr:to>
      <xdr:col>0</xdr:col>
      <xdr:colOff>1054100</xdr:colOff>
      <xdr:row>14</xdr:row>
      <xdr:rowOff>50800</xdr:rowOff>
    </xdr:to>
    <xdr:sp macro="" textlink="">
      <xdr:nvSpPr>
        <xdr:cNvPr id="37" name="TextBox 36">
          <a:hlinkClick xmlns:r="http://schemas.openxmlformats.org/officeDocument/2006/relationships" r:id="rId4"/>
          <a:extLst>
            <a:ext uri="{FF2B5EF4-FFF2-40B4-BE49-F238E27FC236}">
              <a16:creationId xmlns:a16="http://schemas.microsoft.com/office/drawing/2014/main" id="{B6EE8780-8200-4868-B307-FE543FDEBB15}"/>
            </a:ext>
          </a:extLst>
        </xdr:cNvPr>
        <xdr:cNvSpPr txBox="1"/>
      </xdr:nvSpPr>
      <xdr:spPr>
        <a:xfrm>
          <a:off x="158750" y="2393950"/>
          <a:ext cx="8953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solidFill>
            </a:rPr>
            <a:t>Analysis</a:t>
          </a:r>
          <a:endParaRPr lang="en-KE" sz="1100" b="1">
            <a:solidFill>
              <a:schemeClr val="accent4"/>
            </a:solidFill>
          </a:endParaRPr>
        </a:p>
      </xdr:txBody>
    </xdr:sp>
    <xdr:clientData/>
  </xdr:twoCellAnchor>
  <xdr:twoCellAnchor>
    <xdr:from>
      <xdr:col>0</xdr:col>
      <xdr:colOff>95250</xdr:colOff>
      <xdr:row>20</xdr:row>
      <xdr:rowOff>0</xdr:rowOff>
    </xdr:from>
    <xdr:to>
      <xdr:col>0</xdr:col>
      <xdr:colOff>1162050</xdr:colOff>
      <xdr:row>22</xdr:row>
      <xdr:rowOff>145344</xdr:rowOff>
    </xdr:to>
    <xdr:sp macro="" textlink="">
      <xdr:nvSpPr>
        <xdr:cNvPr id="38" name="Rectangle: Rounded Corners 37">
          <a:extLst>
            <a:ext uri="{FF2B5EF4-FFF2-40B4-BE49-F238E27FC236}">
              <a16:creationId xmlns:a16="http://schemas.microsoft.com/office/drawing/2014/main" id="{46EDF205-BF0C-4B96-96FF-6DF11873EE33}"/>
            </a:ext>
          </a:extLst>
        </xdr:cNvPr>
        <xdr:cNvSpPr/>
      </xdr:nvSpPr>
      <xdr:spPr>
        <a:xfrm>
          <a:off x="95250" y="3683000"/>
          <a:ext cx="1066800" cy="513644"/>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228600</xdr:colOff>
      <xdr:row>21</xdr:row>
      <xdr:rowOff>0</xdr:rowOff>
    </xdr:from>
    <xdr:to>
      <xdr:col>0</xdr:col>
      <xdr:colOff>1038225</xdr:colOff>
      <xdr:row>23</xdr:row>
      <xdr:rowOff>0</xdr:rowOff>
    </xdr:to>
    <xdr:sp macro="" textlink="">
      <xdr:nvSpPr>
        <xdr:cNvPr id="39" name="TextBox 38">
          <a:hlinkClick xmlns:r="http://schemas.openxmlformats.org/officeDocument/2006/relationships" r:id="rId5"/>
          <a:extLst>
            <a:ext uri="{FF2B5EF4-FFF2-40B4-BE49-F238E27FC236}">
              <a16:creationId xmlns:a16="http://schemas.microsoft.com/office/drawing/2014/main" id="{8F2FE25F-F7DA-4F74-B63B-DD4AE28BFC29}"/>
            </a:ext>
          </a:extLst>
        </xdr:cNvPr>
        <xdr:cNvSpPr txBox="1"/>
      </xdr:nvSpPr>
      <xdr:spPr>
        <a:xfrm>
          <a:off x="228600" y="3867150"/>
          <a:ext cx="809625"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4"/>
              </a:solidFill>
            </a:rPr>
            <a:t>Insights</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endParaRPr lang="en-KE" sz="1100">
            <a:solidFill>
              <a:schemeClr val="accent4"/>
            </a:solidFill>
          </a:endParaRPr>
        </a:p>
      </xdr:txBody>
    </xdr:sp>
    <xdr:clientData/>
  </xdr:twoCellAnchor>
  <xdr:twoCellAnchor>
    <xdr:from>
      <xdr:col>0</xdr:col>
      <xdr:colOff>95250</xdr:colOff>
      <xdr:row>16</xdr:row>
      <xdr:rowOff>47272</xdr:rowOff>
    </xdr:from>
    <xdr:to>
      <xdr:col>0</xdr:col>
      <xdr:colOff>1162050</xdr:colOff>
      <xdr:row>19</xdr:row>
      <xdr:rowOff>9878</xdr:rowOff>
    </xdr:to>
    <xdr:sp macro="" textlink="">
      <xdr:nvSpPr>
        <xdr:cNvPr id="40" name="Rectangle: Rounded Corners 39">
          <a:extLst>
            <a:ext uri="{FF2B5EF4-FFF2-40B4-BE49-F238E27FC236}">
              <a16:creationId xmlns:a16="http://schemas.microsoft.com/office/drawing/2014/main" id="{4BBAF166-4748-4877-A84A-69EE943E9BFA}"/>
            </a:ext>
          </a:extLst>
        </xdr:cNvPr>
        <xdr:cNvSpPr/>
      </xdr:nvSpPr>
      <xdr:spPr>
        <a:xfrm>
          <a:off x="95250" y="2993672"/>
          <a:ext cx="1066800" cy="515056"/>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228600</xdr:colOff>
      <xdr:row>17</xdr:row>
      <xdr:rowOff>0</xdr:rowOff>
    </xdr:from>
    <xdr:to>
      <xdr:col>0</xdr:col>
      <xdr:colOff>1054100</xdr:colOff>
      <xdr:row>18</xdr:row>
      <xdr:rowOff>136172</xdr:rowOff>
    </xdr:to>
    <xdr:sp macro="" textlink="">
      <xdr:nvSpPr>
        <xdr:cNvPr id="41" name="TextBox 40">
          <a:hlinkClick xmlns:r="http://schemas.openxmlformats.org/officeDocument/2006/relationships" r:id="rId6"/>
          <a:extLst>
            <a:ext uri="{FF2B5EF4-FFF2-40B4-BE49-F238E27FC236}">
              <a16:creationId xmlns:a16="http://schemas.microsoft.com/office/drawing/2014/main" id="{ECB2105E-10D7-43BB-821F-F41065A4B3F0}"/>
            </a:ext>
          </a:extLst>
        </xdr:cNvPr>
        <xdr:cNvSpPr txBox="1"/>
      </xdr:nvSpPr>
      <xdr:spPr>
        <a:xfrm>
          <a:off x="228600" y="3130550"/>
          <a:ext cx="825500" cy="320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FF00"/>
              </a:solidFill>
            </a:rPr>
            <a:t>V-Look</a:t>
          </a:r>
          <a:r>
            <a:rPr lang="en-US" sz="1100" b="1" baseline="0">
              <a:solidFill>
                <a:srgbClr val="FFFF00"/>
              </a:solidFill>
            </a:rPr>
            <a:t> up</a:t>
          </a:r>
          <a:endParaRPr lang="en-KE" sz="1100" b="1">
            <a:solidFill>
              <a:srgbClr val="FFFF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127000</xdr:colOff>
      <xdr:row>2</xdr:row>
      <xdr:rowOff>44450</xdr:rowOff>
    </xdr:from>
    <xdr:to>
      <xdr:col>0</xdr:col>
      <xdr:colOff>1193800</xdr:colOff>
      <xdr:row>5</xdr:row>
      <xdr:rowOff>6350</xdr:rowOff>
    </xdr:to>
    <xdr:sp macro="" textlink="">
      <xdr:nvSpPr>
        <xdr:cNvPr id="2" name="Rectangle: Rounded Corners 1">
          <a:extLst>
            <a:ext uri="{FF2B5EF4-FFF2-40B4-BE49-F238E27FC236}">
              <a16:creationId xmlns:a16="http://schemas.microsoft.com/office/drawing/2014/main" id="{034A314B-E33E-4FD8-8950-C60B0B75A88E}"/>
            </a:ext>
          </a:extLst>
        </xdr:cNvPr>
        <xdr:cNvSpPr/>
      </xdr:nvSpPr>
      <xdr:spPr>
        <a:xfrm>
          <a:off x="123825" y="409575"/>
          <a:ext cx="1066800" cy="504825"/>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139700</xdr:colOff>
      <xdr:row>3</xdr:row>
      <xdr:rowOff>0</xdr:rowOff>
    </xdr:from>
    <xdr:to>
      <xdr:col>0</xdr:col>
      <xdr:colOff>1035050</xdr:colOff>
      <xdr:row>4</xdr:row>
      <xdr:rowOff>50800</xdr:rowOff>
    </xdr:to>
    <xdr:sp macro="" textlink="">
      <xdr:nvSpPr>
        <xdr:cNvPr id="3" name="TextBox 2">
          <a:hlinkClick xmlns:r="http://schemas.openxmlformats.org/officeDocument/2006/relationships" r:id="rId1"/>
          <a:extLst>
            <a:ext uri="{FF2B5EF4-FFF2-40B4-BE49-F238E27FC236}">
              <a16:creationId xmlns:a16="http://schemas.microsoft.com/office/drawing/2014/main" id="{A3ECFE5B-BE27-4F2E-B294-F23B0BC3F226}"/>
            </a:ext>
          </a:extLst>
        </xdr:cNvPr>
        <xdr:cNvSpPr txBox="1"/>
      </xdr:nvSpPr>
      <xdr:spPr>
        <a:xfrm>
          <a:off x="142875" y="542925"/>
          <a:ext cx="8953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solidFill>
            </a:rPr>
            <a:t>Dashboard</a:t>
          </a:r>
          <a:endParaRPr lang="en-KE" sz="1100" b="1">
            <a:solidFill>
              <a:schemeClr val="accent4"/>
            </a:solidFill>
          </a:endParaRPr>
        </a:p>
      </xdr:txBody>
    </xdr:sp>
    <xdr:clientData/>
  </xdr:twoCellAnchor>
  <xdr:twoCellAnchor>
    <xdr:from>
      <xdr:col>0</xdr:col>
      <xdr:colOff>127000</xdr:colOff>
      <xdr:row>6</xdr:row>
      <xdr:rowOff>29633</xdr:rowOff>
    </xdr:from>
    <xdr:to>
      <xdr:col>0</xdr:col>
      <xdr:colOff>1193800</xdr:colOff>
      <xdr:row>8</xdr:row>
      <xdr:rowOff>175683</xdr:rowOff>
    </xdr:to>
    <xdr:sp macro="" textlink="">
      <xdr:nvSpPr>
        <xdr:cNvPr id="4" name="Rectangle: Rounded Corners 3">
          <a:extLst>
            <a:ext uri="{FF2B5EF4-FFF2-40B4-BE49-F238E27FC236}">
              <a16:creationId xmlns:a16="http://schemas.microsoft.com/office/drawing/2014/main" id="{75C6F293-46C1-419E-B0D7-C3FF346C34F9}"/>
            </a:ext>
          </a:extLst>
        </xdr:cNvPr>
        <xdr:cNvSpPr/>
      </xdr:nvSpPr>
      <xdr:spPr>
        <a:xfrm>
          <a:off x="123825" y="1112308"/>
          <a:ext cx="1066800" cy="514350"/>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127000</xdr:colOff>
      <xdr:row>10</xdr:row>
      <xdr:rowOff>14816</xdr:rowOff>
    </xdr:from>
    <xdr:to>
      <xdr:col>0</xdr:col>
      <xdr:colOff>1193800</xdr:colOff>
      <xdr:row>12</xdr:row>
      <xdr:rowOff>160866</xdr:rowOff>
    </xdr:to>
    <xdr:sp macro="" textlink="">
      <xdr:nvSpPr>
        <xdr:cNvPr id="5" name="Rectangle: Rounded Corners 4">
          <a:extLst>
            <a:ext uri="{FF2B5EF4-FFF2-40B4-BE49-F238E27FC236}">
              <a16:creationId xmlns:a16="http://schemas.microsoft.com/office/drawing/2014/main" id="{775BD3DA-EFEB-4583-BCA5-23EDE2426A9B}"/>
            </a:ext>
          </a:extLst>
        </xdr:cNvPr>
        <xdr:cNvSpPr/>
      </xdr:nvSpPr>
      <xdr:spPr>
        <a:xfrm>
          <a:off x="123825" y="1821391"/>
          <a:ext cx="1066800" cy="514350"/>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127000</xdr:colOff>
      <xdr:row>14</xdr:row>
      <xdr:rowOff>0</xdr:rowOff>
    </xdr:from>
    <xdr:to>
      <xdr:col>0</xdr:col>
      <xdr:colOff>1193800</xdr:colOff>
      <xdr:row>16</xdr:row>
      <xdr:rowOff>146050</xdr:rowOff>
    </xdr:to>
    <xdr:sp macro="" textlink="">
      <xdr:nvSpPr>
        <xdr:cNvPr id="6" name="Rectangle: Rounded Corners 5">
          <a:extLst>
            <a:ext uri="{FF2B5EF4-FFF2-40B4-BE49-F238E27FC236}">
              <a16:creationId xmlns:a16="http://schemas.microsoft.com/office/drawing/2014/main" id="{46138C53-C0E0-40F4-B34E-9F2AD3B357F4}"/>
            </a:ext>
          </a:extLst>
        </xdr:cNvPr>
        <xdr:cNvSpPr/>
      </xdr:nvSpPr>
      <xdr:spPr>
        <a:xfrm>
          <a:off x="123825" y="2533650"/>
          <a:ext cx="1066800" cy="504825"/>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158750</xdr:colOff>
      <xdr:row>6</xdr:row>
      <xdr:rowOff>168275</xdr:rowOff>
    </xdr:from>
    <xdr:to>
      <xdr:col>0</xdr:col>
      <xdr:colOff>1162050</xdr:colOff>
      <xdr:row>8</xdr:row>
      <xdr:rowOff>146050</xdr:rowOff>
    </xdr:to>
    <xdr:sp macro="" textlink="">
      <xdr:nvSpPr>
        <xdr:cNvPr id="7" name="TextBox 6">
          <a:hlinkClick xmlns:r="http://schemas.openxmlformats.org/officeDocument/2006/relationships" r:id="rId2"/>
          <a:extLst>
            <a:ext uri="{FF2B5EF4-FFF2-40B4-BE49-F238E27FC236}">
              <a16:creationId xmlns:a16="http://schemas.microsoft.com/office/drawing/2014/main" id="{4282A29A-EC0E-42DD-AA59-65D8E88B57F4}"/>
            </a:ext>
          </a:extLst>
        </xdr:cNvPr>
        <xdr:cNvSpPr txBox="1"/>
      </xdr:nvSpPr>
      <xdr:spPr>
        <a:xfrm>
          <a:off x="161925" y="1254125"/>
          <a:ext cx="1000125" cy="336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solidFill>
            </a:rPr>
            <a:t>Raw Dataset</a:t>
          </a:r>
          <a:endParaRPr lang="en-KE" sz="1100" b="1">
            <a:solidFill>
              <a:schemeClr val="accent4"/>
            </a:solidFill>
          </a:endParaRPr>
        </a:p>
      </xdr:txBody>
    </xdr:sp>
    <xdr:clientData/>
  </xdr:twoCellAnchor>
  <xdr:twoCellAnchor>
    <xdr:from>
      <xdr:col>0</xdr:col>
      <xdr:colOff>228600</xdr:colOff>
      <xdr:row>10</xdr:row>
      <xdr:rowOff>139700</xdr:rowOff>
    </xdr:from>
    <xdr:to>
      <xdr:col>0</xdr:col>
      <xdr:colOff>1123950</xdr:colOff>
      <xdr:row>12</xdr:row>
      <xdr:rowOff>6350</xdr:rowOff>
    </xdr:to>
    <xdr:sp macro="" textlink="">
      <xdr:nvSpPr>
        <xdr:cNvPr id="8" name="TextBox 7">
          <a:hlinkClick xmlns:r="http://schemas.openxmlformats.org/officeDocument/2006/relationships" r:id="rId3"/>
          <a:extLst>
            <a:ext uri="{FF2B5EF4-FFF2-40B4-BE49-F238E27FC236}">
              <a16:creationId xmlns:a16="http://schemas.microsoft.com/office/drawing/2014/main" id="{5072FCE5-F62E-4697-AB24-50BDB2F459D5}"/>
            </a:ext>
          </a:extLst>
        </xdr:cNvPr>
        <xdr:cNvSpPr txBox="1"/>
      </xdr:nvSpPr>
      <xdr:spPr>
        <a:xfrm>
          <a:off x="228600" y="1952625"/>
          <a:ext cx="8953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solidFill>
            </a:rPr>
            <a:t>Data set</a:t>
          </a:r>
          <a:endParaRPr lang="en-KE" sz="1100" b="1">
            <a:solidFill>
              <a:schemeClr val="accent4"/>
            </a:solidFill>
          </a:endParaRPr>
        </a:p>
      </xdr:txBody>
    </xdr:sp>
    <xdr:clientData/>
  </xdr:twoCellAnchor>
  <xdr:twoCellAnchor>
    <xdr:from>
      <xdr:col>0</xdr:col>
      <xdr:colOff>158750</xdr:colOff>
      <xdr:row>14</xdr:row>
      <xdr:rowOff>0</xdr:rowOff>
    </xdr:from>
    <xdr:to>
      <xdr:col>0</xdr:col>
      <xdr:colOff>1054100</xdr:colOff>
      <xdr:row>15</xdr:row>
      <xdr:rowOff>50800</xdr:rowOff>
    </xdr:to>
    <xdr:sp macro="" textlink="">
      <xdr:nvSpPr>
        <xdr:cNvPr id="9" name="TextBox 8">
          <a:hlinkClick xmlns:r="http://schemas.openxmlformats.org/officeDocument/2006/relationships" r:id="rId4"/>
          <a:extLst>
            <a:ext uri="{FF2B5EF4-FFF2-40B4-BE49-F238E27FC236}">
              <a16:creationId xmlns:a16="http://schemas.microsoft.com/office/drawing/2014/main" id="{E02FA58D-EBBA-4595-8386-854646EB7CB6}"/>
            </a:ext>
          </a:extLst>
        </xdr:cNvPr>
        <xdr:cNvSpPr txBox="1"/>
      </xdr:nvSpPr>
      <xdr:spPr>
        <a:xfrm>
          <a:off x="161925" y="2533650"/>
          <a:ext cx="8953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solidFill>
            </a:rPr>
            <a:t>Analysis</a:t>
          </a:r>
          <a:endParaRPr lang="en-KE" sz="1100" b="1">
            <a:solidFill>
              <a:schemeClr val="accent4"/>
            </a:solidFill>
          </a:endParaRPr>
        </a:p>
      </xdr:txBody>
    </xdr:sp>
    <xdr:clientData/>
  </xdr:twoCellAnchor>
  <xdr:twoCellAnchor>
    <xdr:from>
      <xdr:col>0</xdr:col>
      <xdr:colOff>95250</xdr:colOff>
      <xdr:row>21</xdr:row>
      <xdr:rowOff>0</xdr:rowOff>
    </xdr:from>
    <xdr:to>
      <xdr:col>0</xdr:col>
      <xdr:colOff>1162050</xdr:colOff>
      <xdr:row>23</xdr:row>
      <xdr:rowOff>145344</xdr:rowOff>
    </xdr:to>
    <xdr:sp macro="" textlink="">
      <xdr:nvSpPr>
        <xdr:cNvPr id="10" name="Rectangle: Rounded Corners 9">
          <a:extLst>
            <a:ext uri="{FF2B5EF4-FFF2-40B4-BE49-F238E27FC236}">
              <a16:creationId xmlns:a16="http://schemas.microsoft.com/office/drawing/2014/main" id="{A29424FF-904B-416C-83AC-4B3819FE7177}"/>
            </a:ext>
          </a:extLst>
        </xdr:cNvPr>
        <xdr:cNvSpPr/>
      </xdr:nvSpPr>
      <xdr:spPr>
        <a:xfrm>
          <a:off x="95250" y="3852333"/>
          <a:ext cx="1066800" cy="512233"/>
        </a:xfrm>
        <a:prstGeom prst="roundRect">
          <a:avLst/>
        </a:prstGeom>
        <a:solidFill>
          <a:schemeClr val="tx1"/>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228600</xdr:colOff>
      <xdr:row>22</xdr:row>
      <xdr:rowOff>0</xdr:rowOff>
    </xdr:from>
    <xdr:to>
      <xdr:col>0</xdr:col>
      <xdr:colOff>1038225</xdr:colOff>
      <xdr:row>24</xdr:row>
      <xdr:rowOff>0</xdr:rowOff>
    </xdr:to>
    <xdr:sp macro="" textlink="">
      <xdr:nvSpPr>
        <xdr:cNvPr id="12" name="TextBox 11">
          <a:hlinkClick xmlns:r="http://schemas.openxmlformats.org/officeDocument/2006/relationships" r:id="rId5"/>
          <a:extLst>
            <a:ext uri="{FF2B5EF4-FFF2-40B4-BE49-F238E27FC236}">
              <a16:creationId xmlns:a16="http://schemas.microsoft.com/office/drawing/2014/main" id="{B135490F-1F16-4389-A2B3-D571AC7432C3}"/>
            </a:ext>
          </a:extLst>
        </xdr:cNvPr>
        <xdr:cNvSpPr txBox="1"/>
      </xdr:nvSpPr>
      <xdr:spPr>
        <a:xfrm>
          <a:off x="228600" y="3438525"/>
          <a:ext cx="8096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4"/>
              </a:solidFill>
            </a:rPr>
            <a:t>Insights</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endParaRPr lang="en-KE" sz="1100">
            <a:solidFill>
              <a:schemeClr val="accent4"/>
            </a:solidFill>
          </a:endParaRPr>
        </a:p>
      </xdr:txBody>
    </xdr:sp>
    <xdr:clientData/>
  </xdr:twoCellAnchor>
  <xdr:twoCellAnchor>
    <xdr:from>
      <xdr:col>1</xdr:col>
      <xdr:colOff>28575</xdr:colOff>
      <xdr:row>1</xdr:row>
      <xdr:rowOff>161925</xdr:rowOff>
    </xdr:from>
    <xdr:to>
      <xdr:col>14</xdr:col>
      <xdr:colOff>28575</xdr:colOff>
      <xdr:row>37</xdr:row>
      <xdr:rowOff>0</xdr:rowOff>
    </xdr:to>
    <xdr:sp macro="" textlink="">
      <xdr:nvSpPr>
        <xdr:cNvPr id="13" name="TextBox 12">
          <a:extLst>
            <a:ext uri="{FF2B5EF4-FFF2-40B4-BE49-F238E27FC236}">
              <a16:creationId xmlns:a16="http://schemas.microsoft.com/office/drawing/2014/main" id="{973B3A2E-5276-4F97-BA25-951E73B65DB3}"/>
            </a:ext>
          </a:extLst>
        </xdr:cNvPr>
        <xdr:cNvSpPr txBox="1"/>
      </xdr:nvSpPr>
      <xdr:spPr>
        <a:xfrm>
          <a:off x="1573742" y="341842"/>
          <a:ext cx="7979833" cy="6315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solidFill>
                <a:schemeClr val="accent2">
                  <a:lumMod val="50000"/>
                </a:schemeClr>
              </a:solidFill>
              <a:effectLst/>
              <a:latin typeface="+mn-lt"/>
              <a:ea typeface="+mn-ea"/>
              <a:cs typeface="+mn-cs"/>
            </a:rPr>
            <a:t>INSIGHTS</a:t>
          </a:r>
        </a:p>
        <a:p>
          <a:pPr marL="171450" lvl="0" indent="-171450">
            <a:lnSpc>
              <a:spcPct val="200000"/>
            </a:lnSpc>
            <a:buFont typeface="Wingdings" panose="05000000000000000000" pitchFamily="2" charset="2"/>
            <a:buChar char="ü"/>
          </a:pPr>
          <a:r>
            <a:rPr lang="en-US" sz="1400">
              <a:solidFill>
                <a:schemeClr val="dk1"/>
              </a:solidFill>
              <a:effectLst/>
              <a:latin typeface="Georgia" panose="02040502050405020303" pitchFamily="18" charset="0"/>
              <a:ea typeface="+mn-ea"/>
              <a:cs typeface="+mn-cs"/>
            </a:rPr>
            <a:t>The Total number of patients recorded is </a:t>
          </a:r>
          <a:r>
            <a:rPr lang="en-US" sz="1400" b="1">
              <a:solidFill>
                <a:schemeClr val="accent2">
                  <a:lumMod val="50000"/>
                </a:schemeClr>
              </a:solidFill>
              <a:effectLst/>
              <a:latin typeface="Georgia" panose="02040502050405020303" pitchFamily="18" charset="0"/>
              <a:ea typeface="+mn-ea"/>
              <a:cs typeface="+mn-cs"/>
            </a:rPr>
            <a:t>492,324</a:t>
          </a:r>
          <a:r>
            <a:rPr lang="en-US" sz="1400" b="0">
              <a:solidFill>
                <a:schemeClr val="dk1"/>
              </a:solidFill>
              <a:effectLst/>
              <a:latin typeface="Georgia" panose="02040502050405020303" pitchFamily="18" charset="0"/>
              <a:ea typeface="+mn-ea"/>
              <a:cs typeface="+mn-cs"/>
            </a:rPr>
            <a:t>:-</a:t>
          </a:r>
          <a:r>
            <a:rPr lang="en-US" sz="1400" b="0" baseline="0">
              <a:solidFill>
                <a:schemeClr val="dk1"/>
              </a:solidFill>
              <a:effectLst/>
              <a:latin typeface="Georgia" panose="02040502050405020303" pitchFamily="18" charset="0"/>
              <a:ea typeface="+mn-ea"/>
              <a:cs typeface="+mn-cs"/>
            </a:rPr>
            <a:t> </a:t>
          </a:r>
          <a:r>
            <a:rPr lang="en-US" sz="1400">
              <a:solidFill>
                <a:schemeClr val="dk1"/>
              </a:solidFill>
              <a:effectLst/>
              <a:latin typeface="Georgia" panose="02040502050405020303" pitchFamily="18" charset="0"/>
              <a:ea typeface="+mn-ea"/>
              <a:cs typeface="+mn-cs"/>
            </a:rPr>
            <a:t>Female- </a:t>
          </a:r>
          <a:r>
            <a:rPr lang="en-US" sz="1400" b="1">
              <a:solidFill>
                <a:schemeClr val="tx1"/>
              </a:solidFill>
              <a:effectLst/>
              <a:latin typeface="Georgia" panose="02040502050405020303" pitchFamily="18" charset="0"/>
              <a:ea typeface="+mn-ea"/>
              <a:cs typeface="+mn-cs"/>
            </a:rPr>
            <a:t>262,268</a:t>
          </a:r>
          <a:r>
            <a:rPr lang="en-US" sz="1400">
              <a:solidFill>
                <a:schemeClr val="dk1"/>
              </a:solidFill>
              <a:effectLst/>
              <a:latin typeface="Georgia" panose="02040502050405020303" pitchFamily="18" charset="0"/>
              <a:ea typeface="+mn-ea"/>
              <a:cs typeface="+mn-cs"/>
            </a:rPr>
            <a:t>,</a:t>
          </a:r>
          <a:r>
            <a:rPr lang="en-US" sz="1400" baseline="0">
              <a:solidFill>
                <a:schemeClr val="dk1"/>
              </a:solidFill>
              <a:effectLst/>
              <a:latin typeface="Georgia" panose="02040502050405020303" pitchFamily="18" charset="0"/>
              <a:ea typeface="+mn-ea"/>
              <a:cs typeface="+mn-cs"/>
            </a:rPr>
            <a:t> </a:t>
          </a:r>
          <a:r>
            <a:rPr lang="en-US" sz="1400">
              <a:solidFill>
                <a:schemeClr val="dk1"/>
              </a:solidFill>
              <a:effectLst/>
              <a:latin typeface="Georgia" panose="02040502050405020303" pitchFamily="18" charset="0"/>
              <a:ea typeface="+mn-ea"/>
              <a:cs typeface="+mn-cs"/>
            </a:rPr>
            <a:t> Males </a:t>
          </a:r>
          <a:r>
            <a:rPr lang="en-US" sz="1400" b="1">
              <a:solidFill>
                <a:schemeClr val="tx1"/>
              </a:solidFill>
              <a:effectLst/>
              <a:latin typeface="Georgia" panose="02040502050405020303" pitchFamily="18" charset="0"/>
              <a:ea typeface="+mn-ea"/>
              <a:cs typeface="+mn-cs"/>
            </a:rPr>
            <a:t>230,056</a:t>
          </a:r>
          <a:endParaRPr lang="en-KE" sz="1400" b="1">
            <a:solidFill>
              <a:schemeClr val="tx1"/>
            </a:solidFill>
            <a:effectLst/>
            <a:latin typeface="Georgia" panose="02040502050405020303" pitchFamily="18" charset="0"/>
            <a:ea typeface="+mn-ea"/>
            <a:cs typeface="+mn-cs"/>
          </a:endParaRPr>
        </a:p>
        <a:p>
          <a:pPr marL="171450" lvl="0" indent="-171450">
            <a:lnSpc>
              <a:spcPct val="200000"/>
            </a:lnSpc>
            <a:buFont typeface="Wingdings" panose="05000000000000000000" pitchFamily="2" charset="2"/>
            <a:buChar char="ü"/>
          </a:pPr>
          <a:r>
            <a:rPr lang="en-US" sz="1400">
              <a:solidFill>
                <a:schemeClr val="dk1"/>
              </a:solidFill>
              <a:effectLst/>
              <a:latin typeface="Georgia" panose="02040502050405020303" pitchFamily="18" charset="0"/>
              <a:ea typeface="+mn-ea"/>
              <a:cs typeface="+mn-cs"/>
            </a:rPr>
            <a:t>The average age of patients is </a:t>
          </a:r>
          <a:r>
            <a:rPr lang="en-US" sz="1400" b="1">
              <a:solidFill>
                <a:schemeClr val="dk1"/>
              </a:solidFill>
              <a:effectLst/>
              <a:latin typeface="Georgia" panose="02040502050405020303" pitchFamily="18" charset="0"/>
              <a:ea typeface="+mn-ea"/>
              <a:cs typeface="+mn-cs"/>
            </a:rPr>
            <a:t>54 years old</a:t>
          </a:r>
          <a:r>
            <a:rPr lang="en-US" sz="1400">
              <a:solidFill>
                <a:schemeClr val="dk1"/>
              </a:solidFill>
              <a:effectLst/>
              <a:latin typeface="Georgia" panose="02040502050405020303" pitchFamily="18" charset="0"/>
              <a:ea typeface="+mn-ea"/>
              <a:cs typeface="+mn-cs"/>
            </a:rPr>
            <a:t>;</a:t>
          </a:r>
          <a:endParaRPr lang="en-KE" sz="1400">
            <a:solidFill>
              <a:schemeClr val="dk1"/>
            </a:solidFill>
            <a:effectLst/>
            <a:latin typeface="Georgia" panose="02040502050405020303" pitchFamily="18" charset="0"/>
            <a:ea typeface="+mn-ea"/>
            <a:cs typeface="+mn-cs"/>
          </a:endParaRPr>
        </a:p>
        <a:p>
          <a:pPr marL="171450" lvl="0" indent="-171450">
            <a:lnSpc>
              <a:spcPct val="200000"/>
            </a:lnSpc>
            <a:buFont typeface="Wingdings" panose="05000000000000000000" pitchFamily="2" charset="2"/>
            <a:buChar char="ü"/>
          </a:pPr>
          <a:r>
            <a:rPr lang="en-US" sz="1400">
              <a:solidFill>
                <a:schemeClr val="dk1"/>
              </a:solidFill>
              <a:effectLst/>
              <a:latin typeface="Georgia" panose="02040502050405020303" pitchFamily="18" charset="0"/>
              <a:ea typeface="+mn-ea"/>
              <a:cs typeface="+mn-cs"/>
            </a:rPr>
            <a:t>The average satisfaction from the hospital care is </a:t>
          </a:r>
          <a:r>
            <a:rPr lang="en-US" sz="1400" b="1">
              <a:solidFill>
                <a:schemeClr val="dk1"/>
              </a:solidFill>
              <a:effectLst/>
              <a:latin typeface="Georgia" panose="02040502050405020303" pitchFamily="18" charset="0"/>
              <a:ea typeface="+mn-ea"/>
              <a:cs typeface="+mn-cs"/>
            </a:rPr>
            <a:t>4 out of 5</a:t>
          </a:r>
          <a:r>
            <a:rPr lang="en-US" sz="1400">
              <a:solidFill>
                <a:schemeClr val="dk1"/>
              </a:solidFill>
              <a:effectLst/>
              <a:latin typeface="Georgia" panose="02040502050405020303" pitchFamily="18" charset="0"/>
              <a:ea typeface="+mn-ea"/>
              <a:cs typeface="+mn-cs"/>
            </a:rPr>
            <a:t>;</a:t>
          </a:r>
          <a:endParaRPr lang="en-KE" sz="1400">
            <a:solidFill>
              <a:schemeClr val="dk1"/>
            </a:solidFill>
            <a:effectLst/>
            <a:latin typeface="Georgia" panose="02040502050405020303" pitchFamily="18" charset="0"/>
            <a:ea typeface="+mn-ea"/>
            <a:cs typeface="+mn-cs"/>
          </a:endParaRPr>
        </a:p>
        <a:p>
          <a:pPr marL="171450" lvl="0" indent="-171450">
            <a:lnSpc>
              <a:spcPct val="200000"/>
            </a:lnSpc>
            <a:buFont typeface="Wingdings" panose="05000000000000000000" pitchFamily="2" charset="2"/>
            <a:buChar char="ü"/>
          </a:pPr>
          <a:r>
            <a:rPr lang="en-US" sz="1400">
              <a:solidFill>
                <a:schemeClr val="dk1"/>
              </a:solidFill>
              <a:effectLst/>
              <a:latin typeface="Georgia" panose="02040502050405020303" pitchFamily="18" charset="0"/>
              <a:ea typeface="+mn-ea"/>
              <a:cs typeface="+mn-cs"/>
            </a:rPr>
            <a:t>The average length of stay in hospital is </a:t>
          </a:r>
          <a:r>
            <a:rPr lang="en-US" sz="1400" b="1">
              <a:solidFill>
                <a:schemeClr val="dk1"/>
              </a:solidFill>
              <a:effectLst/>
              <a:latin typeface="Georgia" panose="02040502050405020303" pitchFamily="18" charset="0"/>
              <a:ea typeface="+mn-ea"/>
              <a:cs typeface="+mn-cs"/>
            </a:rPr>
            <a:t>38 days;</a:t>
          </a:r>
          <a:endParaRPr lang="en-KE" sz="1400" b="1">
            <a:solidFill>
              <a:schemeClr val="dk1"/>
            </a:solidFill>
            <a:effectLst/>
            <a:latin typeface="Georgia" panose="02040502050405020303" pitchFamily="18" charset="0"/>
            <a:ea typeface="+mn-ea"/>
            <a:cs typeface="+mn-cs"/>
          </a:endParaRPr>
        </a:p>
        <a:p>
          <a:pPr marL="171450" lvl="0" indent="-171450">
            <a:lnSpc>
              <a:spcPct val="200000"/>
            </a:lnSpc>
            <a:buFont typeface="Wingdings" panose="05000000000000000000" pitchFamily="2" charset="2"/>
            <a:buChar char="ü"/>
          </a:pPr>
          <a:r>
            <a:rPr lang="en-US" sz="1400">
              <a:solidFill>
                <a:schemeClr val="dk1"/>
              </a:solidFill>
              <a:effectLst/>
              <a:latin typeface="Georgia" panose="02040502050405020303" pitchFamily="18" charset="0"/>
              <a:ea typeface="+mn-ea"/>
              <a:cs typeface="+mn-cs"/>
            </a:rPr>
            <a:t>The total number of conditions recorded are </a:t>
          </a:r>
          <a:r>
            <a:rPr lang="en-US" sz="1400" b="1">
              <a:solidFill>
                <a:schemeClr val="dk1"/>
              </a:solidFill>
              <a:effectLst/>
              <a:latin typeface="Georgia" panose="02040502050405020303" pitchFamily="18" charset="0"/>
              <a:ea typeface="+mn-ea"/>
              <a:cs typeface="+mn-cs"/>
            </a:rPr>
            <a:t>984</a:t>
          </a:r>
          <a:r>
            <a:rPr lang="en-US" sz="1400" b="0">
              <a:solidFill>
                <a:schemeClr val="dk1"/>
              </a:solidFill>
              <a:effectLst/>
              <a:latin typeface="Georgia" panose="02040502050405020303" pitchFamily="18" charset="0"/>
              <a:ea typeface="+mn-ea"/>
              <a:cs typeface="+mn-cs"/>
            </a:rPr>
            <a:t>;</a:t>
          </a:r>
          <a:endParaRPr lang="en-KE" sz="1400">
            <a:solidFill>
              <a:schemeClr val="dk1"/>
            </a:solidFill>
            <a:effectLst/>
            <a:latin typeface="Georgia" panose="02040502050405020303" pitchFamily="18" charset="0"/>
            <a:ea typeface="+mn-ea"/>
            <a:cs typeface="+mn-cs"/>
          </a:endParaRPr>
        </a:p>
        <a:p>
          <a:pPr marL="171450" lvl="0" indent="-171450">
            <a:lnSpc>
              <a:spcPct val="200000"/>
            </a:lnSpc>
            <a:buFont typeface="Wingdings" panose="05000000000000000000" pitchFamily="2" charset="2"/>
            <a:buChar char="ü"/>
          </a:pPr>
          <a:r>
            <a:rPr lang="en-US" sz="1400">
              <a:solidFill>
                <a:schemeClr val="dk1"/>
              </a:solidFill>
              <a:effectLst/>
              <a:latin typeface="Georgia" panose="02040502050405020303" pitchFamily="18" charset="0"/>
              <a:ea typeface="+mn-ea"/>
              <a:cs typeface="+mn-cs"/>
            </a:rPr>
            <a:t>Cancer has the highest treatment cost; </a:t>
          </a:r>
          <a:r>
            <a:rPr lang="en-KE" sz="1400">
              <a:solidFill>
                <a:schemeClr val="dk1"/>
              </a:solidFill>
              <a:effectLst/>
              <a:latin typeface="Georgia" panose="02040502050405020303" pitchFamily="18" charset="0"/>
              <a:ea typeface="+mn-ea"/>
              <a:cs typeface="+mn-cs"/>
            </a:rPr>
            <a:t> </a:t>
          </a:r>
        </a:p>
        <a:p>
          <a:r>
            <a:rPr lang="en-KE" sz="1400">
              <a:solidFill>
                <a:schemeClr val="dk1"/>
              </a:solidFill>
              <a:effectLst/>
              <a:latin typeface="+mn-lt"/>
              <a:ea typeface="+mn-ea"/>
              <a:cs typeface="+mn-cs"/>
            </a:rPr>
            <a:t> </a:t>
          </a:r>
        </a:p>
        <a:p>
          <a:endParaRPr lang="en-KE" sz="1100"/>
        </a:p>
      </xdr:txBody>
    </xdr:sp>
    <xdr:clientData/>
  </xdr:twoCellAnchor>
  <xdr:twoCellAnchor>
    <xdr:from>
      <xdr:col>0</xdr:col>
      <xdr:colOff>95250</xdr:colOff>
      <xdr:row>17</xdr:row>
      <xdr:rowOff>47272</xdr:rowOff>
    </xdr:from>
    <xdr:to>
      <xdr:col>0</xdr:col>
      <xdr:colOff>1162050</xdr:colOff>
      <xdr:row>20</xdr:row>
      <xdr:rowOff>9878</xdr:rowOff>
    </xdr:to>
    <xdr:sp macro="" textlink="">
      <xdr:nvSpPr>
        <xdr:cNvPr id="14" name="Rectangle: Rounded Corners 13">
          <a:extLst>
            <a:ext uri="{FF2B5EF4-FFF2-40B4-BE49-F238E27FC236}">
              <a16:creationId xmlns:a16="http://schemas.microsoft.com/office/drawing/2014/main" id="{0A7438ED-FECA-4682-92B8-49568CF07872}"/>
            </a:ext>
          </a:extLst>
        </xdr:cNvPr>
        <xdr:cNvSpPr/>
      </xdr:nvSpPr>
      <xdr:spPr>
        <a:xfrm>
          <a:off x="95250" y="3165828"/>
          <a:ext cx="1066800" cy="512939"/>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228600</xdr:colOff>
      <xdr:row>18</xdr:row>
      <xdr:rowOff>0</xdr:rowOff>
    </xdr:from>
    <xdr:to>
      <xdr:col>0</xdr:col>
      <xdr:colOff>1054100</xdr:colOff>
      <xdr:row>19</xdr:row>
      <xdr:rowOff>136172</xdr:rowOff>
    </xdr:to>
    <xdr:sp macro="" textlink="">
      <xdr:nvSpPr>
        <xdr:cNvPr id="15" name="TextBox 14">
          <a:hlinkClick xmlns:r="http://schemas.openxmlformats.org/officeDocument/2006/relationships" r:id="rId6"/>
          <a:extLst>
            <a:ext uri="{FF2B5EF4-FFF2-40B4-BE49-F238E27FC236}">
              <a16:creationId xmlns:a16="http://schemas.microsoft.com/office/drawing/2014/main" id="{43CB018F-6CA2-42E4-AB8F-B10ACDE7443D}"/>
            </a:ext>
          </a:extLst>
        </xdr:cNvPr>
        <xdr:cNvSpPr txBox="1"/>
      </xdr:nvSpPr>
      <xdr:spPr>
        <a:xfrm>
          <a:off x="228600" y="3302000"/>
          <a:ext cx="825500" cy="3196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FF00"/>
              </a:solidFill>
            </a:rPr>
            <a:t>V-Look</a:t>
          </a:r>
          <a:r>
            <a:rPr lang="en-US" sz="1100" b="1" baseline="0">
              <a:solidFill>
                <a:srgbClr val="FFFF00"/>
              </a:solidFill>
            </a:rPr>
            <a:t> up</a:t>
          </a:r>
          <a:endParaRPr lang="en-KE" sz="1100" b="1">
            <a:solidFill>
              <a:srgbClr val="FFFF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127000</xdr:colOff>
      <xdr:row>1</xdr:row>
      <xdr:rowOff>44450</xdr:rowOff>
    </xdr:from>
    <xdr:to>
      <xdr:col>0</xdr:col>
      <xdr:colOff>1193800</xdr:colOff>
      <xdr:row>4</xdr:row>
      <xdr:rowOff>6350</xdr:rowOff>
    </xdr:to>
    <xdr:sp macro="" textlink="">
      <xdr:nvSpPr>
        <xdr:cNvPr id="2" name="Rectangle: Rounded Corners 1">
          <a:extLst>
            <a:ext uri="{FF2B5EF4-FFF2-40B4-BE49-F238E27FC236}">
              <a16:creationId xmlns:a16="http://schemas.microsoft.com/office/drawing/2014/main" id="{CC41772D-C641-42D1-9516-F224D853FA69}"/>
            </a:ext>
          </a:extLst>
        </xdr:cNvPr>
        <xdr:cNvSpPr/>
      </xdr:nvSpPr>
      <xdr:spPr>
        <a:xfrm>
          <a:off x="127000" y="412750"/>
          <a:ext cx="1066800" cy="514350"/>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139700</xdr:colOff>
      <xdr:row>2</xdr:row>
      <xdr:rowOff>0</xdr:rowOff>
    </xdr:from>
    <xdr:to>
      <xdr:col>0</xdr:col>
      <xdr:colOff>1035050</xdr:colOff>
      <xdr:row>3</xdr:row>
      <xdr:rowOff>50800</xdr:rowOff>
    </xdr:to>
    <xdr:sp macro="" textlink="">
      <xdr:nvSpPr>
        <xdr:cNvPr id="3" name="TextBox 2">
          <a:hlinkClick xmlns:r="http://schemas.openxmlformats.org/officeDocument/2006/relationships" r:id="rId1"/>
          <a:extLst>
            <a:ext uri="{FF2B5EF4-FFF2-40B4-BE49-F238E27FC236}">
              <a16:creationId xmlns:a16="http://schemas.microsoft.com/office/drawing/2014/main" id="{ADA4F386-EF89-4EE9-8F7A-1281625D211C}"/>
            </a:ext>
          </a:extLst>
        </xdr:cNvPr>
        <xdr:cNvSpPr txBox="1"/>
      </xdr:nvSpPr>
      <xdr:spPr>
        <a:xfrm>
          <a:off x="139700" y="552450"/>
          <a:ext cx="8953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solidFill>
            </a:rPr>
            <a:t>Dashboard</a:t>
          </a:r>
          <a:endParaRPr lang="en-KE" sz="1100" b="1">
            <a:solidFill>
              <a:schemeClr val="accent4"/>
            </a:solidFill>
          </a:endParaRPr>
        </a:p>
      </xdr:txBody>
    </xdr:sp>
    <xdr:clientData/>
  </xdr:twoCellAnchor>
  <xdr:twoCellAnchor>
    <xdr:from>
      <xdr:col>0</xdr:col>
      <xdr:colOff>127000</xdr:colOff>
      <xdr:row>5</xdr:row>
      <xdr:rowOff>29633</xdr:rowOff>
    </xdr:from>
    <xdr:to>
      <xdr:col>0</xdr:col>
      <xdr:colOff>1193800</xdr:colOff>
      <xdr:row>7</xdr:row>
      <xdr:rowOff>175683</xdr:rowOff>
    </xdr:to>
    <xdr:sp macro="" textlink="">
      <xdr:nvSpPr>
        <xdr:cNvPr id="4" name="Rectangle: Rounded Corners 3">
          <a:extLst>
            <a:ext uri="{FF2B5EF4-FFF2-40B4-BE49-F238E27FC236}">
              <a16:creationId xmlns:a16="http://schemas.microsoft.com/office/drawing/2014/main" id="{4557C19C-CD5A-4F2A-8E34-1E0FC34E7754}"/>
            </a:ext>
          </a:extLst>
        </xdr:cNvPr>
        <xdr:cNvSpPr/>
      </xdr:nvSpPr>
      <xdr:spPr>
        <a:xfrm>
          <a:off x="127000" y="1134533"/>
          <a:ext cx="1066800" cy="514350"/>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127000</xdr:colOff>
      <xdr:row>9</xdr:row>
      <xdr:rowOff>14816</xdr:rowOff>
    </xdr:from>
    <xdr:to>
      <xdr:col>0</xdr:col>
      <xdr:colOff>1193800</xdr:colOff>
      <xdr:row>11</xdr:row>
      <xdr:rowOff>160866</xdr:rowOff>
    </xdr:to>
    <xdr:sp macro="" textlink="">
      <xdr:nvSpPr>
        <xdr:cNvPr id="5" name="Rectangle: Rounded Corners 4">
          <a:extLst>
            <a:ext uri="{FF2B5EF4-FFF2-40B4-BE49-F238E27FC236}">
              <a16:creationId xmlns:a16="http://schemas.microsoft.com/office/drawing/2014/main" id="{93732D34-4A87-40AC-8337-E7F08833BB9D}"/>
            </a:ext>
          </a:extLst>
        </xdr:cNvPr>
        <xdr:cNvSpPr/>
      </xdr:nvSpPr>
      <xdr:spPr>
        <a:xfrm>
          <a:off x="127000" y="1856316"/>
          <a:ext cx="1066800" cy="514350"/>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127000</xdr:colOff>
      <xdr:row>13</xdr:row>
      <xdr:rowOff>0</xdr:rowOff>
    </xdr:from>
    <xdr:to>
      <xdr:col>0</xdr:col>
      <xdr:colOff>1193800</xdr:colOff>
      <xdr:row>15</xdr:row>
      <xdr:rowOff>146050</xdr:rowOff>
    </xdr:to>
    <xdr:sp macro="" textlink="">
      <xdr:nvSpPr>
        <xdr:cNvPr id="6" name="Rectangle: Rounded Corners 5">
          <a:extLst>
            <a:ext uri="{FF2B5EF4-FFF2-40B4-BE49-F238E27FC236}">
              <a16:creationId xmlns:a16="http://schemas.microsoft.com/office/drawing/2014/main" id="{995472A5-241D-47F4-A5CF-09111C1E6676}"/>
            </a:ext>
          </a:extLst>
        </xdr:cNvPr>
        <xdr:cNvSpPr/>
      </xdr:nvSpPr>
      <xdr:spPr>
        <a:xfrm>
          <a:off x="127000" y="2578100"/>
          <a:ext cx="1066800" cy="514350"/>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158750</xdr:colOff>
      <xdr:row>5</xdr:row>
      <xdr:rowOff>168275</xdr:rowOff>
    </xdr:from>
    <xdr:to>
      <xdr:col>0</xdr:col>
      <xdr:colOff>1162050</xdr:colOff>
      <xdr:row>7</xdr:row>
      <xdr:rowOff>146050</xdr:rowOff>
    </xdr:to>
    <xdr:sp macro="" textlink="">
      <xdr:nvSpPr>
        <xdr:cNvPr id="7" name="TextBox 6">
          <a:hlinkClick xmlns:r="http://schemas.openxmlformats.org/officeDocument/2006/relationships" r:id="rId2"/>
          <a:extLst>
            <a:ext uri="{FF2B5EF4-FFF2-40B4-BE49-F238E27FC236}">
              <a16:creationId xmlns:a16="http://schemas.microsoft.com/office/drawing/2014/main" id="{82113137-6D2B-4EBD-8049-AA47A04D3C5B}"/>
            </a:ext>
          </a:extLst>
        </xdr:cNvPr>
        <xdr:cNvSpPr txBox="1"/>
      </xdr:nvSpPr>
      <xdr:spPr>
        <a:xfrm>
          <a:off x="158750" y="1273175"/>
          <a:ext cx="1003300" cy="346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solidFill>
            </a:rPr>
            <a:t>Raw Dataset</a:t>
          </a:r>
          <a:endParaRPr lang="en-KE" sz="1100" b="1">
            <a:solidFill>
              <a:schemeClr val="accent4"/>
            </a:solidFill>
          </a:endParaRPr>
        </a:p>
      </xdr:txBody>
    </xdr:sp>
    <xdr:clientData/>
  </xdr:twoCellAnchor>
  <xdr:twoCellAnchor>
    <xdr:from>
      <xdr:col>0</xdr:col>
      <xdr:colOff>228600</xdr:colOff>
      <xdr:row>9</xdr:row>
      <xdr:rowOff>139700</xdr:rowOff>
    </xdr:from>
    <xdr:to>
      <xdr:col>0</xdr:col>
      <xdr:colOff>1123950</xdr:colOff>
      <xdr:row>11</xdr:row>
      <xdr:rowOff>6350</xdr:rowOff>
    </xdr:to>
    <xdr:sp macro="" textlink="">
      <xdr:nvSpPr>
        <xdr:cNvPr id="8" name="TextBox 7">
          <a:hlinkClick xmlns:r="http://schemas.openxmlformats.org/officeDocument/2006/relationships" r:id="rId3"/>
          <a:extLst>
            <a:ext uri="{FF2B5EF4-FFF2-40B4-BE49-F238E27FC236}">
              <a16:creationId xmlns:a16="http://schemas.microsoft.com/office/drawing/2014/main" id="{826E3484-6B82-45BA-A8CA-3A951B5BBD7E}"/>
            </a:ext>
          </a:extLst>
        </xdr:cNvPr>
        <xdr:cNvSpPr txBox="1"/>
      </xdr:nvSpPr>
      <xdr:spPr>
        <a:xfrm>
          <a:off x="228600" y="1981200"/>
          <a:ext cx="8953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solidFill>
            </a:rPr>
            <a:t>Data set</a:t>
          </a:r>
          <a:endParaRPr lang="en-KE" sz="1100" b="1">
            <a:solidFill>
              <a:schemeClr val="accent4"/>
            </a:solidFill>
          </a:endParaRPr>
        </a:p>
      </xdr:txBody>
    </xdr:sp>
    <xdr:clientData/>
  </xdr:twoCellAnchor>
  <xdr:twoCellAnchor>
    <xdr:from>
      <xdr:col>0</xdr:col>
      <xdr:colOff>158750</xdr:colOff>
      <xdr:row>13</xdr:row>
      <xdr:rowOff>0</xdr:rowOff>
    </xdr:from>
    <xdr:to>
      <xdr:col>0</xdr:col>
      <xdr:colOff>1054100</xdr:colOff>
      <xdr:row>14</xdr:row>
      <xdr:rowOff>50800</xdr:rowOff>
    </xdr:to>
    <xdr:sp macro="" textlink="">
      <xdr:nvSpPr>
        <xdr:cNvPr id="9" name="TextBox 8">
          <a:hlinkClick xmlns:r="http://schemas.openxmlformats.org/officeDocument/2006/relationships" r:id="rId4"/>
          <a:extLst>
            <a:ext uri="{FF2B5EF4-FFF2-40B4-BE49-F238E27FC236}">
              <a16:creationId xmlns:a16="http://schemas.microsoft.com/office/drawing/2014/main" id="{15546B95-5DEA-46EB-93B4-8823932D7994}"/>
            </a:ext>
          </a:extLst>
        </xdr:cNvPr>
        <xdr:cNvSpPr txBox="1"/>
      </xdr:nvSpPr>
      <xdr:spPr>
        <a:xfrm>
          <a:off x="158750" y="2578100"/>
          <a:ext cx="8953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solidFill>
            </a:rPr>
            <a:t>Analysis</a:t>
          </a:r>
          <a:endParaRPr lang="en-KE" sz="1100" b="1">
            <a:solidFill>
              <a:schemeClr val="accent4"/>
            </a:solidFill>
          </a:endParaRPr>
        </a:p>
      </xdr:txBody>
    </xdr:sp>
    <xdr:clientData/>
  </xdr:twoCellAnchor>
  <xdr:twoCellAnchor>
    <xdr:from>
      <xdr:col>0</xdr:col>
      <xdr:colOff>95250</xdr:colOff>
      <xdr:row>20</xdr:row>
      <xdr:rowOff>0</xdr:rowOff>
    </xdr:from>
    <xdr:to>
      <xdr:col>0</xdr:col>
      <xdr:colOff>1162050</xdr:colOff>
      <xdr:row>22</xdr:row>
      <xdr:rowOff>145344</xdr:rowOff>
    </xdr:to>
    <xdr:sp macro="" textlink="">
      <xdr:nvSpPr>
        <xdr:cNvPr id="10" name="Rectangle: Rounded Corners 9">
          <a:extLst>
            <a:ext uri="{FF2B5EF4-FFF2-40B4-BE49-F238E27FC236}">
              <a16:creationId xmlns:a16="http://schemas.microsoft.com/office/drawing/2014/main" id="{8373F245-4D88-49EA-BFAB-18B6F2301369}"/>
            </a:ext>
          </a:extLst>
        </xdr:cNvPr>
        <xdr:cNvSpPr/>
      </xdr:nvSpPr>
      <xdr:spPr>
        <a:xfrm>
          <a:off x="95250" y="3867150"/>
          <a:ext cx="1066800" cy="513644"/>
        </a:xfrm>
        <a:prstGeom prst="roundRect">
          <a:avLst/>
        </a:prstGeom>
        <a:solidFill>
          <a:schemeClr val="accent2">
            <a:lumMod val="5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228600</xdr:colOff>
      <xdr:row>21</xdr:row>
      <xdr:rowOff>0</xdr:rowOff>
    </xdr:from>
    <xdr:to>
      <xdr:col>0</xdr:col>
      <xdr:colOff>1038225</xdr:colOff>
      <xdr:row>23</xdr:row>
      <xdr:rowOff>0</xdr:rowOff>
    </xdr:to>
    <xdr:sp macro="" textlink="">
      <xdr:nvSpPr>
        <xdr:cNvPr id="11" name="TextBox 10">
          <a:hlinkClick xmlns:r="http://schemas.openxmlformats.org/officeDocument/2006/relationships" r:id="rId5"/>
          <a:extLst>
            <a:ext uri="{FF2B5EF4-FFF2-40B4-BE49-F238E27FC236}">
              <a16:creationId xmlns:a16="http://schemas.microsoft.com/office/drawing/2014/main" id="{7C72B518-2E22-470B-AB26-06F9ADD1584E}"/>
            </a:ext>
          </a:extLst>
        </xdr:cNvPr>
        <xdr:cNvSpPr txBox="1"/>
      </xdr:nvSpPr>
      <xdr:spPr>
        <a:xfrm>
          <a:off x="228600" y="4051300"/>
          <a:ext cx="809625"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4"/>
              </a:solidFill>
            </a:rPr>
            <a:t>Insights</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r>
            <a:rPr lang="en-KE" sz="1100" b="0" i="0" u="none" strike="noStrike">
              <a:solidFill>
                <a:schemeClr val="accent4"/>
              </a:solidFill>
              <a:effectLst/>
              <a:latin typeface="+mn-lt"/>
              <a:ea typeface="+mn-ea"/>
              <a:cs typeface="+mn-cs"/>
            </a:rPr>
            <a:t> </a:t>
          </a:r>
          <a:r>
            <a:rPr lang="en-KE">
              <a:solidFill>
                <a:schemeClr val="accent4"/>
              </a:solidFill>
            </a:rPr>
            <a:t> </a:t>
          </a:r>
          <a:endParaRPr lang="en-KE" sz="1100">
            <a:solidFill>
              <a:schemeClr val="accent4"/>
            </a:solidFill>
          </a:endParaRPr>
        </a:p>
      </xdr:txBody>
    </xdr:sp>
    <xdr:clientData/>
  </xdr:twoCellAnchor>
  <xdr:twoCellAnchor>
    <xdr:from>
      <xdr:col>0</xdr:col>
      <xdr:colOff>95250</xdr:colOff>
      <xdr:row>16</xdr:row>
      <xdr:rowOff>47272</xdr:rowOff>
    </xdr:from>
    <xdr:to>
      <xdr:col>0</xdr:col>
      <xdr:colOff>1162050</xdr:colOff>
      <xdr:row>19</xdr:row>
      <xdr:rowOff>9878</xdr:rowOff>
    </xdr:to>
    <xdr:sp macro="" textlink="">
      <xdr:nvSpPr>
        <xdr:cNvPr id="12" name="Rectangle: Rounded Corners 11">
          <a:extLst>
            <a:ext uri="{FF2B5EF4-FFF2-40B4-BE49-F238E27FC236}">
              <a16:creationId xmlns:a16="http://schemas.microsoft.com/office/drawing/2014/main" id="{9AE26E39-5FC4-44C6-8377-F5A2F881D488}"/>
            </a:ext>
          </a:extLst>
        </xdr:cNvPr>
        <xdr:cNvSpPr/>
      </xdr:nvSpPr>
      <xdr:spPr>
        <a:xfrm>
          <a:off x="95250" y="3177822"/>
          <a:ext cx="1066800" cy="515056"/>
        </a:xfrm>
        <a:prstGeom prst="roundRect">
          <a:avLst/>
        </a:prstGeom>
        <a:solidFill>
          <a:schemeClr val="tx1"/>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KE" sz="1100"/>
        </a:p>
      </xdr:txBody>
    </xdr:sp>
    <xdr:clientData/>
  </xdr:twoCellAnchor>
  <xdr:twoCellAnchor>
    <xdr:from>
      <xdr:col>0</xdr:col>
      <xdr:colOff>228600</xdr:colOff>
      <xdr:row>17</xdr:row>
      <xdr:rowOff>0</xdr:rowOff>
    </xdr:from>
    <xdr:to>
      <xdr:col>0</xdr:col>
      <xdr:colOff>1054100</xdr:colOff>
      <xdr:row>18</xdr:row>
      <xdr:rowOff>136172</xdr:rowOff>
    </xdr:to>
    <xdr:sp macro="" textlink="">
      <xdr:nvSpPr>
        <xdr:cNvPr id="13" name="TextBox 12">
          <a:hlinkClick xmlns:r="http://schemas.openxmlformats.org/officeDocument/2006/relationships" r:id="rId6"/>
          <a:extLst>
            <a:ext uri="{FF2B5EF4-FFF2-40B4-BE49-F238E27FC236}">
              <a16:creationId xmlns:a16="http://schemas.microsoft.com/office/drawing/2014/main" id="{506AB86C-8E03-4D6F-9F7E-F59D3ED8DB65}"/>
            </a:ext>
          </a:extLst>
        </xdr:cNvPr>
        <xdr:cNvSpPr txBox="1"/>
      </xdr:nvSpPr>
      <xdr:spPr>
        <a:xfrm>
          <a:off x="228600" y="3314700"/>
          <a:ext cx="825500" cy="320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FF00"/>
              </a:solidFill>
            </a:rPr>
            <a:t>V-Look</a:t>
          </a:r>
          <a:r>
            <a:rPr lang="en-US" sz="1100" b="1" baseline="0">
              <a:solidFill>
                <a:srgbClr val="FFFF00"/>
              </a:solidFill>
            </a:rPr>
            <a:t> up</a:t>
          </a:r>
          <a:endParaRPr lang="en-KE" sz="1100" b="1">
            <a:solidFill>
              <a:srgbClr val="FFFF00"/>
            </a:solidFill>
          </a:endParaRPr>
        </a:p>
      </xdr:txBody>
    </xdr:sp>
    <xdr:clientData/>
  </xdr:twoCellAnchor>
  <xdr:twoCellAnchor>
    <xdr:from>
      <xdr:col>1</xdr:col>
      <xdr:colOff>161798</xdr:colOff>
      <xdr:row>17</xdr:row>
      <xdr:rowOff>79377</xdr:rowOff>
    </xdr:from>
    <xdr:to>
      <xdr:col>8</xdr:col>
      <xdr:colOff>317020</xdr:colOff>
      <xdr:row>24</xdr:row>
      <xdr:rowOff>151535</xdr:rowOff>
    </xdr:to>
    <xdr:grpSp>
      <xdr:nvGrpSpPr>
        <xdr:cNvPr id="20" name="Group 19">
          <a:extLst>
            <a:ext uri="{FF2B5EF4-FFF2-40B4-BE49-F238E27FC236}">
              <a16:creationId xmlns:a16="http://schemas.microsoft.com/office/drawing/2014/main" id="{12FFCC23-12DA-48F1-8760-914F5A8D6036}"/>
            </a:ext>
          </a:extLst>
        </xdr:cNvPr>
        <xdr:cNvGrpSpPr/>
      </xdr:nvGrpSpPr>
      <xdr:grpSpPr>
        <a:xfrm>
          <a:off x="1706965" y="3331988"/>
          <a:ext cx="10378722" cy="1356269"/>
          <a:chOff x="2264741" y="4015799"/>
          <a:chExt cx="7149040" cy="3598333"/>
        </a:xfrm>
        <a:solidFill>
          <a:srgbClr val="FFDE63"/>
        </a:solidFill>
      </xdr:grpSpPr>
      <xdr:sp macro="" textlink="">
        <xdr:nvSpPr>
          <xdr:cNvPr id="15" name="Rectangle: Rounded Corners 14">
            <a:extLst>
              <a:ext uri="{FF2B5EF4-FFF2-40B4-BE49-F238E27FC236}">
                <a16:creationId xmlns:a16="http://schemas.microsoft.com/office/drawing/2014/main" id="{84001012-D163-4BCC-9F6A-9719D602B838}"/>
              </a:ext>
            </a:extLst>
          </xdr:cNvPr>
          <xdr:cNvSpPr/>
        </xdr:nvSpPr>
        <xdr:spPr>
          <a:xfrm>
            <a:off x="2264741" y="4015799"/>
            <a:ext cx="7149040" cy="3598333"/>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KE" sz="1100"/>
          </a:p>
        </xdr:txBody>
      </xdr:sp>
      <xdr:sp macro="" textlink="">
        <xdr:nvSpPr>
          <xdr:cNvPr id="17" name="TextBox 16">
            <a:extLst>
              <a:ext uri="{FF2B5EF4-FFF2-40B4-BE49-F238E27FC236}">
                <a16:creationId xmlns:a16="http://schemas.microsoft.com/office/drawing/2014/main" id="{5CA9CA5A-8DEA-483C-8793-5FC3D8E40740}"/>
              </a:ext>
            </a:extLst>
          </xdr:cNvPr>
          <xdr:cNvSpPr txBox="1"/>
        </xdr:nvSpPr>
        <xdr:spPr>
          <a:xfrm>
            <a:off x="2502044" y="4410135"/>
            <a:ext cx="6834306" cy="300596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latin typeface="Georgia" panose="02040502050405020303" pitchFamily="18" charset="0"/>
              </a:rPr>
              <a:t>Click</a:t>
            </a:r>
            <a:r>
              <a:rPr lang="en-US" sz="2400" b="1" baseline="0">
                <a:latin typeface="Georgia" panose="02040502050405020303" pitchFamily="18" charset="0"/>
              </a:rPr>
              <a:t> the </a:t>
            </a:r>
            <a:r>
              <a:rPr lang="en-US" sz="2400" b="1" baseline="0">
                <a:solidFill>
                  <a:schemeClr val="accent4">
                    <a:lumMod val="50000"/>
                  </a:schemeClr>
                </a:solidFill>
                <a:latin typeface="Georgia" panose="02040502050405020303" pitchFamily="18" charset="0"/>
              </a:rPr>
              <a:t>brow cell </a:t>
            </a:r>
            <a:r>
              <a:rPr lang="en-US" sz="2400" b="1" baseline="0">
                <a:latin typeface="Georgia" panose="02040502050405020303" pitchFamily="18" charset="0"/>
              </a:rPr>
              <a:t>at top left to get a drop down menu </a:t>
            </a:r>
            <a:r>
              <a:rPr lang="en-US" sz="2400" b="1" i="1" baseline="0">
                <a:latin typeface="Georgia" panose="02040502050405020303" pitchFamily="18" charset="0"/>
              </a:rPr>
              <a:t>(right side of the cell</a:t>
            </a:r>
            <a:r>
              <a:rPr lang="en-US" sz="2400" b="1" baseline="0">
                <a:latin typeface="Georgia" panose="02040502050405020303" pitchFamily="18" charset="0"/>
              </a:rPr>
              <a:t>) to Look-Up for a condition cost and the medical procedure! </a:t>
            </a:r>
            <a:endParaRPr lang="en-KE" sz="2400" b="1">
              <a:latin typeface="Georgia" panose="02040502050405020303" pitchFamily="18" charset="0"/>
            </a:endParaRPr>
          </a:p>
        </xdr:txBody>
      </xdr:sp>
    </xdr:grpSp>
    <xdr:clientData/>
  </xdr:twoCellAnchor>
  <xdr:oneCellAnchor>
    <xdr:from>
      <xdr:col>7</xdr:col>
      <xdr:colOff>1279523</xdr:colOff>
      <xdr:row>13</xdr:row>
      <xdr:rowOff>0</xdr:rowOff>
    </xdr:from>
    <xdr:ext cx="184731" cy="264560"/>
    <xdr:sp macro="" textlink="">
      <xdr:nvSpPr>
        <xdr:cNvPr id="21" name="TextBox 20">
          <a:extLst>
            <a:ext uri="{FF2B5EF4-FFF2-40B4-BE49-F238E27FC236}">
              <a16:creationId xmlns:a16="http://schemas.microsoft.com/office/drawing/2014/main" id="{D652C8CF-8B56-4F83-99BF-51D03A24041F}"/>
            </a:ext>
          </a:extLst>
        </xdr:cNvPr>
        <xdr:cNvSpPr txBox="1"/>
      </xdr:nvSpPr>
      <xdr:spPr>
        <a:xfrm>
          <a:off x="9428690" y="2497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KE"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an Igana" refreshedDate="45857.900814930559" createdVersion="7" refreshedVersion="7" minRefreshableVersion="3" recordCount="984" xr:uid="{65AC776F-80FA-4B3C-A6E4-F7EFEF709A85}">
  <cacheSource type="worksheet">
    <worksheetSource name="Data"/>
  </cacheSource>
  <cacheFields count="13">
    <cacheField name="Column1" numFmtId="0">
      <sharedItems containsNonDate="0" containsString="0" containsBlank="1"/>
    </cacheField>
    <cacheField name="Patient_ID" numFmtId="0">
      <sharedItems containsSemiMixedTypes="0" containsString="0" containsNumber="1" containsInteger="1" minValue="1" maxValue="1000"/>
    </cacheField>
    <cacheField name="Age" numFmtId="0">
      <sharedItems containsSemiMixedTypes="0" containsString="0" containsNumber="1" containsInteger="1" minValue="25" maxValue="78"/>
    </cacheField>
    <cacheField name="Gender" numFmtId="0">
      <sharedItems count="2">
        <s v="Female"/>
        <s v="Male"/>
      </sharedItems>
    </cacheField>
    <cacheField name="Condition" numFmtId="0">
      <sharedItems count="15">
        <s v="Heart Disease"/>
        <s v="Diabetes"/>
        <s v="Fractured Arm"/>
        <s v="Stroke"/>
        <s v="Cancer"/>
        <s v="Hypertension"/>
        <s v="Appendicitis"/>
        <s v="Fractured Leg"/>
        <s v="Heart Attack"/>
        <s v="Allergic Reaction"/>
        <s v="Respiratory Infection"/>
        <s v="Prostate Cancer"/>
        <s v="Childbirth"/>
        <s v="Kidney Stones"/>
        <s v="Osteoarthritis"/>
      </sharedItems>
    </cacheField>
    <cacheField name="Procedure" numFmtId="0">
      <sharedItems/>
    </cacheField>
    <cacheField name="Cost" numFmtId="0">
      <sharedItems containsSemiMixedTypes="0" containsString="0" containsNumber="1" containsInteger="1" minValue="100" maxValue="25000"/>
    </cacheField>
    <cacheField name="Length_of_Stay" numFmtId="0">
      <sharedItems containsSemiMixedTypes="0" containsString="0" containsNumber="1" containsInteger="1" minValue="1" maxValue="76"/>
    </cacheField>
    <cacheField name="Readmission" numFmtId="0">
      <sharedItems/>
    </cacheField>
    <cacheField name="Outcome" numFmtId="0">
      <sharedItems count="2">
        <s v="Recovered"/>
        <s v="Stable"/>
      </sharedItems>
    </cacheField>
    <cacheField name="Satisfaction" numFmtId="0">
      <sharedItems containsSemiMixedTypes="0" containsString="0" containsNumber="1" containsInteger="1" minValue="2" maxValue="5"/>
    </cacheField>
    <cacheField name="Column12" numFmtId="0">
      <sharedItems containsNonDate="0" containsString="0" containsBlank="1"/>
    </cacheField>
    <cacheField name="Column13" numFmtId="0">
      <sharedItems containsNonDate="0" containsString="0" containsBlank="1"/>
    </cacheField>
  </cacheFields>
  <extLst>
    <ext xmlns:x14="http://schemas.microsoft.com/office/spreadsheetml/2009/9/main" uri="{725AE2AE-9491-48be-B2B4-4EB974FC3084}">
      <x14:pivotCacheDefinition pivotCacheId="9570773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4">
  <r>
    <m/>
    <n v="1"/>
    <n v="45"/>
    <x v="0"/>
    <x v="0"/>
    <s v="Angioplasty"/>
    <n v="15000"/>
    <n v="5"/>
    <s v="No"/>
    <x v="0"/>
    <n v="4"/>
    <m/>
    <m/>
  </r>
  <r>
    <m/>
    <n v="2"/>
    <n v="60"/>
    <x v="1"/>
    <x v="1"/>
    <s v="Insulin Therapy"/>
    <n v="2000"/>
    <n v="3"/>
    <s v="Yes"/>
    <x v="1"/>
    <n v="3"/>
    <m/>
    <m/>
  </r>
  <r>
    <m/>
    <n v="3"/>
    <n v="32"/>
    <x v="0"/>
    <x v="2"/>
    <s v="X-Ray and Splint"/>
    <n v="500"/>
    <n v="1"/>
    <s v="No"/>
    <x v="0"/>
    <n v="5"/>
    <m/>
    <m/>
  </r>
  <r>
    <m/>
    <n v="4"/>
    <n v="75"/>
    <x v="1"/>
    <x v="3"/>
    <s v="CT Scan and Medication"/>
    <n v="10000"/>
    <n v="7"/>
    <s v="Yes"/>
    <x v="1"/>
    <n v="2"/>
    <m/>
    <m/>
  </r>
  <r>
    <m/>
    <n v="5"/>
    <n v="50"/>
    <x v="0"/>
    <x v="4"/>
    <s v="Surgery and Chemotherapy"/>
    <n v="25000"/>
    <n v="10"/>
    <s v="No"/>
    <x v="0"/>
    <n v="4"/>
    <m/>
    <m/>
  </r>
  <r>
    <m/>
    <n v="6"/>
    <n v="68"/>
    <x v="1"/>
    <x v="5"/>
    <s v="Medication and Counseling"/>
    <n v="1000"/>
    <n v="2"/>
    <s v="No"/>
    <x v="1"/>
    <n v="4"/>
    <m/>
    <m/>
  </r>
  <r>
    <m/>
    <n v="7"/>
    <n v="55"/>
    <x v="0"/>
    <x v="6"/>
    <s v="Appendectomy"/>
    <n v="8000"/>
    <n v="4"/>
    <s v="No"/>
    <x v="0"/>
    <n v="3"/>
    <m/>
    <m/>
  </r>
  <r>
    <m/>
    <n v="8"/>
    <n v="40"/>
    <x v="1"/>
    <x v="7"/>
    <s v="Cast and Physical Therapy"/>
    <n v="3000"/>
    <n v="6"/>
    <s v="No"/>
    <x v="0"/>
    <n v="4"/>
    <m/>
    <m/>
  </r>
  <r>
    <m/>
    <n v="9"/>
    <n v="70"/>
    <x v="0"/>
    <x v="8"/>
    <s v="Cardiac Catheterization"/>
    <n v="18000"/>
    <n v="8"/>
    <s v="Yes"/>
    <x v="1"/>
    <n v="2"/>
    <m/>
    <m/>
  </r>
  <r>
    <m/>
    <n v="10"/>
    <n v="25"/>
    <x v="1"/>
    <x v="9"/>
    <s v="Epinephrine Injection"/>
    <n v="100"/>
    <n v="1"/>
    <s v="No"/>
    <x v="0"/>
    <n v="5"/>
    <m/>
    <m/>
  </r>
  <r>
    <m/>
    <n v="11"/>
    <n v="48"/>
    <x v="0"/>
    <x v="10"/>
    <s v="Antibiotics and Rest"/>
    <n v="800"/>
    <n v="2"/>
    <s v="No"/>
    <x v="1"/>
    <n v="4"/>
    <m/>
    <m/>
  </r>
  <r>
    <m/>
    <n v="12"/>
    <n v="65"/>
    <x v="1"/>
    <x v="11"/>
    <s v="Radiation Therapy"/>
    <n v="20000"/>
    <n v="9"/>
    <s v="No"/>
    <x v="0"/>
    <n v="3"/>
    <m/>
    <m/>
  </r>
  <r>
    <m/>
    <n v="13"/>
    <n v="30"/>
    <x v="0"/>
    <x v="12"/>
    <s v="Delivery and Postnatal Care"/>
    <n v="12000"/>
    <n v="3"/>
    <s v="No"/>
    <x v="0"/>
    <n v="4"/>
    <m/>
    <m/>
  </r>
  <r>
    <m/>
    <n v="14"/>
    <n v="52"/>
    <x v="1"/>
    <x v="13"/>
    <s v="Lithotripsy"/>
    <n v="6000"/>
    <n v="4"/>
    <s v="No"/>
    <x v="0"/>
    <n v="3"/>
    <m/>
    <m/>
  </r>
  <r>
    <m/>
    <n v="15"/>
    <n v="58"/>
    <x v="0"/>
    <x v="14"/>
    <s v="Physical Therapy and Pain Management"/>
    <n v="4000"/>
    <n v="5"/>
    <s v="No"/>
    <x v="1"/>
    <n v="4"/>
    <m/>
    <m/>
  </r>
  <r>
    <m/>
    <n v="16"/>
    <n v="55"/>
    <x v="0"/>
    <x v="0"/>
    <s v="Angioplasty"/>
    <n v="15000"/>
    <n v="6"/>
    <s v="Yes"/>
    <x v="0"/>
    <n v="3"/>
    <m/>
    <m/>
  </r>
  <r>
    <m/>
    <n v="17"/>
    <n v="62"/>
    <x v="1"/>
    <x v="1"/>
    <s v="Insulin Therapy"/>
    <n v="2000"/>
    <n v="4"/>
    <s v="No"/>
    <x v="1"/>
    <n v="4"/>
    <m/>
    <m/>
  </r>
  <r>
    <m/>
    <n v="18"/>
    <n v="35"/>
    <x v="0"/>
    <x v="2"/>
    <s v="X-Ray and Splint"/>
    <n v="500"/>
    <n v="2"/>
    <s v="Yes"/>
    <x v="0"/>
    <n v="5"/>
    <m/>
    <m/>
  </r>
  <r>
    <m/>
    <n v="19"/>
    <n v="78"/>
    <x v="1"/>
    <x v="3"/>
    <s v="CT Scan and Medication"/>
    <n v="10000"/>
    <n v="8"/>
    <s v="No"/>
    <x v="1"/>
    <n v="2"/>
    <m/>
    <m/>
  </r>
  <r>
    <m/>
    <n v="20"/>
    <n v="53"/>
    <x v="0"/>
    <x v="4"/>
    <s v="Surgery and Chemotherapy"/>
    <n v="25000"/>
    <n v="11"/>
    <s v="Yes"/>
    <x v="0"/>
    <n v="4"/>
    <m/>
    <m/>
  </r>
  <r>
    <m/>
    <n v="21"/>
    <n v="72"/>
    <x v="1"/>
    <x v="5"/>
    <s v="Medication and Counseling"/>
    <n v="1000"/>
    <n v="3"/>
    <s v="No"/>
    <x v="1"/>
    <n v="4"/>
    <m/>
    <m/>
  </r>
  <r>
    <m/>
    <n v="22"/>
    <n v="60"/>
    <x v="0"/>
    <x v="6"/>
    <s v="Appendectomy"/>
    <n v="8000"/>
    <n v="5"/>
    <s v="Yes"/>
    <x v="0"/>
    <n v="3"/>
    <m/>
    <m/>
  </r>
  <r>
    <m/>
    <n v="23"/>
    <n v="45"/>
    <x v="1"/>
    <x v="7"/>
    <s v="Cast and Physical Therapy"/>
    <n v="3000"/>
    <n v="7"/>
    <s v="No"/>
    <x v="0"/>
    <n v="4"/>
    <m/>
    <m/>
  </r>
  <r>
    <m/>
    <n v="24"/>
    <n v="75"/>
    <x v="0"/>
    <x v="8"/>
    <s v="Cardiac Catheterization"/>
    <n v="18000"/>
    <n v="9"/>
    <s v="Yes"/>
    <x v="1"/>
    <n v="2"/>
    <m/>
    <m/>
  </r>
  <r>
    <m/>
    <n v="25"/>
    <n v="28"/>
    <x v="1"/>
    <x v="9"/>
    <s v="Epinephrine Injection"/>
    <n v="100"/>
    <n v="2"/>
    <s v="No"/>
    <x v="0"/>
    <n v="5"/>
    <m/>
    <m/>
  </r>
  <r>
    <m/>
    <n v="26"/>
    <n v="52"/>
    <x v="0"/>
    <x v="10"/>
    <s v="Antibiotics and Rest"/>
    <n v="800"/>
    <n v="3"/>
    <s v="No"/>
    <x v="1"/>
    <n v="4"/>
    <m/>
    <m/>
  </r>
  <r>
    <m/>
    <n v="27"/>
    <n v="67"/>
    <x v="1"/>
    <x v="11"/>
    <s v="Radiation Therapy"/>
    <n v="20000"/>
    <n v="10"/>
    <s v="No"/>
    <x v="0"/>
    <n v="3"/>
    <m/>
    <m/>
  </r>
  <r>
    <m/>
    <n v="28"/>
    <n v="35"/>
    <x v="0"/>
    <x v="12"/>
    <s v="Delivery and Postnatal Care"/>
    <n v="12000"/>
    <n v="4"/>
    <s v="No"/>
    <x v="0"/>
    <n v="4"/>
    <m/>
    <m/>
  </r>
  <r>
    <m/>
    <n v="29"/>
    <n v="50"/>
    <x v="1"/>
    <x v="13"/>
    <s v="Lithotripsy"/>
    <n v="6000"/>
    <n v="5"/>
    <s v="No"/>
    <x v="0"/>
    <n v="3"/>
    <m/>
    <m/>
  </r>
  <r>
    <m/>
    <n v="30"/>
    <n v="60"/>
    <x v="0"/>
    <x v="14"/>
    <s v="Physical Therapy and Pain Management"/>
    <n v="4000"/>
    <n v="6"/>
    <s v="No"/>
    <x v="1"/>
    <n v="4"/>
    <m/>
    <m/>
  </r>
  <r>
    <m/>
    <n v="31"/>
    <n v="48"/>
    <x v="0"/>
    <x v="0"/>
    <s v="Angioplasty"/>
    <n v="15000"/>
    <n v="7"/>
    <s v="Yes"/>
    <x v="0"/>
    <n v="4"/>
    <m/>
    <m/>
  </r>
  <r>
    <m/>
    <n v="32"/>
    <n v="65"/>
    <x v="1"/>
    <x v="1"/>
    <s v="Insulin Therapy"/>
    <n v="2000"/>
    <n v="5"/>
    <s v="No"/>
    <x v="1"/>
    <n v="3"/>
    <m/>
    <m/>
  </r>
  <r>
    <m/>
    <n v="33"/>
    <n v="30"/>
    <x v="0"/>
    <x v="2"/>
    <s v="X-Ray and Splint"/>
    <n v="500"/>
    <n v="3"/>
    <s v="No"/>
    <x v="0"/>
    <n v="5"/>
    <m/>
    <m/>
  </r>
  <r>
    <m/>
    <n v="34"/>
    <n v="70"/>
    <x v="1"/>
    <x v="3"/>
    <s v="CT Scan and Medication"/>
    <n v="10000"/>
    <n v="9"/>
    <s v="Yes"/>
    <x v="1"/>
    <n v="2"/>
    <m/>
    <m/>
  </r>
  <r>
    <m/>
    <n v="35"/>
    <n v="55"/>
    <x v="0"/>
    <x v="4"/>
    <s v="Surgery and Chemotherapy"/>
    <n v="25000"/>
    <n v="12"/>
    <s v="No"/>
    <x v="0"/>
    <n v="4"/>
    <m/>
    <m/>
  </r>
  <r>
    <m/>
    <n v="36"/>
    <n v="68"/>
    <x v="1"/>
    <x v="5"/>
    <s v="Medication and Counseling"/>
    <n v="1000"/>
    <n v="4"/>
    <s v="No"/>
    <x v="1"/>
    <n v="4"/>
    <m/>
    <m/>
  </r>
  <r>
    <m/>
    <n v="37"/>
    <n v="45"/>
    <x v="0"/>
    <x v="6"/>
    <s v="Appendectomy"/>
    <n v="8000"/>
    <n v="6"/>
    <s v="No"/>
    <x v="0"/>
    <n v="3"/>
    <m/>
    <m/>
  </r>
  <r>
    <m/>
    <n v="38"/>
    <n v="40"/>
    <x v="1"/>
    <x v="7"/>
    <s v="Cast and Physical Therapy"/>
    <n v="3000"/>
    <n v="8"/>
    <s v="No"/>
    <x v="0"/>
    <n v="4"/>
    <m/>
    <m/>
  </r>
  <r>
    <m/>
    <n v="39"/>
    <n v="78"/>
    <x v="0"/>
    <x v="8"/>
    <s v="Cardiac Catheterization"/>
    <n v="18000"/>
    <n v="10"/>
    <s v="Yes"/>
    <x v="1"/>
    <n v="2"/>
    <m/>
    <m/>
  </r>
  <r>
    <m/>
    <n v="40"/>
    <n v="25"/>
    <x v="1"/>
    <x v="9"/>
    <s v="Epinephrine Injection"/>
    <n v="100"/>
    <n v="3"/>
    <s v="No"/>
    <x v="0"/>
    <n v="5"/>
    <m/>
    <m/>
  </r>
  <r>
    <m/>
    <n v="41"/>
    <n v="52"/>
    <x v="0"/>
    <x v="10"/>
    <s v="Antibiotics and Rest"/>
    <n v="800"/>
    <n v="4"/>
    <s v="No"/>
    <x v="1"/>
    <n v="4"/>
    <m/>
    <m/>
  </r>
  <r>
    <m/>
    <n v="42"/>
    <n v="58"/>
    <x v="1"/>
    <x v="11"/>
    <s v="Radiation Therapy"/>
    <n v="20000"/>
    <n v="11"/>
    <s v="No"/>
    <x v="0"/>
    <n v="3"/>
    <m/>
    <m/>
  </r>
  <r>
    <m/>
    <n v="43"/>
    <n v="32"/>
    <x v="0"/>
    <x v="12"/>
    <s v="Delivery and Postnatal Care"/>
    <n v="12000"/>
    <n v="5"/>
    <s v="No"/>
    <x v="0"/>
    <n v="4"/>
    <m/>
    <m/>
  </r>
  <r>
    <m/>
    <n v="44"/>
    <n v="55"/>
    <x v="1"/>
    <x v="13"/>
    <s v="Lithotripsy"/>
    <n v="6000"/>
    <n v="6"/>
    <s v="No"/>
    <x v="0"/>
    <n v="3"/>
    <m/>
    <m/>
  </r>
  <r>
    <m/>
    <n v="45"/>
    <n v="65"/>
    <x v="0"/>
    <x v="14"/>
    <s v="Physical Therapy and Pain Management"/>
    <n v="4000"/>
    <n v="7"/>
    <s v="No"/>
    <x v="1"/>
    <n v="4"/>
    <m/>
    <m/>
  </r>
  <r>
    <m/>
    <n v="46"/>
    <n v="55"/>
    <x v="0"/>
    <x v="0"/>
    <s v="Angioplasty"/>
    <n v="15000"/>
    <n v="8"/>
    <s v="Yes"/>
    <x v="0"/>
    <n v="3"/>
    <m/>
    <m/>
  </r>
  <r>
    <m/>
    <n v="47"/>
    <n v="62"/>
    <x v="1"/>
    <x v="1"/>
    <s v="Insulin Therapy"/>
    <n v="2000"/>
    <n v="6"/>
    <s v="No"/>
    <x v="1"/>
    <n v="4"/>
    <m/>
    <m/>
  </r>
  <r>
    <m/>
    <n v="48"/>
    <n v="35"/>
    <x v="0"/>
    <x v="2"/>
    <s v="X-Ray and Splint"/>
    <n v="500"/>
    <n v="4"/>
    <s v="Yes"/>
    <x v="0"/>
    <n v="5"/>
    <m/>
    <m/>
  </r>
  <r>
    <m/>
    <n v="49"/>
    <n v="78"/>
    <x v="1"/>
    <x v="3"/>
    <s v="CT Scan and Medication"/>
    <n v="10000"/>
    <n v="10"/>
    <s v="No"/>
    <x v="1"/>
    <n v="2"/>
    <m/>
    <m/>
  </r>
  <r>
    <m/>
    <n v="50"/>
    <n v="53"/>
    <x v="0"/>
    <x v="4"/>
    <s v="Surgery and Chemotherapy"/>
    <n v="25000"/>
    <n v="13"/>
    <s v="Yes"/>
    <x v="0"/>
    <n v="4"/>
    <m/>
    <m/>
  </r>
  <r>
    <m/>
    <n v="51"/>
    <n v="72"/>
    <x v="1"/>
    <x v="5"/>
    <s v="Medication and Counseling"/>
    <n v="1000"/>
    <n v="5"/>
    <s v="No"/>
    <x v="1"/>
    <n v="4"/>
    <m/>
    <m/>
  </r>
  <r>
    <m/>
    <n v="52"/>
    <n v="60"/>
    <x v="0"/>
    <x v="6"/>
    <s v="Appendectomy"/>
    <n v="8000"/>
    <n v="7"/>
    <s v="Yes"/>
    <x v="0"/>
    <n v="3"/>
    <m/>
    <m/>
  </r>
  <r>
    <m/>
    <n v="53"/>
    <n v="45"/>
    <x v="1"/>
    <x v="7"/>
    <s v="Cast and Physical Therapy"/>
    <n v="3000"/>
    <n v="9"/>
    <s v="No"/>
    <x v="0"/>
    <n v="4"/>
    <m/>
    <m/>
  </r>
  <r>
    <m/>
    <n v="54"/>
    <n v="75"/>
    <x v="0"/>
    <x v="8"/>
    <s v="Cardiac Catheterization"/>
    <n v="18000"/>
    <n v="11"/>
    <s v="Yes"/>
    <x v="1"/>
    <n v="2"/>
    <m/>
    <m/>
  </r>
  <r>
    <m/>
    <n v="55"/>
    <n v="28"/>
    <x v="1"/>
    <x v="9"/>
    <s v="Epinephrine Injection"/>
    <n v="100"/>
    <n v="4"/>
    <s v="No"/>
    <x v="0"/>
    <n v="5"/>
    <m/>
    <m/>
  </r>
  <r>
    <m/>
    <n v="56"/>
    <n v="52"/>
    <x v="0"/>
    <x v="10"/>
    <s v="Antibiotics and Rest"/>
    <n v="800"/>
    <n v="5"/>
    <s v="No"/>
    <x v="1"/>
    <n v="4"/>
    <m/>
    <m/>
  </r>
  <r>
    <m/>
    <n v="57"/>
    <n v="67"/>
    <x v="1"/>
    <x v="11"/>
    <s v="Radiation Therapy"/>
    <n v="20000"/>
    <n v="12"/>
    <s v="No"/>
    <x v="0"/>
    <n v="3"/>
    <m/>
    <m/>
  </r>
  <r>
    <m/>
    <n v="58"/>
    <n v="35"/>
    <x v="0"/>
    <x v="12"/>
    <s v="Delivery and Postnatal Care"/>
    <n v="12000"/>
    <n v="6"/>
    <s v="No"/>
    <x v="0"/>
    <n v="4"/>
    <m/>
    <m/>
  </r>
  <r>
    <m/>
    <n v="59"/>
    <n v="50"/>
    <x v="1"/>
    <x v="13"/>
    <s v="Lithotripsy"/>
    <n v="6000"/>
    <n v="7"/>
    <s v="No"/>
    <x v="0"/>
    <n v="3"/>
    <m/>
    <m/>
  </r>
  <r>
    <m/>
    <n v="61"/>
    <n v="48"/>
    <x v="0"/>
    <x v="0"/>
    <s v="Angioplasty"/>
    <n v="15000"/>
    <n v="9"/>
    <s v="Yes"/>
    <x v="0"/>
    <n v="4"/>
    <m/>
    <m/>
  </r>
  <r>
    <m/>
    <n v="62"/>
    <n v="65"/>
    <x v="1"/>
    <x v="1"/>
    <s v="Insulin Therapy"/>
    <n v="2000"/>
    <n v="7"/>
    <s v="No"/>
    <x v="1"/>
    <n v="3"/>
    <m/>
    <m/>
  </r>
  <r>
    <m/>
    <n v="63"/>
    <n v="30"/>
    <x v="0"/>
    <x v="2"/>
    <s v="X-Ray and Splint"/>
    <n v="500"/>
    <n v="5"/>
    <s v="No"/>
    <x v="0"/>
    <n v="5"/>
    <m/>
    <m/>
  </r>
  <r>
    <m/>
    <n v="64"/>
    <n v="70"/>
    <x v="1"/>
    <x v="3"/>
    <s v="CT Scan and Medication"/>
    <n v="10000"/>
    <n v="11"/>
    <s v="Yes"/>
    <x v="1"/>
    <n v="2"/>
    <m/>
    <m/>
  </r>
  <r>
    <m/>
    <n v="65"/>
    <n v="55"/>
    <x v="0"/>
    <x v="4"/>
    <s v="Surgery and Chemotherapy"/>
    <n v="25000"/>
    <n v="14"/>
    <s v="No"/>
    <x v="0"/>
    <n v="4"/>
    <m/>
    <m/>
  </r>
  <r>
    <m/>
    <n v="66"/>
    <n v="68"/>
    <x v="1"/>
    <x v="5"/>
    <s v="Medication and Counseling"/>
    <n v="1000"/>
    <n v="6"/>
    <s v="No"/>
    <x v="1"/>
    <n v="4"/>
    <m/>
    <m/>
  </r>
  <r>
    <m/>
    <n v="67"/>
    <n v="45"/>
    <x v="0"/>
    <x v="6"/>
    <s v="Appendectomy"/>
    <n v="8000"/>
    <n v="8"/>
    <s v="No"/>
    <x v="0"/>
    <n v="3"/>
    <m/>
    <m/>
  </r>
  <r>
    <m/>
    <n v="68"/>
    <n v="40"/>
    <x v="1"/>
    <x v="7"/>
    <s v="Cast and Physical Therapy"/>
    <n v="3000"/>
    <n v="10"/>
    <s v="No"/>
    <x v="0"/>
    <n v="4"/>
    <m/>
    <m/>
  </r>
  <r>
    <m/>
    <n v="69"/>
    <n v="78"/>
    <x v="0"/>
    <x v="8"/>
    <s v="Cardiac Catheterization"/>
    <n v="18000"/>
    <n v="12"/>
    <s v="Yes"/>
    <x v="1"/>
    <n v="2"/>
    <m/>
    <m/>
  </r>
  <r>
    <m/>
    <n v="70"/>
    <n v="25"/>
    <x v="1"/>
    <x v="9"/>
    <s v="Epinephrine Injection"/>
    <n v="100"/>
    <n v="5"/>
    <s v="No"/>
    <x v="0"/>
    <n v="5"/>
    <m/>
    <m/>
  </r>
  <r>
    <m/>
    <n v="71"/>
    <n v="52"/>
    <x v="0"/>
    <x v="10"/>
    <s v="Antibiotics and Rest"/>
    <n v="800"/>
    <n v="6"/>
    <s v="No"/>
    <x v="1"/>
    <n v="4"/>
    <m/>
    <m/>
  </r>
  <r>
    <m/>
    <n v="72"/>
    <n v="58"/>
    <x v="1"/>
    <x v="11"/>
    <s v="Radiation Therapy"/>
    <n v="20000"/>
    <n v="13"/>
    <s v="No"/>
    <x v="0"/>
    <n v="3"/>
    <m/>
    <m/>
  </r>
  <r>
    <m/>
    <n v="73"/>
    <n v="32"/>
    <x v="0"/>
    <x v="12"/>
    <s v="Delivery and Postnatal Care"/>
    <n v="12000"/>
    <n v="7"/>
    <s v="No"/>
    <x v="0"/>
    <n v="4"/>
    <m/>
    <m/>
  </r>
  <r>
    <m/>
    <n v="74"/>
    <n v="55"/>
    <x v="1"/>
    <x v="13"/>
    <s v="Lithotripsy"/>
    <n v="6000"/>
    <n v="8"/>
    <s v="No"/>
    <x v="0"/>
    <n v="3"/>
    <m/>
    <m/>
  </r>
  <r>
    <m/>
    <n v="75"/>
    <n v="65"/>
    <x v="0"/>
    <x v="14"/>
    <s v="Physical Therapy and Pain Management"/>
    <n v="4000"/>
    <n v="9"/>
    <s v="No"/>
    <x v="1"/>
    <n v="4"/>
    <m/>
    <m/>
  </r>
  <r>
    <m/>
    <n v="76"/>
    <n v="55"/>
    <x v="0"/>
    <x v="0"/>
    <s v="Angioplasty"/>
    <n v="15000"/>
    <n v="10"/>
    <s v="Yes"/>
    <x v="0"/>
    <n v="3"/>
    <m/>
    <m/>
  </r>
  <r>
    <m/>
    <n v="77"/>
    <n v="62"/>
    <x v="1"/>
    <x v="1"/>
    <s v="Insulin Therapy"/>
    <n v="2000"/>
    <n v="8"/>
    <s v="No"/>
    <x v="1"/>
    <n v="4"/>
    <m/>
    <m/>
  </r>
  <r>
    <m/>
    <n v="78"/>
    <n v="35"/>
    <x v="0"/>
    <x v="2"/>
    <s v="X-Ray and Splint"/>
    <n v="500"/>
    <n v="6"/>
    <s v="Yes"/>
    <x v="0"/>
    <n v="5"/>
    <m/>
    <m/>
  </r>
  <r>
    <m/>
    <n v="79"/>
    <n v="78"/>
    <x v="1"/>
    <x v="3"/>
    <s v="CT Scan and Medication"/>
    <n v="10000"/>
    <n v="12"/>
    <s v="No"/>
    <x v="1"/>
    <n v="2"/>
    <m/>
    <m/>
  </r>
  <r>
    <m/>
    <n v="80"/>
    <n v="53"/>
    <x v="0"/>
    <x v="4"/>
    <s v="Surgery and Chemotherapy"/>
    <n v="25000"/>
    <n v="15"/>
    <s v="Yes"/>
    <x v="0"/>
    <n v="4"/>
    <m/>
    <m/>
  </r>
  <r>
    <m/>
    <n v="81"/>
    <n v="72"/>
    <x v="1"/>
    <x v="5"/>
    <s v="Medication and Counseling"/>
    <n v="1000"/>
    <n v="7"/>
    <s v="No"/>
    <x v="1"/>
    <n v="4"/>
    <m/>
    <m/>
  </r>
  <r>
    <m/>
    <n v="82"/>
    <n v="60"/>
    <x v="0"/>
    <x v="6"/>
    <s v="Appendectomy"/>
    <n v="8000"/>
    <n v="9"/>
    <s v="Yes"/>
    <x v="0"/>
    <n v="3"/>
    <m/>
    <m/>
  </r>
  <r>
    <m/>
    <n v="83"/>
    <n v="45"/>
    <x v="1"/>
    <x v="7"/>
    <s v="Cast and Physical Therapy"/>
    <n v="3000"/>
    <n v="11"/>
    <s v="No"/>
    <x v="0"/>
    <n v="4"/>
    <m/>
    <m/>
  </r>
  <r>
    <m/>
    <n v="84"/>
    <n v="75"/>
    <x v="0"/>
    <x v="8"/>
    <s v="Cardiac Catheterization"/>
    <n v="18000"/>
    <n v="13"/>
    <s v="Yes"/>
    <x v="1"/>
    <n v="2"/>
    <m/>
    <m/>
  </r>
  <r>
    <m/>
    <n v="85"/>
    <n v="28"/>
    <x v="1"/>
    <x v="9"/>
    <s v="Epinephrine Injection"/>
    <n v="100"/>
    <n v="6"/>
    <s v="No"/>
    <x v="0"/>
    <n v="5"/>
    <m/>
    <m/>
  </r>
  <r>
    <m/>
    <n v="86"/>
    <n v="52"/>
    <x v="0"/>
    <x v="10"/>
    <s v="Antibiotics and Rest"/>
    <n v="800"/>
    <n v="7"/>
    <s v="No"/>
    <x v="1"/>
    <n v="4"/>
    <m/>
    <m/>
  </r>
  <r>
    <m/>
    <n v="87"/>
    <n v="67"/>
    <x v="1"/>
    <x v="11"/>
    <s v="Radiation Therapy"/>
    <n v="20000"/>
    <n v="14"/>
    <s v="No"/>
    <x v="0"/>
    <n v="3"/>
    <m/>
    <m/>
  </r>
  <r>
    <m/>
    <n v="88"/>
    <n v="35"/>
    <x v="0"/>
    <x v="12"/>
    <s v="Delivery and Postnatal Care"/>
    <n v="12000"/>
    <n v="8"/>
    <s v="No"/>
    <x v="0"/>
    <n v="4"/>
    <m/>
    <m/>
  </r>
  <r>
    <m/>
    <n v="89"/>
    <n v="50"/>
    <x v="1"/>
    <x v="13"/>
    <s v="Lithotripsy"/>
    <n v="6000"/>
    <n v="9"/>
    <s v="No"/>
    <x v="0"/>
    <n v="3"/>
    <m/>
    <m/>
  </r>
  <r>
    <m/>
    <n v="90"/>
    <n v="60"/>
    <x v="0"/>
    <x v="14"/>
    <s v="Physical Therapy and Pain Management"/>
    <n v="4000"/>
    <n v="10"/>
    <s v="No"/>
    <x v="1"/>
    <n v="4"/>
    <m/>
    <m/>
  </r>
  <r>
    <m/>
    <n v="91"/>
    <n v="48"/>
    <x v="0"/>
    <x v="0"/>
    <s v="Angioplasty"/>
    <n v="15000"/>
    <n v="11"/>
    <s v="Yes"/>
    <x v="0"/>
    <n v="4"/>
    <m/>
    <m/>
  </r>
  <r>
    <m/>
    <n v="92"/>
    <n v="65"/>
    <x v="1"/>
    <x v="1"/>
    <s v="Insulin Therapy"/>
    <n v="2000"/>
    <n v="9"/>
    <s v="No"/>
    <x v="1"/>
    <n v="3"/>
    <m/>
    <m/>
  </r>
  <r>
    <m/>
    <n v="93"/>
    <n v="30"/>
    <x v="0"/>
    <x v="2"/>
    <s v="X-Ray and Splint"/>
    <n v="500"/>
    <n v="7"/>
    <s v="No"/>
    <x v="0"/>
    <n v="5"/>
    <m/>
    <m/>
  </r>
  <r>
    <m/>
    <n v="94"/>
    <n v="70"/>
    <x v="1"/>
    <x v="3"/>
    <s v="CT Scan and Medication"/>
    <n v="10000"/>
    <n v="13"/>
    <s v="Yes"/>
    <x v="1"/>
    <n v="2"/>
    <m/>
    <m/>
  </r>
  <r>
    <m/>
    <n v="95"/>
    <n v="55"/>
    <x v="0"/>
    <x v="4"/>
    <s v="Surgery and Chemotherapy"/>
    <n v="25000"/>
    <n v="16"/>
    <s v="No"/>
    <x v="0"/>
    <n v="4"/>
    <m/>
    <m/>
  </r>
  <r>
    <m/>
    <n v="96"/>
    <n v="68"/>
    <x v="1"/>
    <x v="5"/>
    <s v="Medication and Counseling"/>
    <n v="1000"/>
    <n v="8"/>
    <s v="No"/>
    <x v="1"/>
    <n v="4"/>
    <m/>
    <m/>
  </r>
  <r>
    <m/>
    <n v="97"/>
    <n v="45"/>
    <x v="0"/>
    <x v="6"/>
    <s v="Appendectomy"/>
    <n v="8000"/>
    <n v="10"/>
    <s v="No"/>
    <x v="0"/>
    <n v="3"/>
    <m/>
    <m/>
  </r>
  <r>
    <m/>
    <n v="98"/>
    <n v="40"/>
    <x v="1"/>
    <x v="7"/>
    <s v="Cast and Physical Therapy"/>
    <n v="3000"/>
    <n v="12"/>
    <s v="No"/>
    <x v="0"/>
    <n v="4"/>
    <m/>
    <m/>
  </r>
  <r>
    <m/>
    <n v="99"/>
    <n v="78"/>
    <x v="0"/>
    <x v="8"/>
    <s v="Cardiac Catheterization"/>
    <n v="18000"/>
    <n v="14"/>
    <s v="Yes"/>
    <x v="1"/>
    <n v="2"/>
    <m/>
    <m/>
  </r>
  <r>
    <m/>
    <n v="100"/>
    <n v="25"/>
    <x v="1"/>
    <x v="9"/>
    <s v="Epinephrine Injection"/>
    <n v="100"/>
    <n v="7"/>
    <s v="No"/>
    <x v="0"/>
    <n v="5"/>
    <m/>
    <m/>
  </r>
  <r>
    <m/>
    <n v="101"/>
    <n v="52"/>
    <x v="0"/>
    <x v="10"/>
    <s v="Antibiotics and Rest"/>
    <n v="800"/>
    <n v="8"/>
    <s v="No"/>
    <x v="1"/>
    <n v="4"/>
    <m/>
    <m/>
  </r>
  <r>
    <m/>
    <n v="102"/>
    <n v="58"/>
    <x v="1"/>
    <x v="11"/>
    <s v="Radiation Therapy"/>
    <n v="20000"/>
    <n v="15"/>
    <s v="No"/>
    <x v="0"/>
    <n v="3"/>
    <m/>
    <m/>
  </r>
  <r>
    <m/>
    <n v="103"/>
    <n v="32"/>
    <x v="0"/>
    <x v="12"/>
    <s v="Delivery and Postnatal Care"/>
    <n v="12000"/>
    <n v="9"/>
    <s v="No"/>
    <x v="0"/>
    <n v="4"/>
    <m/>
    <m/>
  </r>
  <r>
    <m/>
    <n v="104"/>
    <n v="55"/>
    <x v="1"/>
    <x v="13"/>
    <s v="Lithotripsy"/>
    <n v="6000"/>
    <n v="10"/>
    <s v="No"/>
    <x v="0"/>
    <n v="3"/>
    <m/>
    <m/>
  </r>
  <r>
    <m/>
    <n v="105"/>
    <n v="65"/>
    <x v="0"/>
    <x v="14"/>
    <s v="Physical Therapy and Pain Management"/>
    <n v="4000"/>
    <n v="11"/>
    <s v="No"/>
    <x v="1"/>
    <n v="4"/>
    <m/>
    <m/>
  </r>
  <r>
    <m/>
    <n v="106"/>
    <n v="55"/>
    <x v="0"/>
    <x v="0"/>
    <s v="Angioplasty"/>
    <n v="15000"/>
    <n v="12"/>
    <s v="Yes"/>
    <x v="0"/>
    <n v="3"/>
    <m/>
    <m/>
  </r>
  <r>
    <m/>
    <n v="107"/>
    <n v="62"/>
    <x v="1"/>
    <x v="1"/>
    <s v="Insulin Therapy"/>
    <n v="2000"/>
    <n v="10"/>
    <s v="No"/>
    <x v="1"/>
    <n v="4"/>
    <m/>
    <m/>
  </r>
  <r>
    <m/>
    <n v="108"/>
    <n v="35"/>
    <x v="0"/>
    <x v="2"/>
    <s v="X-Ray and Splint"/>
    <n v="500"/>
    <n v="8"/>
    <s v="Yes"/>
    <x v="0"/>
    <n v="5"/>
    <m/>
    <m/>
  </r>
  <r>
    <m/>
    <n v="109"/>
    <n v="78"/>
    <x v="1"/>
    <x v="3"/>
    <s v="CT Scan and Medication"/>
    <n v="10000"/>
    <n v="14"/>
    <s v="No"/>
    <x v="1"/>
    <n v="2"/>
    <m/>
    <m/>
  </r>
  <r>
    <m/>
    <n v="110"/>
    <n v="53"/>
    <x v="0"/>
    <x v="4"/>
    <s v="Surgery and Chemotherapy"/>
    <n v="25000"/>
    <n v="17"/>
    <s v="Yes"/>
    <x v="0"/>
    <n v="4"/>
    <m/>
    <m/>
  </r>
  <r>
    <m/>
    <n v="111"/>
    <n v="72"/>
    <x v="1"/>
    <x v="5"/>
    <s v="Medication and Counseling"/>
    <n v="1000"/>
    <n v="9"/>
    <s v="No"/>
    <x v="1"/>
    <n v="4"/>
    <m/>
    <m/>
  </r>
  <r>
    <m/>
    <n v="112"/>
    <n v="60"/>
    <x v="0"/>
    <x v="6"/>
    <s v="Appendectomy"/>
    <n v="8000"/>
    <n v="11"/>
    <s v="Yes"/>
    <x v="0"/>
    <n v="3"/>
    <m/>
    <m/>
  </r>
  <r>
    <m/>
    <n v="113"/>
    <n v="45"/>
    <x v="1"/>
    <x v="7"/>
    <s v="Cast and Physical Therapy"/>
    <n v="3000"/>
    <n v="13"/>
    <s v="No"/>
    <x v="0"/>
    <n v="4"/>
    <m/>
    <m/>
  </r>
  <r>
    <m/>
    <n v="114"/>
    <n v="75"/>
    <x v="0"/>
    <x v="8"/>
    <s v="Cardiac Catheterization"/>
    <n v="18000"/>
    <n v="15"/>
    <s v="Yes"/>
    <x v="1"/>
    <n v="2"/>
    <m/>
    <m/>
  </r>
  <r>
    <m/>
    <n v="115"/>
    <n v="28"/>
    <x v="1"/>
    <x v="9"/>
    <s v="Epinephrine Injection"/>
    <n v="100"/>
    <n v="8"/>
    <s v="No"/>
    <x v="0"/>
    <n v="5"/>
    <m/>
    <m/>
  </r>
  <r>
    <m/>
    <n v="116"/>
    <n v="52"/>
    <x v="0"/>
    <x v="10"/>
    <s v="Antibiotics and Rest"/>
    <n v="800"/>
    <n v="9"/>
    <s v="No"/>
    <x v="1"/>
    <n v="4"/>
    <m/>
    <m/>
  </r>
  <r>
    <m/>
    <n v="117"/>
    <n v="67"/>
    <x v="1"/>
    <x v="11"/>
    <s v="Radiation Therapy"/>
    <n v="20000"/>
    <n v="16"/>
    <s v="No"/>
    <x v="0"/>
    <n v="3"/>
    <m/>
    <m/>
  </r>
  <r>
    <m/>
    <n v="118"/>
    <n v="35"/>
    <x v="0"/>
    <x v="12"/>
    <s v="Delivery and Postnatal Care"/>
    <n v="12000"/>
    <n v="10"/>
    <s v="No"/>
    <x v="0"/>
    <n v="4"/>
    <m/>
    <m/>
  </r>
  <r>
    <m/>
    <n v="119"/>
    <n v="50"/>
    <x v="1"/>
    <x v="13"/>
    <s v="Lithotripsy"/>
    <n v="6000"/>
    <n v="11"/>
    <s v="No"/>
    <x v="0"/>
    <n v="3"/>
    <m/>
    <m/>
  </r>
  <r>
    <m/>
    <n v="120"/>
    <n v="60"/>
    <x v="0"/>
    <x v="14"/>
    <s v="Physical Therapy and Pain Management"/>
    <n v="4000"/>
    <n v="12"/>
    <s v="No"/>
    <x v="1"/>
    <n v="4"/>
    <m/>
    <m/>
  </r>
  <r>
    <m/>
    <n v="122"/>
    <n v="65"/>
    <x v="1"/>
    <x v="1"/>
    <s v="Insulin Therapy"/>
    <n v="2000"/>
    <n v="11"/>
    <s v="No"/>
    <x v="1"/>
    <n v="3"/>
    <m/>
    <m/>
  </r>
  <r>
    <m/>
    <n v="123"/>
    <n v="30"/>
    <x v="0"/>
    <x v="2"/>
    <s v="X-Ray and Splint"/>
    <n v="500"/>
    <n v="9"/>
    <s v="No"/>
    <x v="0"/>
    <n v="5"/>
    <m/>
    <m/>
  </r>
  <r>
    <m/>
    <n v="124"/>
    <n v="70"/>
    <x v="1"/>
    <x v="3"/>
    <s v="CT Scan and Medication"/>
    <n v="10000"/>
    <n v="15"/>
    <s v="Yes"/>
    <x v="1"/>
    <n v="2"/>
    <m/>
    <m/>
  </r>
  <r>
    <m/>
    <n v="125"/>
    <n v="55"/>
    <x v="0"/>
    <x v="4"/>
    <s v="Surgery and Chemotherapy"/>
    <n v="25000"/>
    <n v="18"/>
    <s v="No"/>
    <x v="0"/>
    <n v="4"/>
    <m/>
    <m/>
  </r>
  <r>
    <m/>
    <n v="126"/>
    <n v="68"/>
    <x v="1"/>
    <x v="5"/>
    <s v="Medication and Counseling"/>
    <n v="1000"/>
    <n v="10"/>
    <s v="No"/>
    <x v="1"/>
    <n v="4"/>
    <m/>
    <m/>
  </r>
  <r>
    <m/>
    <n v="127"/>
    <n v="45"/>
    <x v="0"/>
    <x v="6"/>
    <s v="Appendectomy"/>
    <n v="8000"/>
    <n v="12"/>
    <s v="No"/>
    <x v="0"/>
    <n v="3"/>
    <m/>
    <m/>
  </r>
  <r>
    <m/>
    <n v="128"/>
    <n v="40"/>
    <x v="1"/>
    <x v="7"/>
    <s v="Cast and Physical Therapy"/>
    <n v="3000"/>
    <n v="14"/>
    <s v="No"/>
    <x v="0"/>
    <n v="4"/>
    <m/>
    <m/>
  </r>
  <r>
    <m/>
    <n v="129"/>
    <n v="78"/>
    <x v="0"/>
    <x v="8"/>
    <s v="Cardiac Catheterization"/>
    <n v="18000"/>
    <n v="16"/>
    <s v="Yes"/>
    <x v="1"/>
    <n v="2"/>
    <m/>
    <m/>
  </r>
  <r>
    <m/>
    <n v="130"/>
    <n v="25"/>
    <x v="1"/>
    <x v="9"/>
    <s v="Epinephrine Injection"/>
    <n v="100"/>
    <n v="9"/>
    <s v="No"/>
    <x v="0"/>
    <n v="5"/>
    <m/>
    <m/>
  </r>
  <r>
    <m/>
    <n v="131"/>
    <n v="52"/>
    <x v="0"/>
    <x v="10"/>
    <s v="Antibiotics and Rest"/>
    <n v="800"/>
    <n v="10"/>
    <s v="No"/>
    <x v="1"/>
    <n v="4"/>
    <m/>
    <m/>
  </r>
  <r>
    <m/>
    <n v="132"/>
    <n v="58"/>
    <x v="1"/>
    <x v="11"/>
    <s v="Radiation Therapy"/>
    <n v="20000"/>
    <n v="17"/>
    <s v="No"/>
    <x v="0"/>
    <n v="3"/>
    <m/>
    <m/>
  </r>
  <r>
    <m/>
    <n v="133"/>
    <n v="32"/>
    <x v="0"/>
    <x v="12"/>
    <s v="Delivery and Postnatal Care"/>
    <n v="12000"/>
    <n v="11"/>
    <s v="No"/>
    <x v="0"/>
    <n v="4"/>
    <m/>
    <m/>
  </r>
  <r>
    <m/>
    <n v="134"/>
    <n v="55"/>
    <x v="1"/>
    <x v="13"/>
    <s v="Lithotripsy"/>
    <n v="6000"/>
    <n v="12"/>
    <s v="No"/>
    <x v="0"/>
    <n v="3"/>
    <m/>
    <m/>
  </r>
  <r>
    <m/>
    <n v="135"/>
    <n v="65"/>
    <x v="0"/>
    <x v="14"/>
    <s v="Physical Therapy and Pain Management"/>
    <n v="4000"/>
    <n v="13"/>
    <s v="No"/>
    <x v="1"/>
    <n v="4"/>
    <m/>
    <m/>
  </r>
  <r>
    <m/>
    <n v="136"/>
    <n v="55"/>
    <x v="0"/>
    <x v="0"/>
    <s v="Angioplasty"/>
    <n v="15000"/>
    <n v="14"/>
    <s v="Yes"/>
    <x v="0"/>
    <n v="3"/>
    <m/>
    <m/>
  </r>
  <r>
    <m/>
    <n v="137"/>
    <n v="62"/>
    <x v="1"/>
    <x v="1"/>
    <s v="Insulin Therapy"/>
    <n v="2000"/>
    <n v="12"/>
    <s v="No"/>
    <x v="1"/>
    <n v="4"/>
    <m/>
    <m/>
  </r>
  <r>
    <m/>
    <n v="138"/>
    <n v="35"/>
    <x v="0"/>
    <x v="2"/>
    <s v="X-Ray and Splint"/>
    <n v="500"/>
    <n v="10"/>
    <s v="Yes"/>
    <x v="0"/>
    <n v="5"/>
    <m/>
    <m/>
  </r>
  <r>
    <m/>
    <n v="139"/>
    <n v="78"/>
    <x v="1"/>
    <x v="3"/>
    <s v="CT Scan and Medication"/>
    <n v="10000"/>
    <n v="16"/>
    <s v="No"/>
    <x v="1"/>
    <n v="2"/>
    <m/>
    <m/>
  </r>
  <r>
    <m/>
    <n v="140"/>
    <n v="53"/>
    <x v="0"/>
    <x v="4"/>
    <s v="Surgery and Chemotherapy"/>
    <n v="25000"/>
    <n v="19"/>
    <s v="Yes"/>
    <x v="0"/>
    <n v="4"/>
    <m/>
    <m/>
  </r>
  <r>
    <m/>
    <n v="141"/>
    <n v="72"/>
    <x v="1"/>
    <x v="5"/>
    <s v="Medication and Counseling"/>
    <n v="1000"/>
    <n v="11"/>
    <s v="No"/>
    <x v="1"/>
    <n v="4"/>
    <m/>
    <m/>
  </r>
  <r>
    <m/>
    <n v="142"/>
    <n v="60"/>
    <x v="0"/>
    <x v="6"/>
    <s v="Appendectomy"/>
    <n v="8000"/>
    <n v="13"/>
    <s v="Yes"/>
    <x v="0"/>
    <n v="3"/>
    <m/>
    <m/>
  </r>
  <r>
    <m/>
    <n v="143"/>
    <n v="45"/>
    <x v="1"/>
    <x v="7"/>
    <s v="Cast and Physical Therapy"/>
    <n v="3000"/>
    <n v="15"/>
    <s v="No"/>
    <x v="0"/>
    <n v="4"/>
    <m/>
    <m/>
  </r>
  <r>
    <m/>
    <n v="144"/>
    <n v="75"/>
    <x v="0"/>
    <x v="8"/>
    <s v="Cardiac Catheterization"/>
    <n v="18000"/>
    <n v="17"/>
    <s v="Yes"/>
    <x v="1"/>
    <n v="2"/>
    <m/>
    <m/>
  </r>
  <r>
    <m/>
    <n v="145"/>
    <n v="28"/>
    <x v="1"/>
    <x v="9"/>
    <s v="Epinephrine Injection"/>
    <n v="100"/>
    <n v="10"/>
    <s v="No"/>
    <x v="0"/>
    <n v="5"/>
    <m/>
    <m/>
  </r>
  <r>
    <m/>
    <n v="146"/>
    <n v="52"/>
    <x v="0"/>
    <x v="10"/>
    <s v="Antibiotics and Rest"/>
    <n v="800"/>
    <n v="11"/>
    <s v="No"/>
    <x v="1"/>
    <n v="4"/>
    <m/>
    <m/>
  </r>
  <r>
    <m/>
    <n v="147"/>
    <n v="67"/>
    <x v="1"/>
    <x v="11"/>
    <s v="Radiation Therapy"/>
    <n v="20000"/>
    <n v="18"/>
    <s v="No"/>
    <x v="0"/>
    <n v="3"/>
    <m/>
    <m/>
  </r>
  <r>
    <m/>
    <n v="148"/>
    <n v="35"/>
    <x v="0"/>
    <x v="12"/>
    <s v="Delivery and Postnatal Care"/>
    <n v="12000"/>
    <n v="12"/>
    <s v="No"/>
    <x v="0"/>
    <n v="4"/>
    <m/>
    <m/>
  </r>
  <r>
    <m/>
    <n v="149"/>
    <n v="50"/>
    <x v="1"/>
    <x v="13"/>
    <s v="Lithotripsy"/>
    <n v="6000"/>
    <n v="13"/>
    <s v="No"/>
    <x v="0"/>
    <n v="3"/>
    <m/>
    <m/>
  </r>
  <r>
    <m/>
    <n v="150"/>
    <n v="60"/>
    <x v="0"/>
    <x v="14"/>
    <s v="Physical Therapy and Pain Management"/>
    <n v="4000"/>
    <n v="14"/>
    <s v="No"/>
    <x v="1"/>
    <n v="4"/>
    <m/>
    <m/>
  </r>
  <r>
    <m/>
    <n v="151"/>
    <n v="48"/>
    <x v="0"/>
    <x v="0"/>
    <s v="Angioplasty"/>
    <n v="15000"/>
    <n v="15"/>
    <s v="Yes"/>
    <x v="0"/>
    <n v="4"/>
    <m/>
    <m/>
  </r>
  <r>
    <m/>
    <n v="152"/>
    <n v="65"/>
    <x v="1"/>
    <x v="1"/>
    <s v="Insulin Therapy"/>
    <n v="2000"/>
    <n v="13"/>
    <s v="No"/>
    <x v="1"/>
    <n v="3"/>
    <m/>
    <m/>
  </r>
  <r>
    <m/>
    <n v="153"/>
    <n v="30"/>
    <x v="0"/>
    <x v="2"/>
    <s v="X-Ray and Splint"/>
    <n v="500"/>
    <n v="11"/>
    <s v="No"/>
    <x v="0"/>
    <n v="5"/>
    <m/>
    <m/>
  </r>
  <r>
    <m/>
    <n v="154"/>
    <n v="70"/>
    <x v="1"/>
    <x v="3"/>
    <s v="CT Scan and Medication"/>
    <n v="10000"/>
    <n v="17"/>
    <s v="Yes"/>
    <x v="1"/>
    <n v="2"/>
    <m/>
    <m/>
  </r>
  <r>
    <m/>
    <n v="155"/>
    <n v="55"/>
    <x v="0"/>
    <x v="4"/>
    <s v="Surgery and Chemotherapy"/>
    <n v="25000"/>
    <n v="20"/>
    <s v="No"/>
    <x v="0"/>
    <n v="4"/>
    <m/>
    <m/>
  </r>
  <r>
    <m/>
    <n v="156"/>
    <n v="68"/>
    <x v="1"/>
    <x v="5"/>
    <s v="Medication and Counseling"/>
    <n v="1000"/>
    <n v="12"/>
    <s v="No"/>
    <x v="1"/>
    <n v="4"/>
    <m/>
    <m/>
  </r>
  <r>
    <m/>
    <n v="157"/>
    <n v="45"/>
    <x v="0"/>
    <x v="6"/>
    <s v="Appendectomy"/>
    <n v="8000"/>
    <n v="14"/>
    <s v="No"/>
    <x v="0"/>
    <n v="3"/>
    <m/>
    <m/>
  </r>
  <r>
    <m/>
    <n v="158"/>
    <n v="40"/>
    <x v="1"/>
    <x v="7"/>
    <s v="Cast and Physical Therapy"/>
    <n v="3000"/>
    <n v="16"/>
    <s v="No"/>
    <x v="0"/>
    <n v="4"/>
    <m/>
    <m/>
  </r>
  <r>
    <m/>
    <n v="159"/>
    <n v="78"/>
    <x v="0"/>
    <x v="8"/>
    <s v="Cardiac Catheterization"/>
    <n v="18000"/>
    <n v="18"/>
    <s v="Yes"/>
    <x v="1"/>
    <n v="2"/>
    <m/>
    <m/>
  </r>
  <r>
    <m/>
    <n v="160"/>
    <n v="25"/>
    <x v="1"/>
    <x v="9"/>
    <s v="Epinephrine Injection"/>
    <n v="100"/>
    <n v="11"/>
    <s v="No"/>
    <x v="0"/>
    <n v="5"/>
    <m/>
    <m/>
  </r>
  <r>
    <m/>
    <n v="161"/>
    <n v="52"/>
    <x v="0"/>
    <x v="10"/>
    <s v="Antibiotics and Rest"/>
    <n v="800"/>
    <n v="12"/>
    <s v="No"/>
    <x v="1"/>
    <n v="4"/>
    <m/>
    <m/>
  </r>
  <r>
    <m/>
    <n v="162"/>
    <n v="58"/>
    <x v="1"/>
    <x v="11"/>
    <s v="Radiation Therapy"/>
    <n v="20000"/>
    <n v="19"/>
    <s v="No"/>
    <x v="0"/>
    <n v="3"/>
    <m/>
    <m/>
  </r>
  <r>
    <m/>
    <n v="163"/>
    <n v="32"/>
    <x v="0"/>
    <x v="12"/>
    <s v="Delivery and Postnatal Care"/>
    <n v="12000"/>
    <n v="13"/>
    <s v="No"/>
    <x v="0"/>
    <n v="4"/>
    <m/>
    <m/>
  </r>
  <r>
    <m/>
    <n v="164"/>
    <n v="55"/>
    <x v="1"/>
    <x v="13"/>
    <s v="Lithotripsy"/>
    <n v="6000"/>
    <n v="14"/>
    <s v="No"/>
    <x v="0"/>
    <n v="3"/>
    <m/>
    <m/>
  </r>
  <r>
    <m/>
    <n v="165"/>
    <n v="65"/>
    <x v="0"/>
    <x v="14"/>
    <s v="Physical Therapy and Pain Management"/>
    <n v="4000"/>
    <n v="15"/>
    <s v="No"/>
    <x v="1"/>
    <n v="4"/>
    <m/>
    <m/>
  </r>
  <r>
    <m/>
    <n v="166"/>
    <n v="55"/>
    <x v="0"/>
    <x v="0"/>
    <s v="Angioplasty"/>
    <n v="15000"/>
    <n v="16"/>
    <s v="Yes"/>
    <x v="0"/>
    <n v="3"/>
    <m/>
    <m/>
  </r>
  <r>
    <m/>
    <n v="167"/>
    <n v="62"/>
    <x v="1"/>
    <x v="1"/>
    <s v="Insulin Therapy"/>
    <n v="2000"/>
    <n v="14"/>
    <s v="No"/>
    <x v="1"/>
    <n v="4"/>
    <m/>
    <m/>
  </r>
  <r>
    <m/>
    <n v="168"/>
    <n v="35"/>
    <x v="0"/>
    <x v="2"/>
    <s v="X-Ray and Splint"/>
    <n v="500"/>
    <n v="12"/>
    <s v="Yes"/>
    <x v="0"/>
    <n v="5"/>
    <m/>
    <m/>
  </r>
  <r>
    <m/>
    <n v="169"/>
    <n v="78"/>
    <x v="1"/>
    <x v="3"/>
    <s v="CT Scan and Medication"/>
    <n v="10000"/>
    <n v="18"/>
    <s v="No"/>
    <x v="1"/>
    <n v="2"/>
    <m/>
    <m/>
  </r>
  <r>
    <m/>
    <n v="170"/>
    <n v="53"/>
    <x v="0"/>
    <x v="4"/>
    <s v="Surgery and Chemotherapy"/>
    <n v="25000"/>
    <n v="21"/>
    <s v="Yes"/>
    <x v="0"/>
    <n v="4"/>
    <m/>
    <m/>
  </r>
  <r>
    <m/>
    <n v="171"/>
    <n v="72"/>
    <x v="1"/>
    <x v="5"/>
    <s v="Medication and Counseling"/>
    <n v="1000"/>
    <n v="13"/>
    <s v="No"/>
    <x v="1"/>
    <n v="4"/>
    <m/>
    <m/>
  </r>
  <r>
    <m/>
    <n v="172"/>
    <n v="60"/>
    <x v="0"/>
    <x v="6"/>
    <s v="Appendectomy"/>
    <n v="8000"/>
    <n v="15"/>
    <s v="Yes"/>
    <x v="0"/>
    <n v="3"/>
    <m/>
    <m/>
  </r>
  <r>
    <m/>
    <n v="173"/>
    <n v="45"/>
    <x v="1"/>
    <x v="7"/>
    <s v="Cast and Physical Therapy"/>
    <n v="3000"/>
    <n v="17"/>
    <s v="No"/>
    <x v="0"/>
    <n v="4"/>
    <m/>
    <m/>
  </r>
  <r>
    <m/>
    <n v="174"/>
    <n v="75"/>
    <x v="0"/>
    <x v="8"/>
    <s v="Cardiac Catheterization"/>
    <n v="18000"/>
    <n v="19"/>
    <s v="Yes"/>
    <x v="1"/>
    <n v="2"/>
    <m/>
    <m/>
  </r>
  <r>
    <m/>
    <n v="175"/>
    <n v="28"/>
    <x v="1"/>
    <x v="9"/>
    <s v="Epinephrine Injection"/>
    <n v="100"/>
    <n v="12"/>
    <s v="No"/>
    <x v="0"/>
    <n v="5"/>
    <m/>
    <m/>
  </r>
  <r>
    <m/>
    <n v="176"/>
    <n v="52"/>
    <x v="0"/>
    <x v="10"/>
    <s v="Antibiotics and Rest"/>
    <n v="800"/>
    <n v="13"/>
    <s v="No"/>
    <x v="1"/>
    <n v="4"/>
    <m/>
    <m/>
  </r>
  <r>
    <m/>
    <n v="177"/>
    <n v="67"/>
    <x v="1"/>
    <x v="11"/>
    <s v="Radiation Therapy"/>
    <n v="20000"/>
    <n v="20"/>
    <s v="No"/>
    <x v="0"/>
    <n v="3"/>
    <m/>
    <m/>
  </r>
  <r>
    <m/>
    <n v="178"/>
    <n v="35"/>
    <x v="0"/>
    <x v="12"/>
    <s v="Delivery and Postnatal Care"/>
    <n v="12000"/>
    <n v="14"/>
    <s v="No"/>
    <x v="0"/>
    <n v="4"/>
    <m/>
    <m/>
  </r>
  <r>
    <m/>
    <n v="179"/>
    <n v="50"/>
    <x v="1"/>
    <x v="13"/>
    <s v="Lithotripsy"/>
    <n v="6000"/>
    <n v="15"/>
    <s v="No"/>
    <x v="0"/>
    <n v="3"/>
    <m/>
    <m/>
  </r>
  <r>
    <m/>
    <n v="180"/>
    <n v="60"/>
    <x v="0"/>
    <x v="14"/>
    <s v="Physical Therapy and Pain Management"/>
    <n v="4000"/>
    <n v="16"/>
    <s v="No"/>
    <x v="1"/>
    <n v="4"/>
    <m/>
    <m/>
  </r>
  <r>
    <m/>
    <n v="181"/>
    <n v="48"/>
    <x v="0"/>
    <x v="0"/>
    <s v="Angioplasty"/>
    <n v="15000"/>
    <n v="17"/>
    <s v="Yes"/>
    <x v="0"/>
    <n v="4"/>
    <m/>
    <m/>
  </r>
  <r>
    <m/>
    <n v="183"/>
    <n v="30"/>
    <x v="0"/>
    <x v="2"/>
    <s v="X-Ray and Splint"/>
    <n v="500"/>
    <n v="13"/>
    <s v="No"/>
    <x v="0"/>
    <n v="5"/>
    <m/>
    <m/>
  </r>
  <r>
    <m/>
    <n v="184"/>
    <n v="70"/>
    <x v="1"/>
    <x v="3"/>
    <s v="CT Scan and Medication"/>
    <n v="10000"/>
    <n v="19"/>
    <s v="Yes"/>
    <x v="1"/>
    <n v="2"/>
    <m/>
    <m/>
  </r>
  <r>
    <m/>
    <n v="185"/>
    <n v="55"/>
    <x v="0"/>
    <x v="4"/>
    <s v="Surgery and Chemotherapy"/>
    <n v="25000"/>
    <n v="22"/>
    <s v="No"/>
    <x v="0"/>
    <n v="4"/>
    <m/>
    <m/>
  </r>
  <r>
    <m/>
    <n v="186"/>
    <n v="68"/>
    <x v="1"/>
    <x v="5"/>
    <s v="Medication and Counseling"/>
    <n v="1000"/>
    <n v="14"/>
    <s v="No"/>
    <x v="1"/>
    <n v="4"/>
    <m/>
    <m/>
  </r>
  <r>
    <m/>
    <n v="187"/>
    <n v="45"/>
    <x v="0"/>
    <x v="6"/>
    <s v="Appendectomy"/>
    <n v="8000"/>
    <n v="16"/>
    <s v="No"/>
    <x v="0"/>
    <n v="3"/>
    <m/>
    <m/>
  </r>
  <r>
    <m/>
    <n v="188"/>
    <n v="40"/>
    <x v="1"/>
    <x v="7"/>
    <s v="Cast and Physical Therapy"/>
    <n v="3000"/>
    <n v="18"/>
    <s v="No"/>
    <x v="0"/>
    <n v="4"/>
    <m/>
    <m/>
  </r>
  <r>
    <m/>
    <n v="189"/>
    <n v="78"/>
    <x v="0"/>
    <x v="8"/>
    <s v="Cardiac Catheterization"/>
    <n v="18000"/>
    <n v="20"/>
    <s v="Yes"/>
    <x v="1"/>
    <n v="2"/>
    <m/>
    <m/>
  </r>
  <r>
    <m/>
    <n v="190"/>
    <n v="25"/>
    <x v="1"/>
    <x v="9"/>
    <s v="Epinephrine Injection"/>
    <n v="100"/>
    <n v="13"/>
    <s v="No"/>
    <x v="0"/>
    <n v="5"/>
    <m/>
    <m/>
  </r>
  <r>
    <m/>
    <n v="191"/>
    <n v="52"/>
    <x v="0"/>
    <x v="10"/>
    <s v="Antibiotics and Rest"/>
    <n v="800"/>
    <n v="14"/>
    <s v="No"/>
    <x v="1"/>
    <n v="4"/>
    <m/>
    <m/>
  </r>
  <r>
    <m/>
    <n v="192"/>
    <n v="58"/>
    <x v="1"/>
    <x v="11"/>
    <s v="Radiation Therapy"/>
    <n v="20000"/>
    <n v="21"/>
    <s v="No"/>
    <x v="0"/>
    <n v="3"/>
    <m/>
    <m/>
  </r>
  <r>
    <m/>
    <n v="193"/>
    <n v="32"/>
    <x v="0"/>
    <x v="12"/>
    <s v="Delivery and Postnatal Care"/>
    <n v="12000"/>
    <n v="15"/>
    <s v="No"/>
    <x v="0"/>
    <n v="4"/>
    <m/>
    <m/>
  </r>
  <r>
    <m/>
    <n v="194"/>
    <n v="55"/>
    <x v="1"/>
    <x v="13"/>
    <s v="Lithotripsy"/>
    <n v="6000"/>
    <n v="16"/>
    <s v="No"/>
    <x v="0"/>
    <n v="3"/>
    <m/>
    <m/>
  </r>
  <r>
    <m/>
    <n v="195"/>
    <n v="65"/>
    <x v="0"/>
    <x v="14"/>
    <s v="Physical Therapy and Pain Management"/>
    <n v="4000"/>
    <n v="17"/>
    <s v="No"/>
    <x v="1"/>
    <n v="4"/>
    <m/>
    <m/>
  </r>
  <r>
    <m/>
    <n v="196"/>
    <n v="55"/>
    <x v="0"/>
    <x v="0"/>
    <s v="Angioplasty"/>
    <n v="15000"/>
    <n v="18"/>
    <s v="Yes"/>
    <x v="0"/>
    <n v="3"/>
    <m/>
    <m/>
  </r>
  <r>
    <m/>
    <n v="197"/>
    <n v="62"/>
    <x v="1"/>
    <x v="1"/>
    <s v="Insulin Therapy"/>
    <n v="2000"/>
    <n v="16"/>
    <s v="No"/>
    <x v="1"/>
    <n v="4"/>
    <m/>
    <m/>
  </r>
  <r>
    <m/>
    <n v="198"/>
    <n v="35"/>
    <x v="0"/>
    <x v="2"/>
    <s v="X-Ray and Splint"/>
    <n v="500"/>
    <n v="14"/>
    <s v="Yes"/>
    <x v="0"/>
    <n v="5"/>
    <m/>
    <m/>
  </r>
  <r>
    <m/>
    <n v="199"/>
    <n v="78"/>
    <x v="1"/>
    <x v="3"/>
    <s v="CT Scan and Medication"/>
    <n v="10000"/>
    <n v="20"/>
    <s v="No"/>
    <x v="1"/>
    <n v="2"/>
    <m/>
    <m/>
  </r>
  <r>
    <m/>
    <n v="200"/>
    <n v="53"/>
    <x v="0"/>
    <x v="4"/>
    <s v="Surgery and Chemotherapy"/>
    <n v="25000"/>
    <n v="23"/>
    <s v="Yes"/>
    <x v="0"/>
    <n v="4"/>
    <m/>
    <m/>
  </r>
  <r>
    <m/>
    <n v="201"/>
    <n v="72"/>
    <x v="1"/>
    <x v="5"/>
    <s v="Medication and Counseling"/>
    <n v="1000"/>
    <n v="15"/>
    <s v="No"/>
    <x v="1"/>
    <n v="4"/>
    <m/>
    <m/>
  </r>
  <r>
    <m/>
    <n v="202"/>
    <n v="60"/>
    <x v="0"/>
    <x v="6"/>
    <s v="Appendectomy"/>
    <n v="8000"/>
    <n v="17"/>
    <s v="Yes"/>
    <x v="0"/>
    <n v="3"/>
    <m/>
    <m/>
  </r>
  <r>
    <m/>
    <n v="203"/>
    <n v="45"/>
    <x v="1"/>
    <x v="7"/>
    <s v="Cast and Physical Therapy"/>
    <n v="3000"/>
    <n v="19"/>
    <s v="No"/>
    <x v="0"/>
    <n v="4"/>
    <m/>
    <m/>
  </r>
  <r>
    <m/>
    <n v="204"/>
    <n v="75"/>
    <x v="0"/>
    <x v="8"/>
    <s v="Cardiac Catheterization"/>
    <n v="18000"/>
    <n v="21"/>
    <s v="Yes"/>
    <x v="1"/>
    <n v="2"/>
    <m/>
    <m/>
  </r>
  <r>
    <m/>
    <n v="205"/>
    <n v="28"/>
    <x v="1"/>
    <x v="9"/>
    <s v="Epinephrine Injection"/>
    <n v="100"/>
    <n v="14"/>
    <s v="No"/>
    <x v="0"/>
    <n v="5"/>
    <m/>
    <m/>
  </r>
  <r>
    <m/>
    <n v="206"/>
    <n v="52"/>
    <x v="0"/>
    <x v="10"/>
    <s v="Antibiotics and Rest"/>
    <n v="800"/>
    <n v="15"/>
    <s v="No"/>
    <x v="1"/>
    <n v="4"/>
    <m/>
    <m/>
  </r>
  <r>
    <m/>
    <n v="207"/>
    <n v="67"/>
    <x v="1"/>
    <x v="11"/>
    <s v="Radiation Therapy"/>
    <n v="20000"/>
    <n v="22"/>
    <s v="No"/>
    <x v="0"/>
    <n v="3"/>
    <m/>
    <m/>
  </r>
  <r>
    <m/>
    <n v="208"/>
    <n v="35"/>
    <x v="0"/>
    <x v="12"/>
    <s v="Delivery and Postnatal Care"/>
    <n v="12000"/>
    <n v="16"/>
    <s v="No"/>
    <x v="0"/>
    <n v="4"/>
    <m/>
    <m/>
  </r>
  <r>
    <m/>
    <n v="209"/>
    <n v="50"/>
    <x v="1"/>
    <x v="13"/>
    <s v="Lithotripsy"/>
    <n v="6000"/>
    <n v="17"/>
    <s v="No"/>
    <x v="0"/>
    <n v="3"/>
    <m/>
    <m/>
  </r>
  <r>
    <m/>
    <n v="210"/>
    <n v="60"/>
    <x v="0"/>
    <x v="14"/>
    <s v="Physical Therapy and Pain Management"/>
    <n v="4000"/>
    <n v="18"/>
    <s v="No"/>
    <x v="1"/>
    <n v="4"/>
    <m/>
    <m/>
  </r>
  <r>
    <m/>
    <n v="211"/>
    <n v="48"/>
    <x v="0"/>
    <x v="0"/>
    <s v="Angioplasty"/>
    <n v="15000"/>
    <n v="19"/>
    <s v="Yes"/>
    <x v="0"/>
    <n v="4"/>
    <m/>
    <m/>
  </r>
  <r>
    <m/>
    <n v="212"/>
    <n v="65"/>
    <x v="1"/>
    <x v="1"/>
    <s v="Insulin Therapy"/>
    <n v="2000"/>
    <n v="17"/>
    <s v="No"/>
    <x v="1"/>
    <n v="3"/>
    <m/>
    <m/>
  </r>
  <r>
    <m/>
    <n v="213"/>
    <n v="30"/>
    <x v="0"/>
    <x v="2"/>
    <s v="X-Ray and Splint"/>
    <n v="500"/>
    <n v="15"/>
    <s v="No"/>
    <x v="0"/>
    <n v="5"/>
    <m/>
    <m/>
  </r>
  <r>
    <m/>
    <n v="214"/>
    <n v="70"/>
    <x v="1"/>
    <x v="3"/>
    <s v="CT Scan and Medication"/>
    <n v="10000"/>
    <n v="21"/>
    <s v="Yes"/>
    <x v="1"/>
    <n v="2"/>
    <m/>
    <m/>
  </r>
  <r>
    <m/>
    <n v="215"/>
    <n v="55"/>
    <x v="0"/>
    <x v="4"/>
    <s v="Surgery and Chemotherapy"/>
    <n v="25000"/>
    <n v="24"/>
    <s v="No"/>
    <x v="0"/>
    <n v="4"/>
    <m/>
    <m/>
  </r>
  <r>
    <m/>
    <n v="216"/>
    <n v="68"/>
    <x v="1"/>
    <x v="5"/>
    <s v="Medication and Counseling"/>
    <n v="1000"/>
    <n v="16"/>
    <s v="No"/>
    <x v="1"/>
    <n v="4"/>
    <m/>
    <m/>
  </r>
  <r>
    <m/>
    <n v="217"/>
    <n v="45"/>
    <x v="0"/>
    <x v="6"/>
    <s v="Appendectomy"/>
    <n v="8000"/>
    <n v="18"/>
    <s v="No"/>
    <x v="0"/>
    <n v="3"/>
    <m/>
    <m/>
  </r>
  <r>
    <m/>
    <n v="218"/>
    <n v="40"/>
    <x v="1"/>
    <x v="7"/>
    <s v="Cast and Physical Therapy"/>
    <n v="3000"/>
    <n v="20"/>
    <s v="No"/>
    <x v="0"/>
    <n v="4"/>
    <m/>
    <m/>
  </r>
  <r>
    <m/>
    <n v="219"/>
    <n v="78"/>
    <x v="0"/>
    <x v="8"/>
    <s v="Cardiac Catheterization"/>
    <n v="18000"/>
    <n v="22"/>
    <s v="Yes"/>
    <x v="1"/>
    <n v="2"/>
    <m/>
    <m/>
  </r>
  <r>
    <m/>
    <n v="220"/>
    <n v="25"/>
    <x v="1"/>
    <x v="9"/>
    <s v="Epinephrine Injection"/>
    <n v="100"/>
    <n v="15"/>
    <s v="No"/>
    <x v="0"/>
    <n v="5"/>
    <m/>
    <m/>
  </r>
  <r>
    <m/>
    <n v="221"/>
    <n v="52"/>
    <x v="0"/>
    <x v="10"/>
    <s v="Antibiotics and Rest"/>
    <n v="800"/>
    <n v="16"/>
    <s v="No"/>
    <x v="1"/>
    <n v="4"/>
    <m/>
    <m/>
  </r>
  <r>
    <m/>
    <n v="222"/>
    <n v="58"/>
    <x v="1"/>
    <x v="11"/>
    <s v="Radiation Therapy"/>
    <n v="20000"/>
    <n v="23"/>
    <s v="No"/>
    <x v="0"/>
    <n v="3"/>
    <m/>
    <m/>
  </r>
  <r>
    <m/>
    <n v="223"/>
    <n v="32"/>
    <x v="0"/>
    <x v="12"/>
    <s v="Delivery and Postnatal Care"/>
    <n v="12000"/>
    <n v="17"/>
    <s v="No"/>
    <x v="0"/>
    <n v="4"/>
    <m/>
    <m/>
  </r>
  <r>
    <m/>
    <n v="224"/>
    <n v="55"/>
    <x v="1"/>
    <x v="13"/>
    <s v="Lithotripsy"/>
    <n v="6000"/>
    <n v="18"/>
    <s v="No"/>
    <x v="0"/>
    <n v="3"/>
    <m/>
    <m/>
  </r>
  <r>
    <m/>
    <n v="225"/>
    <n v="65"/>
    <x v="0"/>
    <x v="14"/>
    <s v="Physical Therapy and Pain Management"/>
    <n v="4000"/>
    <n v="19"/>
    <s v="No"/>
    <x v="1"/>
    <n v="4"/>
    <m/>
    <m/>
  </r>
  <r>
    <m/>
    <n v="226"/>
    <n v="55"/>
    <x v="0"/>
    <x v="0"/>
    <s v="Angioplasty"/>
    <n v="15000"/>
    <n v="20"/>
    <s v="Yes"/>
    <x v="0"/>
    <n v="3"/>
    <m/>
    <m/>
  </r>
  <r>
    <m/>
    <n v="227"/>
    <n v="62"/>
    <x v="1"/>
    <x v="1"/>
    <s v="Insulin Therapy"/>
    <n v="2000"/>
    <n v="18"/>
    <s v="No"/>
    <x v="1"/>
    <n v="4"/>
    <m/>
    <m/>
  </r>
  <r>
    <m/>
    <n v="228"/>
    <n v="35"/>
    <x v="0"/>
    <x v="2"/>
    <s v="X-Ray and Splint"/>
    <n v="500"/>
    <n v="16"/>
    <s v="Yes"/>
    <x v="0"/>
    <n v="5"/>
    <m/>
    <m/>
  </r>
  <r>
    <m/>
    <n v="229"/>
    <n v="78"/>
    <x v="1"/>
    <x v="3"/>
    <s v="CT Scan and Medication"/>
    <n v="10000"/>
    <n v="22"/>
    <s v="No"/>
    <x v="1"/>
    <n v="2"/>
    <m/>
    <m/>
  </r>
  <r>
    <m/>
    <n v="230"/>
    <n v="53"/>
    <x v="0"/>
    <x v="4"/>
    <s v="Surgery and Chemotherapy"/>
    <n v="25000"/>
    <n v="25"/>
    <s v="Yes"/>
    <x v="0"/>
    <n v="4"/>
    <m/>
    <m/>
  </r>
  <r>
    <m/>
    <n v="231"/>
    <n v="72"/>
    <x v="1"/>
    <x v="5"/>
    <s v="Medication and Counseling"/>
    <n v="1000"/>
    <n v="17"/>
    <s v="No"/>
    <x v="1"/>
    <n v="4"/>
    <m/>
    <m/>
  </r>
  <r>
    <m/>
    <n v="232"/>
    <n v="60"/>
    <x v="0"/>
    <x v="6"/>
    <s v="Appendectomy"/>
    <n v="8000"/>
    <n v="19"/>
    <s v="Yes"/>
    <x v="0"/>
    <n v="3"/>
    <m/>
    <m/>
  </r>
  <r>
    <m/>
    <n v="233"/>
    <n v="45"/>
    <x v="1"/>
    <x v="7"/>
    <s v="Cast and Physical Therapy"/>
    <n v="3000"/>
    <n v="21"/>
    <s v="No"/>
    <x v="0"/>
    <n v="4"/>
    <m/>
    <m/>
  </r>
  <r>
    <m/>
    <n v="234"/>
    <n v="75"/>
    <x v="0"/>
    <x v="8"/>
    <s v="Cardiac Catheterization"/>
    <n v="18000"/>
    <n v="23"/>
    <s v="Yes"/>
    <x v="1"/>
    <n v="2"/>
    <m/>
    <m/>
  </r>
  <r>
    <m/>
    <n v="235"/>
    <n v="28"/>
    <x v="1"/>
    <x v="9"/>
    <s v="Epinephrine Injection"/>
    <n v="100"/>
    <n v="16"/>
    <s v="No"/>
    <x v="0"/>
    <n v="5"/>
    <m/>
    <m/>
  </r>
  <r>
    <m/>
    <n v="236"/>
    <n v="52"/>
    <x v="0"/>
    <x v="10"/>
    <s v="Antibiotics and Rest"/>
    <n v="800"/>
    <n v="17"/>
    <s v="No"/>
    <x v="1"/>
    <n v="4"/>
    <m/>
    <m/>
  </r>
  <r>
    <m/>
    <n v="237"/>
    <n v="67"/>
    <x v="1"/>
    <x v="11"/>
    <s v="Radiation Therapy"/>
    <n v="20000"/>
    <n v="24"/>
    <s v="No"/>
    <x v="0"/>
    <n v="3"/>
    <m/>
    <m/>
  </r>
  <r>
    <m/>
    <n v="238"/>
    <n v="35"/>
    <x v="0"/>
    <x v="12"/>
    <s v="Delivery and Postnatal Care"/>
    <n v="12000"/>
    <n v="18"/>
    <s v="No"/>
    <x v="0"/>
    <n v="4"/>
    <m/>
    <m/>
  </r>
  <r>
    <m/>
    <n v="239"/>
    <n v="50"/>
    <x v="1"/>
    <x v="13"/>
    <s v="Lithotripsy"/>
    <n v="6000"/>
    <n v="19"/>
    <s v="No"/>
    <x v="0"/>
    <n v="3"/>
    <m/>
    <m/>
  </r>
  <r>
    <m/>
    <n v="240"/>
    <n v="60"/>
    <x v="0"/>
    <x v="14"/>
    <s v="Physical Therapy and Pain Management"/>
    <n v="4000"/>
    <n v="20"/>
    <s v="No"/>
    <x v="1"/>
    <n v="4"/>
    <m/>
    <m/>
  </r>
  <r>
    <m/>
    <n v="241"/>
    <n v="48"/>
    <x v="0"/>
    <x v="0"/>
    <s v="Angioplasty"/>
    <n v="15000"/>
    <n v="21"/>
    <s v="Yes"/>
    <x v="0"/>
    <n v="4"/>
    <m/>
    <m/>
  </r>
  <r>
    <m/>
    <n v="242"/>
    <n v="65"/>
    <x v="1"/>
    <x v="1"/>
    <s v="Insulin Therapy"/>
    <n v="2000"/>
    <n v="19"/>
    <s v="No"/>
    <x v="1"/>
    <n v="3"/>
    <m/>
    <m/>
  </r>
  <r>
    <m/>
    <n v="244"/>
    <n v="70"/>
    <x v="1"/>
    <x v="3"/>
    <s v="CT Scan and Medication"/>
    <n v="10000"/>
    <n v="23"/>
    <s v="Yes"/>
    <x v="1"/>
    <n v="2"/>
    <m/>
    <m/>
  </r>
  <r>
    <m/>
    <n v="245"/>
    <n v="55"/>
    <x v="0"/>
    <x v="4"/>
    <s v="Surgery and Chemotherapy"/>
    <n v="25000"/>
    <n v="26"/>
    <s v="No"/>
    <x v="0"/>
    <n v="4"/>
    <m/>
    <m/>
  </r>
  <r>
    <m/>
    <n v="246"/>
    <n v="68"/>
    <x v="1"/>
    <x v="5"/>
    <s v="Medication and Counseling"/>
    <n v="1000"/>
    <n v="18"/>
    <s v="No"/>
    <x v="1"/>
    <n v="4"/>
    <m/>
    <m/>
  </r>
  <r>
    <m/>
    <n v="247"/>
    <n v="45"/>
    <x v="0"/>
    <x v="6"/>
    <s v="Appendectomy"/>
    <n v="8000"/>
    <n v="20"/>
    <s v="No"/>
    <x v="0"/>
    <n v="3"/>
    <m/>
    <m/>
  </r>
  <r>
    <m/>
    <n v="248"/>
    <n v="40"/>
    <x v="1"/>
    <x v="7"/>
    <s v="Cast and Physical Therapy"/>
    <n v="3000"/>
    <n v="22"/>
    <s v="No"/>
    <x v="0"/>
    <n v="4"/>
    <m/>
    <m/>
  </r>
  <r>
    <m/>
    <n v="249"/>
    <n v="78"/>
    <x v="0"/>
    <x v="8"/>
    <s v="Cardiac Catheterization"/>
    <n v="18000"/>
    <n v="24"/>
    <s v="Yes"/>
    <x v="1"/>
    <n v="2"/>
    <m/>
    <m/>
  </r>
  <r>
    <m/>
    <n v="250"/>
    <n v="25"/>
    <x v="1"/>
    <x v="9"/>
    <s v="Epinephrine Injection"/>
    <n v="100"/>
    <n v="17"/>
    <s v="No"/>
    <x v="0"/>
    <n v="5"/>
    <m/>
    <m/>
  </r>
  <r>
    <m/>
    <n v="251"/>
    <n v="52"/>
    <x v="0"/>
    <x v="10"/>
    <s v="Antibiotics and Rest"/>
    <n v="800"/>
    <n v="18"/>
    <s v="No"/>
    <x v="1"/>
    <n v="4"/>
    <m/>
    <m/>
  </r>
  <r>
    <m/>
    <n v="252"/>
    <n v="58"/>
    <x v="1"/>
    <x v="11"/>
    <s v="Radiation Therapy"/>
    <n v="20000"/>
    <n v="25"/>
    <s v="No"/>
    <x v="0"/>
    <n v="3"/>
    <m/>
    <m/>
  </r>
  <r>
    <m/>
    <n v="253"/>
    <n v="32"/>
    <x v="0"/>
    <x v="12"/>
    <s v="Delivery and Postnatal Care"/>
    <n v="12000"/>
    <n v="19"/>
    <s v="No"/>
    <x v="0"/>
    <n v="4"/>
    <m/>
    <m/>
  </r>
  <r>
    <m/>
    <n v="254"/>
    <n v="55"/>
    <x v="1"/>
    <x v="13"/>
    <s v="Lithotripsy"/>
    <n v="6000"/>
    <n v="20"/>
    <s v="No"/>
    <x v="0"/>
    <n v="3"/>
    <m/>
    <m/>
  </r>
  <r>
    <m/>
    <n v="255"/>
    <n v="65"/>
    <x v="0"/>
    <x v="14"/>
    <s v="Physical Therapy and Pain Management"/>
    <n v="4000"/>
    <n v="21"/>
    <s v="No"/>
    <x v="1"/>
    <n v="4"/>
    <m/>
    <m/>
  </r>
  <r>
    <m/>
    <n v="256"/>
    <n v="55"/>
    <x v="0"/>
    <x v="0"/>
    <s v="Angioplasty"/>
    <n v="15000"/>
    <n v="22"/>
    <s v="Yes"/>
    <x v="0"/>
    <n v="3"/>
    <m/>
    <m/>
  </r>
  <r>
    <m/>
    <n v="257"/>
    <n v="62"/>
    <x v="1"/>
    <x v="1"/>
    <s v="Insulin Therapy"/>
    <n v="2000"/>
    <n v="20"/>
    <s v="No"/>
    <x v="1"/>
    <n v="4"/>
    <m/>
    <m/>
  </r>
  <r>
    <m/>
    <n v="258"/>
    <n v="35"/>
    <x v="0"/>
    <x v="2"/>
    <s v="X-Ray and Splint"/>
    <n v="500"/>
    <n v="18"/>
    <s v="Yes"/>
    <x v="0"/>
    <n v="5"/>
    <m/>
    <m/>
  </r>
  <r>
    <m/>
    <n v="259"/>
    <n v="78"/>
    <x v="1"/>
    <x v="3"/>
    <s v="CT Scan and Medication"/>
    <n v="10000"/>
    <n v="24"/>
    <s v="No"/>
    <x v="1"/>
    <n v="2"/>
    <m/>
    <m/>
  </r>
  <r>
    <m/>
    <n v="260"/>
    <n v="53"/>
    <x v="0"/>
    <x v="4"/>
    <s v="Surgery and Chemotherapy"/>
    <n v="25000"/>
    <n v="27"/>
    <s v="Yes"/>
    <x v="0"/>
    <n v="4"/>
    <m/>
    <m/>
  </r>
  <r>
    <m/>
    <n v="261"/>
    <n v="72"/>
    <x v="1"/>
    <x v="5"/>
    <s v="Medication and Counseling"/>
    <n v="1000"/>
    <n v="19"/>
    <s v="No"/>
    <x v="1"/>
    <n v="4"/>
    <m/>
    <m/>
  </r>
  <r>
    <m/>
    <n v="262"/>
    <n v="60"/>
    <x v="0"/>
    <x v="6"/>
    <s v="Appendectomy"/>
    <n v="8000"/>
    <n v="21"/>
    <s v="Yes"/>
    <x v="0"/>
    <n v="3"/>
    <m/>
    <m/>
  </r>
  <r>
    <m/>
    <n v="263"/>
    <n v="45"/>
    <x v="1"/>
    <x v="7"/>
    <s v="Cast and Physical Therapy"/>
    <n v="3000"/>
    <n v="23"/>
    <s v="No"/>
    <x v="0"/>
    <n v="4"/>
    <m/>
    <m/>
  </r>
  <r>
    <m/>
    <n v="264"/>
    <n v="75"/>
    <x v="0"/>
    <x v="8"/>
    <s v="Cardiac Catheterization"/>
    <n v="18000"/>
    <n v="25"/>
    <s v="Yes"/>
    <x v="1"/>
    <n v="2"/>
    <m/>
    <m/>
  </r>
  <r>
    <m/>
    <n v="265"/>
    <n v="28"/>
    <x v="1"/>
    <x v="9"/>
    <s v="Epinephrine Injection"/>
    <n v="100"/>
    <n v="18"/>
    <s v="No"/>
    <x v="0"/>
    <n v="5"/>
    <m/>
    <m/>
  </r>
  <r>
    <m/>
    <n v="266"/>
    <n v="52"/>
    <x v="0"/>
    <x v="10"/>
    <s v="Antibiotics and Rest"/>
    <n v="800"/>
    <n v="19"/>
    <s v="No"/>
    <x v="1"/>
    <n v="4"/>
    <m/>
    <m/>
  </r>
  <r>
    <m/>
    <n v="267"/>
    <n v="67"/>
    <x v="1"/>
    <x v="11"/>
    <s v="Radiation Therapy"/>
    <n v="20000"/>
    <n v="26"/>
    <s v="No"/>
    <x v="0"/>
    <n v="3"/>
    <m/>
    <m/>
  </r>
  <r>
    <m/>
    <n v="268"/>
    <n v="35"/>
    <x v="0"/>
    <x v="12"/>
    <s v="Delivery and Postnatal Care"/>
    <n v="12000"/>
    <n v="20"/>
    <s v="No"/>
    <x v="0"/>
    <n v="4"/>
    <m/>
    <m/>
  </r>
  <r>
    <m/>
    <n v="269"/>
    <n v="50"/>
    <x v="1"/>
    <x v="13"/>
    <s v="Lithotripsy"/>
    <n v="6000"/>
    <n v="21"/>
    <s v="No"/>
    <x v="0"/>
    <n v="3"/>
    <m/>
    <m/>
  </r>
  <r>
    <m/>
    <n v="270"/>
    <n v="60"/>
    <x v="0"/>
    <x v="14"/>
    <s v="Physical Therapy and Pain Management"/>
    <n v="4000"/>
    <n v="22"/>
    <s v="No"/>
    <x v="1"/>
    <n v="4"/>
    <m/>
    <m/>
  </r>
  <r>
    <m/>
    <n v="271"/>
    <n v="48"/>
    <x v="0"/>
    <x v="0"/>
    <s v="Angioplasty"/>
    <n v="15000"/>
    <n v="23"/>
    <s v="Yes"/>
    <x v="0"/>
    <n v="4"/>
    <m/>
    <m/>
  </r>
  <r>
    <m/>
    <n v="272"/>
    <n v="65"/>
    <x v="1"/>
    <x v="1"/>
    <s v="Insulin Therapy"/>
    <n v="2000"/>
    <n v="21"/>
    <s v="No"/>
    <x v="1"/>
    <n v="3"/>
    <m/>
    <m/>
  </r>
  <r>
    <m/>
    <n v="273"/>
    <n v="30"/>
    <x v="0"/>
    <x v="2"/>
    <s v="X-Ray and Splint"/>
    <n v="500"/>
    <n v="19"/>
    <s v="No"/>
    <x v="0"/>
    <n v="5"/>
    <m/>
    <m/>
  </r>
  <r>
    <m/>
    <n v="274"/>
    <n v="70"/>
    <x v="1"/>
    <x v="3"/>
    <s v="CT Scan and Medication"/>
    <n v="10000"/>
    <n v="25"/>
    <s v="Yes"/>
    <x v="1"/>
    <n v="2"/>
    <m/>
    <m/>
  </r>
  <r>
    <m/>
    <n v="275"/>
    <n v="55"/>
    <x v="0"/>
    <x v="4"/>
    <s v="Surgery and Chemotherapy"/>
    <n v="25000"/>
    <n v="28"/>
    <s v="No"/>
    <x v="0"/>
    <n v="4"/>
    <m/>
    <m/>
  </r>
  <r>
    <m/>
    <n v="276"/>
    <n v="68"/>
    <x v="1"/>
    <x v="5"/>
    <s v="Medication and Counseling"/>
    <n v="1000"/>
    <n v="20"/>
    <s v="No"/>
    <x v="1"/>
    <n v="4"/>
    <m/>
    <m/>
  </r>
  <r>
    <m/>
    <n v="277"/>
    <n v="45"/>
    <x v="0"/>
    <x v="6"/>
    <s v="Appendectomy"/>
    <n v="8000"/>
    <n v="22"/>
    <s v="No"/>
    <x v="0"/>
    <n v="3"/>
    <m/>
    <m/>
  </r>
  <r>
    <m/>
    <n v="278"/>
    <n v="40"/>
    <x v="1"/>
    <x v="7"/>
    <s v="Cast and Physical Therapy"/>
    <n v="3000"/>
    <n v="24"/>
    <s v="No"/>
    <x v="0"/>
    <n v="4"/>
    <m/>
    <m/>
  </r>
  <r>
    <m/>
    <n v="279"/>
    <n v="78"/>
    <x v="0"/>
    <x v="8"/>
    <s v="Cardiac Catheterization"/>
    <n v="18000"/>
    <n v="26"/>
    <s v="Yes"/>
    <x v="1"/>
    <n v="2"/>
    <m/>
    <m/>
  </r>
  <r>
    <m/>
    <n v="280"/>
    <n v="25"/>
    <x v="1"/>
    <x v="9"/>
    <s v="Epinephrine Injection"/>
    <n v="100"/>
    <n v="19"/>
    <s v="No"/>
    <x v="0"/>
    <n v="5"/>
    <m/>
    <m/>
  </r>
  <r>
    <m/>
    <n v="281"/>
    <n v="52"/>
    <x v="0"/>
    <x v="10"/>
    <s v="Antibiotics and Rest"/>
    <n v="800"/>
    <n v="20"/>
    <s v="No"/>
    <x v="1"/>
    <n v="4"/>
    <m/>
    <m/>
  </r>
  <r>
    <m/>
    <n v="282"/>
    <n v="58"/>
    <x v="1"/>
    <x v="11"/>
    <s v="Radiation Therapy"/>
    <n v="20000"/>
    <n v="27"/>
    <s v="No"/>
    <x v="0"/>
    <n v="3"/>
    <m/>
    <m/>
  </r>
  <r>
    <m/>
    <n v="283"/>
    <n v="32"/>
    <x v="0"/>
    <x v="12"/>
    <s v="Delivery and Postnatal Care"/>
    <n v="12000"/>
    <n v="21"/>
    <s v="No"/>
    <x v="0"/>
    <n v="4"/>
    <m/>
    <m/>
  </r>
  <r>
    <m/>
    <n v="284"/>
    <n v="55"/>
    <x v="1"/>
    <x v="13"/>
    <s v="Lithotripsy"/>
    <n v="6000"/>
    <n v="22"/>
    <s v="No"/>
    <x v="0"/>
    <n v="3"/>
    <m/>
    <m/>
  </r>
  <r>
    <m/>
    <n v="285"/>
    <n v="65"/>
    <x v="0"/>
    <x v="14"/>
    <s v="Physical Therapy and Pain Management"/>
    <n v="4000"/>
    <n v="23"/>
    <s v="No"/>
    <x v="1"/>
    <n v="4"/>
    <m/>
    <m/>
  </r>
  <r>
    <m/>
    <n v="286"/>
    <n v="55"/>
    <x v="0"/>
    <x v="0"/>
    <s v="Angioplasty"/>
    <n v="15000"/>
    <n v="24"/>
    <s v="Yes"/>
    <x v="0"/>
    <n v="3"/>
    <m/>
    <m/>
  </r>
  <r>
    <m/>
    <n v="287"/>
    <n v="62"/>
    <x v="1"/>
    <x v="1"/>
    <s v="Insulin Therapy"/>
    <n v="2000"/>
    <n v="22"/>
    <s v="No"/>
    <x v="1"/>
    <n v="4"/>
    <m/>
    <m/>
  </r>
  <r>
    <m/>
    <n v="288"/>
    <n v="35"/>
    <x v="0"/>
    <x v="2"/>
    <s v="X-Ray and Splint"/>
    <n v="500"/>
    <n v="20"/>
    <s v="Yes"/>
    <x v="0"/>
    <n v="5"/>
    <m/>
    <m/>
  </r>
  <r>
    <m/>
    <n v="289"/>
    <n v="78"/>
    <x v="1"/>
    <x v="3"/>
    <s v="CT Scan and Medication"/>
    <n v="10000"/>
    <n v="26"/>
    <s v="No"/>
    <x v="1"/>
    <n v="2"/>
    <m/>
    <m/>
  </r>
  <r>
    <m/>
    <n v="290"/>
    <n v="53"/>
    <x v="0"/>
    <x v="4"/>
    <s v="Surgery and Chemotherapy"/>
    <n v="25000"/>
    <n v="29"/>
    <s v="Yes"/>
    <x v="0"/>
    <n v="4"/>
    <m/>
    <m/>
  </r>
  <r>
    <m/>
    <n v="291"/>
    <n v="72"/>
    <x v="1"/>
    <x v="5"/>
    <s v="Medication and Counseling"/>
    <n v="1000"/>
    <n v="21"/>
    <s v="No"/>
    <x v="1"/>
    <n v="4"/>
    <m/>
    <m/>
  </r>
  <r>
    <m/>
    <n v="292"/>
    <n v="60"/>
    <x v="0"/>
    <x v="6"/>
    <s v="Appendectomy"/>
    <n v="8000"/>
    <n v="23"/>
    <s v="Yes"/>
    <x v="0"/>
    <n v="3"/>
    <m/>
    <m/>
  </r>
  <r>
    <m/>
    <n v="293"/>
    <n v="45"/>
    <x v="1"/>
    <x v="7"/>
    <s v="Cast and Physical Therapy"/>
    <n v="3000"/>
    <n v="25"/>
    <s v="No"/>
    <x v="0"/>
    <n v="4"/>
    <m/>
    <m/>
  </r>
  <r>
    <m/>
    <n v="294"/>
    <n v="75"/>
    <x v="0"/>
    <x v="8"/>
    <s v="Cardiac Catheterization"/>
    <n v="18000"/>
    <n v="27"/>
    <s v="Yes"/>
    <x v="1"/>
    <n v="2"/>
    <m/>
    <m/>
  </r>
  <r>
    <m/>
    <n v="296"/>
    <n v="52"/>
    <x v="0"/>
    <x v="10"/>
    <s v="Antibiotics and Rest"/>
    <n v="800"/>
    <n v="21"/>
    <s v="No"/>
    <x v="1"/>
    <n v="4"/>
    <m/>
    <m/>
  </r>
  <r>
    <m/>
    <n v="297"/>
    <n v="67"/>
    <x v="1"/>
    <x v="11"/>
    <s v="Radiation Therapy"/>
    <n v="20000"/>
    <n v="28"/>
    <s v="No"/>
    <x v="0"/>
    <n v="3"/>
    <m/>
    <m/>
  </r>
  <r>
    <m/>
    <n v="298"/>
    <n v="35"/>
    <x v="0"/>
    <x v="12"/>
    <s v="Delivery and Postnatal Care"/>
    <n v="12000"/>
    <n v="22"/>
    <s v="No"/>
    <x v="0"/>
    <n v="4"/>
    <m/>
    <m/>
  </r>
  <r>
    <m/>
    <n v="299"/>
    <n v="50"/>
    <x v="1"/>
    <x v="13"/>
    <s v="Lithotripsy"/>
    <n v="6000"/>
    <n v="23"/>
    <s v="No"/>
    <x v="0"/>
    <n v="3"/>
    <m/>
    <m/>
  </r>
  <r>
    <m/>
    <n v="300"/>
    <n v="60"/>
    <x v="0"/>
    <x v="14"/>
    <s v="Physical Therapy and Pain Management"/>
    <n v="4000"/>
    <n v="24"/>
    <s v="No"/>
    <x v="1"/>
    <n v="4"/>
    <m/>
    <m/>
  </r>
  <r>
    <m/>
    <n v="301"/>
    <n v="48"/>
    <x v="0"/>
    <x v="0"/>
    <s v="Angioplasty"/>
    <n v="15000"/>
    <n v="25"/>
    <s v="Yes"/>
    <x v="0"/>
    <n v="4"/>
    <m/>
    <m/>
  </r>
  <r>
    <m/>
    <n v="302"/>
    <n v="65"/>
    <x v="1"/>
    <x v="1"/>
    <s v="Insulin Therapy"/>
    <n v="2000"/>
    <n v="23"/>
    <s v="No"/>
    <x v="1"/>
    <n v="3"/>
    <m/>
    <m/>
  </r>
  <r>
    <m/>
    <n v="303"/>
    <n v="30"/>
    <x v="0"/>
    <x v="2"/>
    <s v="X-Ray and Splint"/>
    <n v="500"/>
    <n v="21"/>
    <s v="No"/>
    <x v="0"/>
    <n v="5"/>
    <m/>
    <m/>
  </r>
  <r>
    <m/>
    <n v="304"/>
    <n v="70"/>
    <x v="1"/>
    <x v="3"/>
    <s v="CT Scan and Medication"/>
    <n v="10000"/>
    <n v="27"/>
    <s v="Yes"/>
    <x v="1"/>
    <n v="2"/>
    <m/>
    <m/>
  </r>
  <r>
    <m/>
    <n v="305"/>
    <n v="55"/>
    <x v="0"/>
    <x v="4"/>
    <s v="Surgery and Chemotherapy"/>
    <n v="25000"/>
    <n v="30"/>
    <s v="No"/>
    <x v="0"/>
    <n v="4"/>
    <m/>
    <m/>
  </r>
  <r>
    <m/>
    <n v="306"/>
    <n v="68"/>
    <x v="1"/>
    <x v="5"/>
    <s v="Medication and Counseling"/>
    <n v="1000"/>
    <n v="22"/>
    <s v="No"/>
    <x v="1"/>
    <n v="4"/>
    <m/>
    <m/>
  </r>
  <r>
    <m/>
    <n v="307"/>
    <n v="45"/>
    <x v="0"/>
    <x v="6"/>
    <s v="Appendectomy"/>
    <n v="8000"/>
    <n v="24"/>
    <s v="No"/>
    <x v="0"/>
    <n v="3"/>
    <m/>
    <m/>
  </r>
  <r>
    <m/>
    <n v="308"/>
    <n v="40"/>
    <x v="1"/>
    <x v="7"/>
    <s v="Cast and Physical Therapy"/>
    <n v="3000"/>
    <n v="26"/>
    <s v="No"/>
    <x v="0"/>
    <n v="4"/>
    <m/>
    <m/>
  </r>
  <r>
    <m/>
    <n v="309"/>
    <n v="78"/>
    <x v="0"/>
    <x v="8"/>
    <s v="Cardiac Catheterization"/>
    <n v="18000"/>
    <n v="28"/>
    <s v="Yes"/>
    <x v="1"/>
    <n v="2"/>
    <m/>
    <m/>
  </r>
  <r>
    <m/>
    <n v="310"/>
    <n v="25"/>
    <x v="1"/>
    <x v="9"/>
    <s v="Epinephrine Injection"/>
    <n v="100"/>
    <n v="21"/>
    <s v="No"/>
    <x v="0"/>
    <n v="5"/>
    <m/>
    <m/>
  </r>
  <r>
    <m/>
    <n v="311"/>
    <n v="52"/>
    <x v="0"/>
    <x v="10"/>
    <s v="Antibiotics and Rest"/>
    <n v="800"/>
    <n v="22"/>
    <s v="No"/>
    <x v="1"/>
    <n v="4"/>
    <m/>
    <m/>
  </r>
  <r>
    <m/>
    <n v="312"/>
    <n v="58"/>
    <x v="1"/>
    <x v="11"/>
    <s v="Radiation Therapy"/>
    <n v="20000"/>
    <n v="29"/>
    <s v="No"/>
    <x v="0"/>
    <n v="3"/>
    <m/>
    <m/>
  </r>
  <r>
    <m/>
    <n v="313"/>
    <n v="32"/>
    <x v="0"/>
    <x v="12"/>
    <s v="Delivery and Postnatal Care"/>
    <n v="12000"/>
    <n v="23"/>
    <s v="No"/>
    <x v="0"/>
    <n v="4"/>
    <m/>
    <m/>
  </r>
  <r>
    <m/>
    <n v="314"/>
    <n v="55"/>
    <x v="1"/>
    <x v="13"/>
    <s v="Lithotripsy"/>
    <n v="6000"/>
    <n v="24"/>
    <s v="No"/>
    <x v="0"/>
    <n v="3"/>
    <m/>
    <m/>
  </r>
  <r>
    <m/>
    <n v="315"/>
    <n v="65"/>
    <x v="0"/>
    <x v="14"/>
    <s v="Physical Therapy and Pain Management"/>
    <n v="4000"/>
    <n v="25"/>
    <s v="No"/>
    <x v="1"/>
    <n v="4"/>
    <m/>
    <m/>
  </r>
  <r>
    <m/>
    <n v="316"/>
    <n v="55"/>
    <x v="0"/>
    <x v="0"/>
    <s v="Angioplasty"/>
    <n v="15000"/>
    <n v="26"/>
    <s v="Yes"/>
    <x v="0"/>
    <n v="3"/>
    <m/>
    <m/>
  </r>
  <r>
    <m/>
    <n v="317"/>
    <n v="62"/>
    <x v="1"/>
    <x v="1"/>
    <s v="Insulin Therapy"/>
    <n v="2000"/>
    <n v="24"/>
    <s v="No"/>
    <x v="1"/>
    <n v="4"/>
    <m/>
    <m/>
  </r>
  <r>
    <m/>
    <n v="318"/>
    <n v="35"/>
    <x v="0"/>
    <x v="2"/>
    <s v="X-Ray and Splint"/>
    <n v="500"/>
    <n v="22"/>
    <s v="Yes"/>
    <x v="0"/>
    <n v="5"/>
    <m/>
    <m/>
  </r>
  <r>
    <m/>
    <n v="319"/>
    <n v="78"/>
    <x v="1"/>
    <x v="3"/>
    <s v="CT Scan and Medication"/>
    <n v="10000"/>
    <n v="28"/>
    <s v="No"/>
    <x v="1"/>
    <n v="2"/>
    <m/>
    <m/>
  </r>
  <r>
    <m/>
    <n v="320"/>
    <n v="53"/>
    <x v="0"/>
    <x v="4"/>
    <s v="Surgery and Chemotherapy"/>
    <n v="25000"/>
    <n v="31"/>
    <s v="Yes"/>
    <x v="0"/>
    <n v="4"/>
    <m/>
    <m/>
  </r>
  <r>
    <m/>
    <n v="321"/>
    <n v="72"/>
    <x v="1"/>
    <x v="5"/>
    <s v="Medication and Counseling"/>
    <n v="1000"/>
    <n v="23"/>
    <s v="No"/>
    <x v="1"/>
    <n v="4"/>
    <m/>
    <m/>
  </r>
  <r>
    <m/>
    <n v="322"/>
    <n v="60"/>
    <x v="0"/>
    <x v="6"/>
    <s v="Appendectomy"/>
    <n v="8000"/>
    <n v="25"/>
    <s v="Yes"/>
    <x v="0"/>
    <n v="3"/>
    <m/>
    <m/>
  </r>
  <r>
    <m/>
    <n v="323"/>
    <n v="45"/>
    <x v="1"/>
    <x v="7"/>
    <s v="Cast and Physical Therapy"/>
    <n v="3000"/>
    <n v="27"/>
    <s v="No"/>
    <x v="0"/>
    <n v="4"/>
    <m/>
    <m/>
  </r>
  <r>
    <m/>
    <n v="324"/>
    <n v="75"/>
    <x v="0"/>
    <x v="8"/>
    <s v="Cardiac Catheterization"/>
    <n v="18000"/>
    <n v="29"/>
    <s v="Yes"/>
    <x v="1"/>
    <n v="2"/>
    <m/>
    <m/>
  </r>
  <r>
    <m/>
    <n v="325"/>
    <n v="28"/>
    <x v="1"/>
    <x v="9"/>
    <s v="Epinephrine Injection"/>
    <n v="100"/>
    <n v="22"/>
    <s v="No"/>
    <x v="0"/>
    <n v="5"/>
    <m/>
    <m/>
  </r>
  <r>
    <m/>
    <n v="326"/>
    <n v="52"/>
    <x v="0"/>
    <x v="10"/>
    <s v="Antibiotics and Rest"/>
    <n v="800"/>
    <n v="23"/>
    <s v="No"/>
    <x v="1"/>
    <n v="4"/>
    <m/>
    <m/>
  </r>
  <r>
    <m/>
    <n v="327"/>
    <n v="67"/>
    <x v="1"/>
    <x v="11"/>
    <s v="Radiation Therapy"/>
    <n v="20000"/>
    <n v="30"/>
    <s v="No"/>
    <x v="0"/>
    <n v="3"/>
    <m/>
    <m/>
  </r>
  <r>
    <m/>
    <n v="328"/>
    <n v="35"/>
    <x v="0"/>
    <x v="12"/>
    <s v="Delivery and Postnatal Care"/>
    <n v="12000"/>
    <n v="24"/>
    <s v="No"/>
    <x v="0"/>
    <n v="4"/>
    <m/>
    <m/>
  </r>
  <r>
    <m/>
    <n v="329"/>
    <n v="50"/>
    <x v="1"/>
    <x v="13"/>
    <s v="Lithotripsy"/>
    <n v="6000"/>
    <n v="25"/>
    <s v="No"/>
    <x v="0"/>
    <n v="3"/>
    <m/>
    <m/>
  </r>
  <r>
    <m/>
    <n v="330"/>
    <n v="60"/>
    <x v="0"/>
    <x v="14"/>
    <s v="Physical Therapy and Pain Management"/>
    <n v="4000"/>
    <n v="26"/>
    <s v="No"/>
    <x v="1"/>
    <n v="4"/>
    <m/>
    <m/>
  </r>
  <r>
    <m/>
    <n v="331"/>
    <n v="48"/>
    <x v="0"/>
    <x v="0"/>
    <s v="Angioplasty"/>
    <n v="15000"/>
    <n v="27"/>
    <s v="Yes"/>
    <x v="0"/>
    <n v="4"/>
    <m/>
    <m/>
  </r>
  <r>
    <m/>
    <n v="332"/>
    <n v="65"/>
    <x v="1"/>
    <x v="1"/>
    <s v="Insulin Therapy"/>
    <n v="2000"/>
    <n v="25"/>
    <s v="No"/>
    <x v="1"/>
    <n v="3"/>
    <m/>
    <m/>
  </r>
  <r>
    <m/>
    <n v="333"/>
    <n v="30"/>
    <x v="0"/>
    <x v="2"/>
    <s v="X-Ray and Splint"/>
    <n v="500"/>
    <n v="23"/>
    <s v="No"/>
    <x v="0"/>
    <n v="5"/>
    <m/>
    <m/>
  </r>
  <r>
    <m/>
    <n v="334"/>
    <n v="70"/>
    <x v="1"/>
    <x v="3"/>
    <s v="CT Scan and Medication"/>
    <n v="10000"/>
    <n v="29"/>
    <s v="Yes"/>
    <x v="1"/>
    <n v="2"/>
    <m/>
    <m/>
  </r>
  <r>
    <m/>
    <n v="335"/>
    <n v="55"/>
    <x v="0"/>
    <x v="4"/>
    <s v="Surgery and Chemotherapy"/>
    <n v="25000"/>
    <n v="32"/>
    <s v="No"/>
    <x v="0"/>
    <n v="4"/>
    <m/>
    <m/>
  </r>
  <r>
    <m/>
    <n v="336"/>
    <n v="68"/>
    <x v="1"/>
    <x v="5"/>
    <s v="Medication and Counseling"/>
    <n v="1000"/>
    <n v="24"/>
    <s v="No"/>
    <x v="1"/>
    <n v="4"/>
    <m/>
    <m/>
  </r>
  <r>
    <m/>
    <n v="337"/>
    <n v="45"/>
    <x v="0"/>
    <x v="6"/>
    <s v="Appendectomy"/>
    <n v="8000"/>
    <n v="26"/>
    <s v="No"/>
    <x v="0"/>
    <n v="3"/>
    <m/>
    <m/>
  </r>
  <r>
    <m/>
    <n v="338"/>
    <n v="40"/>
    <x v="1"/>
    <x v="7"/>
    <s v="Cast and Physical Therapy"/>
    <n v="3000"/>
    <n v="28"/>
    <s v="No"/>
    <x v="0"/>
    <n v="4"/>
    <m/>
    <m/>
  </r>
  <r>
    <m/>
    <n v="339"/>
    <n v="78"/>
    <x v="0"/>
    <x v="8"/>
    <s v="Cardiac Catheterization"/>
    <n v="18000"/>
    <n v="30"/>
    <s v="Yes"/>
    <x v="1"/>
    <n v="2"/>
    <m/>
    <m/>
  </r>
  <r>
    <m/>
    <n v="340"/>
    <n v="25"/>
    <x v="1"/>
    <x v="9"/>
    <s v="Epinephrine Injection"/>
    <n v="100"/>
    <n v="23"/>
    <s v="No"/>
    <x v="0"/>
    <n v="5"/>
    <m/>
    <m/>
  </r>
  <r>
    <m/>
    <n v="341"/>
    <n v="52"/>
    <x v="0"/>
    <x v="10"/>
    <s v="Antibiotics and Rest"/>
    <n v="800"/>
    <n v="24"/>
    <s v="No"/>
    <x v="1"/>
    <n v="4"/>
    <m/>
    <m/>
  </r>
  <r>
    <m/>
    <n v="342"/>
    <n v="58"/>
    <x v="1"/>
    <x v="11"/>
    <s v="Radiation Therapy"/>
    <n v="20000"/>
    <n v="31"/>
    <s v="No"/>
    <x v="0"/>
    <n v="3"/>
    <m/>
    <m/>
  </r>
  <r>
    <m/>
    <n v="343"/>
    <n v="32"/>
    <x v="0"/>
    <x v="12"/>
    <s v="Delivery and Postnatal Care"/>
    <n v="12000"/>
    <n v="25"/>
    <s v="No"/>
    <x v="0"/>
    <n v="4"/>
    <m/>
    <m/>
  </r>
  <r>
    <m/>
    <n v="344"/>
    <n v="55"/>
    <x v="1"/>
    <x v="13"/>
    <s v="Lithotripsy"/>
    <n v="6000"/>
    <n v="26"/>
    <s v="No"/>
    <x v="0"/>
    <n v="3"/>
    <m/>
    <m/>
  </r>
  <r>
    <m/>
    <n v="345"/>
    <n v="65"/>
    <x v="0"/>
    <x v="14"/>
    <s v="Physical Therapy and Pain Management"/>
    <n v="4000"/>
    <n v="27"/>
    <s v="No"/>
    <x v="1"/>
    <n v="4"/>
    <m/>
    <m/>
  </r>
  <r>
    <m/>
    <n v="346"/>
    <n v="55"/>
    <x v="0"/>
    <x v="0"/>
    <s v="Angioplasty"/>
    <n v="15000"/>
    <n v="28"/>
    <s v="Yes"/>
    <x v="0"/>
    <n v="3"/>
    <m/>
    <m/>
  </r>
  <r>
    <m/>
    <n v="347"/>
    <n v="62"/>
    <x v="1"/>
    <x v="1"/>
    <s v="Insulin Therapy"/>
    <n v="2000"/>
    <n v="26"/>
    <s v="No"/>
    <x v="1"/>
    <n v="4"/>
    <m/>
    <m/>
  </r>
  <r>
    <m/>
    <n v="348"/>
    <n v="35"/>
    <x v="0"/>
    <x v="2"/>
    <s v="X-Ray and Splint"/>
    <n v="500"/>
    <n v="24"/>
    <s v="Yes"/>
    <x v="0"/>
    <n v="5"/>
    <m/>
    <m/>
  </r>
  <r>
    <m/>
    <n v="349"/>
    <n v="78"/>
    <x v="1"/>
    <x v="3"/>
    <s v="CT Scan and Medication"/>
    <n v="10000"/>
    <n v="30"/>
    <s v="No"/>
    <x v="1"/>
    <n v="2"/>
    <m/>
    <m/>
  </r>
  <r>
    <m/>
    <n v="350"/>
    <n v="53"/>
    <x v="0"/>
    <x v="4"/>
    <s v="Surgery and Chemotherapy"/>
    <n v="25000"/>
    <n v="33"/>
    <s v="Yes"/>
    <x v="0"/>
    <n v="4"/>
    <m/>
    <m/>
  </r>
  <r>
    <m/>
    <n v="351"/>
    <n v="72"/>
    <x v="1"/>
    <x v="5"/>
    <s v="Medication and Counseling"/>
    <n v="1000"/>
    <n v="25"/>
    <s v="No"/>
    <x v="1"/>
    <n v="4"/>
    <m/>
    <m/>
  </r>
  <r>
    <m/>
    <n v="352"/>
    <n v="60"/>
    <x v="0"/>
    <x v="6"/>
    <s v="Appendectomy"/>
    <n v="8000"/>
    <n v="27"/>
    <s v="Yes"/>
    <x v="0"/>
    <n v="3"/>
    <m/>
    <m/>
  </r>
  <r>
    <m/>
    <n v="353"/>
    <n v="45"/>
    <x v="1"/>
    <x v="7"/>
    <s v="Cast and Physical Therapy"/>
    <n v="3000"/>
    <n v="29"/>
    <s v="No"/>
    <x v="0"/>
    <n v="4"/>
    <m/>
    <m/>
  </r>
  <r>
    <m/>
    <n v="354"/>
    <n v="75"/>
    <x v="0"/>
    <x v="8"/>
    <s v="Cardiac Catheterization"/>
    <n v="18000"/>
    <n v="31"/>
    <s v="Yes"/>
    <x v="1"/>
    <n v="2"/>
    <m/>
    <m/>
  </r>
  <r>
    <m/>
    <n v="355"/>
    <n v="28"/>
    <x v="1"/>
    <x v="9"/>
    <s v="Epinephrine Injection"/>
    <n v="100"/>
    <n v="24"/>
    <s v="No"/>
    <x v="0"/>
    <n v="5"/>
    <m/>
    <m/>
  </r>
  <r>
    <m/>
    <n v="357"/>
    <n v="67"/>
    <x v="1"/>
    <x v="11"/>
    <s v="Radiation Therapy"/>
    <n v="20000"/>
    <n v="32"/>
    <s v="No"/>
    <x v="0"/>
    <n v="3"/>
    <m/>
    <m/>
  </r>
  <r>
    <m/>
    <n v="358"/>
    <n v="35"/>
    <x v="0"/>
    <x v="12"/>
    <s v="Delivery and Postnatal Care"/>
    <n v="12000"/>
    <n v="26"/>
    <s v="No"/>
    <x v="0"/>
    <n v="4"/>
    <m/>
    <m/>
  </r>
  <r>
    <m/>
    <n v="359"/>
    <n v="50"/>
    <x v="1"/>
    <x v="13"/>
    <s v="Lithotripsy"/>
    <n v="6000"/>
    <n v="27"/>
    <s v="No"/>
    <x v="0"/>
    <n v="3"/>
    <m/>
    <m/>
  </r>
  <r>
    <m/>
    <n v="360"/>
    <n v="60"/>
    <x v="0"/>
    <x v="14"/>
    <s v="Physical Therapy and Pain Management"/>
    <n v="4000"/>
    <n v="28"/>
    <s v="No"/>
    <x v="1"/>
    <n v="4"/>
    <m/>
    <m/>
  </r>
  <r>
    <m/>
    <n v="361"/>
    <n v="48"/>
    <x v="0"/>
    <x v="0"/>
    <s v="Angioplasty"/>
    <n v="15000"/>
    <n v="29"/>
    <s v="Yes"/>
    <x v="0"/>
    <n v="4"/>
    <m/>
    <m/>
  </r>
  <r>
    <m/>
    <n v="362"/>
    <n v="65"/>
    <x v="1"/>
    <x v="1"/>
    <s v="Insulin Therapy"/>
    <n v="2000"/>
    <n v="27"/>
    <s v="No"/>
    <x v="1"/>
    <n v="3"/>
    <m/>
    <m/>
  </r>
  <r>
    <m/>
    <n v="363"/>
    <n v="30"/>
    <x v="0"/>
    <x v="2"/>
    <s v="X-Ray and Splint"/>
    <n v="500"/>
    <n v="25"/>
    <s v="No"/>
    <x v="0"/>
    <n v="5"/>
    <m/>
    <m/>
  </r>
  <r>
    <m/>
    <n v="364"/>
    <n v="70"/>
    <x v="1"/>
    <x v="3"/>
    <s v="CT Scan and Medication"/>
    <n v="10000"/>
    <n v="31"/>
    <s v="Yes"/>
    <x v="1"/>
    <n v="2"/>
    <m/>
    <m/>
  </r>
  <r>
    <m/>
    <n v="365"/>
    <n v="55"/>
    <x v="0"/>
    <x v="4"/>
    <s v="Surgery and Chemotherapy"/>
    <n v="25000"/>
    <n v="34"/>
    <s v="No"/>
    <x v="0"/>
    <n v="4"/>
    <m/>
    <m/>
  </r>
  <r>
    <m/>
    <n v="366"/>
    <n v="68"/>
    <x v="1"/>
    <x v="5"/>
    <s v="Medication and Counseling"/>
    <n v="1000"/>
    <n v="26"/>
    <s v="No"/>
    <x v="1"/>
    <n v="4"/>
    <m/>
    <m/>
  </r>
  <r>
    <m/>
    <n v="367"/>
    <n v="45"/>
    <x v="0"/>
    <x v="6"/>
    <s v="Appendectomy"/>
    <n v="8000"/>
    <n v="28"/>
    <s v="No"/>
    <x v="0"/>
    <n v="3"/>
    <m/>
    <m/>
  </r>
  <r>
    <m/>
    <n v="368"/>
    <n v="40"/>
    <x v="1"/>
    <x v="7"/>
    <s v="Cast and Physical Therapy"/>
    <n v="3000"/>
    <n v="30"/>
    <s v="No"/>
    <x v="0"/>
    <n v="4"/>
    <m/>
    <m/>
  </r>
  <r>
    <m/>
    <n v="369"/>
    <n v="78"/>
    <x v="0"/>
    <x v="8"/>
    <s v="Cardiac Catheterization"/>
    <n v="18000"/>
    <n v="32"/>
    <s v="Yes"/>
    <x v="1"/>
    <n v="2"/>
    <m/>
    <m/>
  </r>
  <r>
    <m/>
    <n v="370"/>
    <n v="25"/>
    <x v="1"/>
    <x v="9"/>
    <s v="Epinephrine Injection"/>
    <n v="100"/>
    <n v="25"/>
    <s v="No"/>
    <x v="0"/>
    <n v="5"/>
    <m/>
    <m/>
  </r>
  <r>
    <m/>
    <n v="371"/>
    <n v="52"/>
    <x v="0"/>
    <x v="10"/>
    <s v="Antibiotics and Rest"/>
    <n v="800"/>
    <n v="26"/>
    <s v="No"/>
    <x v="1"/>
    <n v="4"/>
    <m/>
    <m/>
  </r>
  <r>
    <m/>
    <n v="372"/>
    <n v="58"/>
    <x v="1"/>
    <x v="11"/>
    <s v="Radiation Therapy"/>
    <n v="20000"/>
    <n v="33"/>
    <s v="No"/>
    <x v="0"/>
    <n v="3"/>
    <m/>
    <m/>
  </r>
  <r>
    <m/>
    <n v="373"/>
    <n v="32"/>
    <x v="0"/>
    <x v="12"/>
    <s v="Delivery and Postnatal Care"/>
    <n v="12000"/>
    <n v="27"/>
    <s v="No"/>
    <x v="0"/>
    <n v="4"/>
    <m/>
    <m/>
  </r>
  <r>
    <m/>
    <n v="374"/>
    <n v="55"/>
    <x v="1"/>
    <x v="13"/>
    <s v="Lithotripsy"/>
    <n v="6000"/>
    <n v="28"/>
    <s v="No"/>
    <x v="0"/>
    <n v="3"/>
    <m/>
    <m/>
  </r>
  <r>
    <m/>
    <n v="375"/>
    <n v="65"/>
    <x v="0"/>
    <x v="14"/>
    <s v="Physical Therapy and Pain Management"/>
    <n v="4000"/>
    <n v="29"/>
    <s v="No"/>
    <x v="1"/>
    <n v="4"/>
    <m/>
    <m/>
  </r>
  <r>
    <m/>
    <n v="376"/>
    <n v="55"/>
    <x v="0"/>
    <x v="0"/>
    <s v="Angioplasty"/>
    <n v="15000"/>
    <n v="30"/>
    <s v="Yes"/>
    <x v="0"/>
    <n v="3"/>
    <m/>
    <m/>
  </r>
  <r>
    <m/>
    <n v="377"/>
    <n v="62"/>
    <x v="1"/>
    <x v="1"/>
    <s v="Insulin Therapy"/>
    <n v="2000"/>
    <n v="28"/>
    <s v="No"/>
    <x v="1"/>
    <n v="4"/>
    <m/>
    <m/>
  </r>
  <r>
    <m/>
    <n v="378"/>
    <n v="35"/>
    <x v="0"/>
    <x v="2"/>
    <s v="X-Ray and Splint"/>
    <n v="500"/>
    <n v="26"/>
    <s v="Yes"/>
    <x v="0"/>
    <n v="5"/>
    <m/>
    <m/>
  </r>
  <r>
    <m/>
    <n v="379"/>
    <n v="78"/>
    <x v="1"/>
    <x v="3"/>
    <s v="CT Scan and Medication"/>
    <n v="10000"/>
    <n v="33"/>
    <s v="No"/>
    <x v="1"/>
    <n v="2"/>
    <m/>
    <m/>
  </r>
  <r>
    <m/>
    <n v="380"/>
    <n v="53"/>
    <x v="0"/>
    <x v="4"/>
    <s v="Surgery and Chemotherapy"/>
    <n v="25000"/>
    <n v="35"/>
    <s v="Yes"/>
    <x v="0"/>
    <n v="4"/>
    <m/>
    <m/>
  </r>
  <r>
    <m/>
    <n v="381"/>
    <n v="72"/>
    <x v="1"/>
    <x v="5"/>
    <s v="Medication and Counseling"/>
    <n v="1000"/>
    <n v="27"/>
    <s v="No"/>
    <x v="1"/>
    <n v="4"/>
    <m/>
    <m/>
  </r>
  <r>
    <m/>
    <n v="382"/>
    <n v="60"/>
    <x v="0"/>
    <x v="6"/>
    <s v="Appendectomy"/>
    <n v="8000"/>
    <n v="29"/>
    <s v="Yes"/>
    <x v="0"/>
    <n v="3"/>
    <m/>
    <m/>
  </r>
  <r>
    <m/>
    <n v="383"/>
    <n v="45"/>
    <x v="1"/>
    <x v="7"/>
    <s v="Cast and Physical Therapy"/>
    <n v="3000"/>
    <n v="31"/>
    <s v="No"/>
    <x v="0"/>
    <n v="4"/>
    <m/>
    <m/>
  </r>
  <r>
    <m/>
    <n v="384"/>
    <n v="75"/>
    <x v="0"/>
    <x v="8"/>
    <s v="Cardiac Catheterization"/>
    <n v="18000"/>
    <n v="33"/>
    <s v="Yes"/>
    <x v="1"/>
    <n v="2"/>
    <m/>
    <m/>
  </r>
  <r>
    <m/>
    <n v="385"/>
    <n v="28"/>
    <x v="1"/>
    <x v="9"/>
    <s v="Epinephrine Injection"/>
    <n v="100"/>
    <n v="26"/>
    <s v="No"/>
    <x v="0"/>
    <n v="5"/>
    <m/>
    <m/>
  </r>
  <r>
    <m/>
    <n v="386"/>
    <n v="52"/>
    <x v="0"/>
    <x v="10"/>
    <s v="Antibiotics and Rest"/>
    <n v="800"/>
    <n v="27"/>
    <s v="No"/>
    <x v="1"/>
    <n v="4"/>
    <m/>
    <m/>
  </r>
  <r>
    <m/>
    <n v="387"/>
    <n v="67"/>
    <x v="1"/>
    <x v="11"/>
    <s v="Radiation Therapy"/>
    <n v="20000"/>
    <n v="34"/>
    <s v="No"/>
    <x v="0"/>
    <n v="3"/>
    <m/>
    <m/>
  </r>
  <r>
    <m/>
    <n v="388"/>
    <n v="35"/>
    <x v="0"/>
    <x v="12"/>
    <s v="Delivery and Postnatal Care"/>
    <n v="12000"/>
    <n v="28"/>
    <s v="No"/>
    <x v="0"/>
    <n v="4"/>
    <m/>
    <m/>
  </r>
  <r>
    <m/>
    <n v="389"/>
    <n v="50"/>
    <x v="1"/>
    <x v="13"/>
    <s v="Lithotripsy"/>
    <n v="6000"/>
    <n v="29"/>
    <s v="No"/>
    <x v="0"/>
    <n v="3"/>
    <m/>
    <m/>
  </r>
  <r>
    <m/>
    <n v="390"/>
    <n v="60"/>
    <x v="0"/>
    <x v="14"/>
    <s v="Physical Therapy and Pain Management"/>
    <n v="4000"/>
    <n v="30"/>
    <s v="No"/>
    <x v="1"/>
    <n v="4"/>
    <m/>
    <m/>
  </r>
  <r>
    <m/>
    <n v="391"/>
    <n v="48"/>
    <x v="0"/>
    <x v="0"/>
    <s v="Angioplasty"/>
    <n v="15000"/>
    <n v="31"/>
    <s v="Yes"/>
    <x v="0"/>
    <n v="4"/>
    <m/>
    <m/>
  </r>
  <r>
    <m/>
    <n v="392"/>
    <n v="65"/>
    <x v="1"/>
    <x v="1"/>
    <s v="Insulin Therapy"/>
    <n v="2000"/>
    <n v="29"/>
    <s v="No"/>
    <x v="1"/>
    <n v="3"/>
    <m/>
    <m/>
  </r>
  <r>
    <m/>
    <n v="393"/>
    <n v="30"/>
    <x v="0"/>
    <x v="2"/>
    <s v="X-Ray and Splint"/>
    <n v="500"/>
    <n v="27"/>
    <s v="No"/>
    <x v="0"/>
    <n v="5"/>
    <m/>
    <m/>
  </r>
  <r>
    <m/>
    <n v="394"/>
    <n v="70"/>
    <x v="1"/>
    <x v="3"/>
    <s v="CT Scan and Medication"/>
    <n v="10000"/>
    <n v="34"/>
    <s v="Yes"/>
    <x v="1"/>
    <n v="2"/>
    <m/>
    <m/>
  </r>
  <r>
    <m/>
    <n v="395"/>
    <n v="55"/>
    <x v="0"/>
    <x v="4"/>
    <s v="Surgery and Chemotherapy"/>
    <n v="25000"/>
    <n v="36"/>
    <s v="No"/>
    <x v="0"/>
    <n v="4"/>
    <m/>
    <m/>
  </r>
  <r>
    <m/>
    <n v="396"/>
    <n v="68"/>
    <x v="1"/>
    <x v="5"/>
    <s v="Medication and Counseling"/>
    <n v="1000"/>
    <n v="28"/>
    <s v="No"/>
    <x v="1"/>
    <n v="4"/>
    <m/>
    <m/>
  </r>
  <r>
    <m/>
    <n v="397"/>
    <n v="45"/>
    <x v="0"/>
    <x v="6"/>
    <s v="Appendectomy"/>
    <n v="8000"/>
    <n v="30"/>
    <s v="No"/>
    <x v="0"/>
    <n v="3"/>
    <m/>
    <m/>
  </r>
  <r>
    <m/>
    <n v="398"/>
    <n v="40"/>
    <x v="1"/>
    <x v="7"/>
    <s v="Cast and Physical Therapy"/>
    <n v="3000"/>
    <n v="32"/>
    <s v="No"/>
    <x v="0"/>
    <n v="4"/>
    <m/>
    <m/>
  </r>
  <r>
    <m/>
    <n v="399"/>
    <n v="78"/>
    <x v="0"/>
    <x v="8"/>
    <s v="Cardiac Catheterization"/>
    <n v="18000"/>
    <n v="34"/>
    <s v="Yes"/>
    <x v="1"/>
    <n v="2"/>
    <m/>
    <m/>
  </r>
  <r>
    <m/>
    <n v="400"/>
    <n v="25"/>
    <x v="1"/>
    <x v="9"/>
    <s v="Epinephrine Injection"/>
    <n v="100"/>
    <n v="27"/>
    <s v="No"/>
    <x v="0"/>
    <n v="5"/>
    <m/>
    <m/>
  </r>
  <r>
    <m/>
    <n v="401"/>
    <n v="52"/>
    <x v="0"/>
    <x v="10"/>
    <s v="Antibiotics and Rest"/>
    <n v="800"/>
    <n v="28"/>
    <s v="No"/>
    <x v="1"/>
    <n v="4"/>
    <m/>
    <m/>
  </r>
  <r>
    <m/>
    <n v="402"/>
    <n v="58"/>
    <x v="1"/>
    <x v="11"/>
    <s v="Radiation Therapy"/>
    <n v="20000"/>
    <n v="35"/>
    <s v="No"/>
    <x v="0"/>
    <n v="3"/>
    <m/>
    <m/>
  </r>
  <r>
    <m/>
    <n v="403"/>
    <n v="32"/>
    <x v="0"/>
    <x v="12"/>
    <s v="Delivery and Postnatal Care"/>
    <n v="12000"/>
    <n v="29"/>
    <s v="No"/>
    <x v="0"/>
    <n v="4"/>
    <m/>
    <m/>
  </r>
  <r>
    <m/>
    <n v="404"/>
    <n v="55"/>
    <x v="1"/>
    <x v="13"/>
    <s v="Lithotripsy"/>
    <n v="6000"/>
    <n v="30"/>
    <s v="No"/>
    <x v="0"/>
    <n v="3"/>
    <m/>
    <m/>
  </r>
  <r>
    <m/>
    <n v="405"/>
    <n v="65"/>
    <x v="0"/>
    <x v="14"/>
    <s v="Physical Therapy and Pain Management"/>
    <n v="4000"/>
    <n v="31"/>
    <s v="No"/>
    <x v="1"/>
    <n v="4"/>
    <m/>
    <m/>
  </r>
  <r>
    <m/>
    <n v="406"/>
    <n v="55"/>
    <x v="0"/>
    <x v="0"/>
    <s v="Angioplasty"/>
    <n v="15000"/>
    <n v="32"/>
    <s v="Yes"/>
    <x v="0"/>
    <n v="3"/>
    <m/>
    <m/>
  </r>
  <r>
    <m/>
    <n v="407"/>
    <n v="62"/>
    <x v="1"/>
    <x v="1"/>
    <s v="Insulin Therapy"/>
    <n v="2000"/>
    <n v="30"/>
    <s v="No"/>
    <x v="1"/>
    <n v="4"/>
    <m/>
    <m/>
  </r>
  <r>
    <m/>
    <n v="408"/>
    <n v="35"/>
    <x v="0"/>
    <x v="2"/>
    <s v="X-Ray and Splint"/>
    <n v="500"/>
    <n v="28"/>
    <s v="Yes"/>
    <x v="0"/>
    <n v="5"/>
    <m/>
    <m/>
  </r>
  <r>
    <m/>
    <n v="409"/>
    <n v="78"/>
    <x v="1"/>
    <x v="3"/>
    <s v="CT Scan and Medication"/>
    <n v="10000"/>
    <n v="35"/>
    <s v="No"/>
    <x v="1"/>
    <n v="2"/>
    <m/>
    <m/>
  </r>
  <r>
    <m/>
    <n v="410"/>
    <n v="53"/>
    <x v="0"/>
    <x v="4"/>
    <s v="Surgery and Chemotherapy"/>
    <n v="25000"/>
    <n v="37"/>
    <s v="Yes"/>
    <x v="0"/>
    <n v="4"/>
    <m/>
    <m/>
  </r>
  <r>
    <m/>
    <n v="411"/>
    <n v="72"/>
    <x v="1"/>
    <x v="5"/>
    <s v="Medication and Counseling"/>
    <n v="1000"/>
    <n v="29"/>
    <s v="No"/>
    <x v="1"/>
    <n v="4"/>
    <m/>
    <m/>
  </r>
  <r>
    <m/>
    <n v="412"/>
    <n v="60"/>
    <x v="0"/>
    <x v="6"/>
    <s v="Appendectomy"/>
    <n v="8000"/>
    <n v="31"/>
    <s v="Yes"/>
    <x v="0"/>
    <n v="3"/>
    <m/>
    <m/>
  </r>
  <r>
    <m/>
    <n v="413"/>
    <n v="45"/>
    <x v="1"/>
    <x v="7"/>
    <s v="Cast and Physical Therapy"/>
    <n v="3000"/>
    <n v="33"/>
    <s v="No"/>
    <x v="0"/>
    <n v="4"/>
    <m/>
    <m/>
  </r>
  <r>
    <m/>
    <n v="414"/>
    <n v="75"/>
    <x v="0"/>
    <x v="8"/>
    <s v="Cardiac Catheterization"/>
    <n v="18000"/>
    <n v="35"/>
    <s v="Yes"/>
    <x v="1"/>
    <n v="2"/>
    <m/>
    <m/>
  </r>
  <r>
    <m/>
    <n v="415"/>
    <n v="28"/>
    <x v="1"/>
    <x v="9"/>
    <s v="Epinephrine Injection"/>
    <n v="100"/>
    <n v="28"/>
    <s v="No"/>
    <x v="0"/>
    <n v="5"/>
    <m/>
    <m/>
  </r>
  <r>
    <m/>
    <n v="416"/>
    <n v="52"/>
    <x v="0"/>
    <x v="10"/>
    <s v="Antibiotics and Rest"/>
    <n v="800"/>
    <n v="29"/>
    <s v="No"/>
    <x v="1"/>
    <n v="4"/>
    <m/>
    <m/>
  </r>
  <r>
    <m/>
    <n v="418"/>
    <n v="35"/>
    <x v="0"/>
    <x v="12"/>
    <s v="Delivery and Postnatal Care"/>
    <n v="12000"/>
    <n v="30"/>
    <s v="No"/>
    <x v="0"/>
    <n v="4"/>
    <m/>
    <m/>
  </r>
  <r>
    <m/>
    <n v="419"/>
    <n v="50"/>
    <x v="1"/>
    <x v="13"/>
    <s v="Lithotripsy"/>
    <n v="6000"/>
    <n v="31"/>
    <s v="No"/>
    <x v="0"/>
    <n v="3"/>
    <m/>
    <m/>
  </r>
  <r>
    <m/>
    <n v="420"/>
    <n v="60"/>
    <x v="0"/>
    <x v="14"/>
    <s v="Physical Therapy and Pain Management"/>
    <n v="4000"/>
    <n v="32"/>
    <s v="No"/>
    <x v="1"/>
    <n v="4"/>
    <m/>
    <m/>
  </r>
  <r>
    <m/>
    <n v="421"/>
    <n v="48"/>
    <x v="0"/>
    <x v="0"/>
    <s v="Angioplasty"/>
    <n v="15000"/>
    <n v="33"/>
    <s v="Yes"/>
    <x v="0"/>
    <n v="4"/>
    <m/>
    <m/>
  </r>
  <r>
    <m/>
    <n v="422"/>
    <n v="65"/>
    <x v="1"/>
    <x v="1"/>
    <s v="Insulin Therapy"/>
    <n v="2000"/>
    <n v="31"/>
    <s v="No"/>
    <x v="1"/>
    <n v="3"/>
    <m/>
    <m/>
  </r>
  <r>
    <m/>
    <n v="423"/>
    <n v="30"/>
    <x v="0"/>
    <x v="2"/>
    <s v="X-Ray and Splint"/>
    <n v="500"/>
    <n v="29"/>
    <s v="No"/>
    <x v="0"/>
    <n v="5"/>
    <m/>
    <m/>
  </r>
  <r>
    <m/>
    <n v="424"/>
    <n v="70"/>
    <x v="1"/>
    <x v="3"/>
    <s v="CT Scan and Medication"/>
    <n v="10000"/>
    <n v="36"/>
    <s v="Yes"/>
    <x v="1"/>
    <n v="2"/>
    <m/>
    <m/>
  </r>
  <r>
    <m/>
    <n v="425"/>
    <n v="55"/>
    <x v="0"/>
    <x v="4"/>
    <s v="Surgery and Chemotherapy"/>
    <n v="25000"/>
    <n v="38"/>
    <s v="No"/>
    <x v="0"/>
    <n v="4"/>
    <m/>
    <m/>
  </r>
  <r>
    <m/>
    <n v="426"/>
    <n v="68"/>
    <x v="1"/>
    <x v="5"/>
    <s v="Medication and Counseling"/>
    <n v="1000"/>
    <n v="30"/>
    <s v="No"/>
    <x v="1"/>
    <n v="4"/>
    <m/>
    <m/>
  </r>
  <r>
    <m/>
    <n v="427"/>
    <n v="45"/>
    <x v="0"/>
    <x v="6"/>
    <s v="Appendectomy"/>
    <n v="8000"/>
    <n v="32"/>
    <s v="No"/>
    <x v="0"/>
    <n v="3"/>
    <m/>
    <m/>
  </r>
  <r>
    <m/>
    <n v="428"/>
    <n v="40"/>
    <x v="1"/>
    <x v="7"/>
    <s v="Cast and Physical Therapy"/>
    <n v="3000"/>
    <n v="34"/>
    <s v="No"/>
    <x v="0"/>
    <n v="4"/>
    <m/>
    <m/>
  </r>
  <r>
    <m/>
    <n v="429"/>
    <n v="78"/>
    <x v="0"/>
    <x v="8"/>
    <s v="Cardiac Catheterization"/>
    <n v="18000"/>
    <n v="36"/>
    <s v="Yes"/>
    <x v="1"/>
    <n v="2"/>
    <m/>
    <m/>
  </r>
  <r>
    <m/>
    <n v="430"/>
    <n v="25"/>
    <x v="1"/>
    <x v="9"/>
    <s v="Epinephrine Injection"/>
    <n v="100"/>
    <n v="29"/>
    <s v="No"/>
    <x v="0"/>
    <n v="5"/>
    <m/>
    <m/>
  </r>
  <r>
    <m/>
    <n v="431"/>
    <n v="52"/>
    <x v="0"/>
    <x v="10"/>
    <s v="Antibiotics and Rest"/>
    <n v="800"/>
    <n v="30"/>
    <s v="No"/>
    <x v="1"/>
    <n v="4"/>
    <m/>
    <m/>
  </r>
  <r>
    <m/>
    <n v="432"/>
    <n v="58"/>
    <x v="1"/>
    <x v="11"/>
    <s v="Radiation Therapy"/>
    <n v="20000"/>
    <n v="37"/>
    <s v="No"/>
    <x v="0"/>
    <n v="3"/>
    <m/>
    <m/>
  </r>
  <r>
    <m/>
    <n v="433"/>
    <n v="32"/>
    <x v="0"/>
    <x v="12"/>
    <s v="Delivery and Postnatal Care"/>
    <n v="12000"/>
    <n v="31"/>
    <s v="No"/>
    <x v="0"/>
    <n v="4"/>
    <m/>
    <m/>
  </r>
  <r>
    <m/>
    <n v="434"/>
    <n v="55"/>
    <x v="1"/>
    <x v="13"/>
    <s v="Lithotripsy"/>
    <n v="6000"/>
    <n v="32"/>
    <s v="No"/>
    <x v="0"/>
    <n v="3"/>
    <m/>
    <m/>
  </r>
  <r>
    <m/>
    <n v="435"/>
    <n v="65"/>
    <x v="0"/>
    <x v="14"/>
    <s v="Physical Therapy and Pain Management"/>
    <n v="4000"/>
    <n v="33"/>
    <s v="No"/>
    <x v="1"/>
    <n v="4"/>
    <m/>
    <m/>
  </r>
  <r>
    <m/>
    <n v="436"/>
    <n v="55"/>
    <x v="0"/>
    <x v="0"/>
    <s v="Angioplasty"/>
    <n v="15000"/>
    <n v="34"/>
    <s v="Yes"/>
    <x v="0"/>
    <n v="3"/>
    <m/>
    <m/>
  </r>
  <r>
    <m/>
    <n v="437"/>
    <n v="62"/>
    <x v="1"/>
    <x v="1"/>
    <s v="Insulin Therapy"/>
    <n v="2000"/>
    <n v="32"/>
    <s v="No"/>
    <x v="1"/>
    <n v="4"/>
    <m/>
    <m/>
  </r>
  <r>
    <m/>
    <n v="438"/>
    <n v="35"/>
    <x v="0"/>
    <x v="2"/>
    <s v="X-Ray and Splint"/>
    <n v="500"/>
    <n v="30"/>
    <s v="Yes"/>
    <x v="0"/>
    <n v="5"/>
    <m/>
    <m/>
  </r>
  <r>
    <m/>
    <n v="439"/>
    <n v="78"/>
    <x v="1"/>
    <x v="3"/>
    <s v="CT Scan and Medication"/>
    <n v="10000"/>
    <n v="37"/>
    <s v="No"/>
    <x v="1"/>
    <n v="2"/>
    <m/>
    <m/>
  </r>
  <r>
    <m/>
    <n v="440"/>
    <n v="53"/>
    <x v="0"/>
    <x v="4"/>
    <s v="Surgery and Chemotherapy"/>
    <n v="25000"/>
    <n v="39"/>
    <s v="Yes"/>
    <x v="0"/>
    <n v="4"/>
    <m/>
    <m/>
  </r>
  <r>
    <m/>
    <n v="441"/>
    <n v="72"/>
    <x v="1"/>
    <x v="5"/>
    <s v="Medication and Counseling"/>
    <n v="1000"/>
    <n v="31"/>
    <s v="No"/>
    <x v="1"/>
    <n v="4"/>
    <m/>
    <m/>
  </r>
  <r>
    <m/>
    <n v="442"/>
    <n v="60"/>
    <x v="0"/>
    <x v="6"/>
    <s v="Appendectomy"/>
    <n v="8000"/>
    <n v="33"/>
    <s v="Yes"/>
    <x v="0"/>
    <n v="3"/>
    <m/>
    <m/>
  </r>
  <r>
    <m/>
    <n v="443"/>
    <n v="45"/>
    <x v="1"/>
    <x v="7"/>
    <s v="Cast and Physical Therapy"/>
    <n v="3000"/>
    <n v="35"/>
    <s v="No"/>
    <x v="0"/>
    <n v="4"/>
    <m/>
    <m/>
  </r>
  <r>
    <m/>
    <n v="444"/>
    <n v="75"/>
    <x v="0"/>
    <x v="8"/>
    <s v="Cardiac Catheterization"/>
    <n v="18000"/>
    <n v="37"/>
    <s v="Yes"/>
    <x v="1"/>
    <n v="2"/>
    <m/>
    <m/>
  </r>
  <r>
    <m/>
    <n v="445"/>
    <n v="28"/>
    <x v="1"/>
    <x v="9"/>
    <s v="Epinephrine Injection"/>
    <n v="100"/>
    <n v="30"/>
    <s v="No"/>
    <x v="0"/>
    <n v="5"/>
    <m/>
    <m/>
  </r>
  <r>
    <m/>
    <n v="446"/>
    <n v="52"/>
    <x v="0"/>
    <x v="10"/>
    <s v="Antibiotics and Rest"/>
    <n v="800"/>
    <n v="31"/>
    <s v="No"/>
    <x v="1"/>
    <n v="4"/>
    <m/>
    <m/>
  </r>
  <r>
    <m/>
    <n v="447"/>
    <n v="67"/>
    <x v="1"/>
    <x v="11"/>
    <s v="Radiation Therapy"/>
    <n v="20000"/>
    <n v="38"/>
    <s v="No"/>
    <x v="0"/>
    <n v="3"/>
    <m/>
    <m/>
  </r>
  <r>
    <m/>
    <n v="448"/>
    <n v="35"/>
    <x v="0"/>
    <x v="12"/>
    <s v="Delivery and Postnatal Care"/>
    <n v="12000"/>
    <n v="32"/>
    <s v="No"/>
    <x v="0"/>
    <n v="4"/>
    <m/>
    <m/>
  </r>
  <r>
    <m/>
    <n v="449"/>
    <n v="50"/>
    <x v="1"/>
    <x v="13"/>
    <s v="Lithotripsy"/>
    <n v="6000"/>
    <n v="33"/>
    <s v="No"/>
    <x v="0"/>
    <n v="3"/>
    <m/>
    <m/>
  </r>
  <r>
    <m/>
    <n v="450"/>
    <n v="60"/>
    <x v="0"/>
    <x v="14"/>
    <s v="Physical Therapy and Pain Management"/>
    <n v="4000"/>
    <n v="34"/>
    <s v="No"/>
    <x v="1"/>
    <n v="4"/>
    <m/>
    <m/>
  </r>
  <r>
    <m/>
    <n v="451"/>
    <n v="48"/>
    <x v="0"/>
    <x v="0"/>
    <s v="Angioplasty"/>
    <n v="15000"/>
    <n v="35"/>
    <s v="Yes"/>
    <x v="0"/>
    <n v="4"/>
    <m/>
    <m/>
  </r>
  <r>
    <m/>
    <n v="452"/>
    <n v="65"/>
    <x v="1"/>
    <x v="1"/>
    <s v="Insulin Therapy"/>
    <n v="2000"/>
    <n v="33"/>
    <s v="No"/>
    <x v="1"/>
    <n v="3"/>
    <m/>
    <m/>
  </r>
  <r>
    <m/>
    <n v="453"/>
    <n v="30"/>
    <x v="0"/>
    <x v="2"/>
    <s v="X-Ray and Splint"/>
    <n v="500"/>
    <n v="31"/>
    <s v="No"/>
    <x v="0"/>
    <n v="5"/>
    <m/>
    <m/>
  </r>
  <r>
    <m/>
    <n v="454"/>
    <n v="70"/>
    <x v="1"/>
    <x v="3"/>
    <s v="CT Scan and Medication"/>
    <n v="10000"/>
    <n v="38"/>
    <s v="Yes"/>
    <x v="1"/>
    <n v="2"/>
    <m/>
    <m/>
  </r>
  <r>
    <m/>
    <n v="455"/>
    <n v="55"/>
    <x v="0"/>
    <x v="4"/>
    <s v="Surgery and Chemotherapy"/>
    <n v="25000"/>
    <n v="40"/>
    <s v="No"/>
    <x v="0"/>
    <n v="4"/>
    <m/>
    <m/>
  </r>
  <r>
    <m/>
    <n v="456"/>
    <n v="68"/>
    <x v="1"/>
    <x v="5"/>
    <s v="Medication and Counseling"/>
    <n v="1000"/>
    <n v="32"/>
    <s v="No"/>
    <x v="1"/>
    <n v="4"/>
    <m/>
    <m/>
  </r>
  <r>
    <m/>
    <n v="457"/>
    <n v="45"/>
    <x v="0"/>
    <x v="6"/>
    <s v="Appendectomy"/>
    <n v="8000"/>
    <n v="34"/>
    <s v="No"/>
    <x v="0"/>
    <n v="3"/>
    <m/>
    <m/>
  </r>
  <r>
    <m/>
    <n v="458"/>
    <n v="40"/>
    <x v="1"/>
    <x v="7"/>
    <s v="Cast and Physical Therapy"/>
    <n v="3000"/>
    <n v="36"/>
    <s v="No"/>
    <x v="0"/>
    <n v="4"/>
    <m/>
    <m/>
  </r>
  <r>
    <m/>
    <n v="459"/>
    <n v="78"/>
    <x v="0"/>
    <x v="8"/>
    <s v="Cardiac Catheterization"/>
    <n v="18000"/>
    <n v="38"/>
    <s v="Yes"/>
    <x v="1"/>
    <n v="2"/>
    <m/>
    <m/>
  </r>
  <r>
    <m/>
    <n v="460"/>
    <n v="25"/>
    <x v="1"/>
    <x v="9"/>
    <s v="Epinephrine Injection"/>
    <n v="100"/>
    <n v="31"/>
    <s v="No"/>
    <x v="0"/>
    <n v="5"/>
    <m/>
    <m/>
  </r>
  <r>
    <m/>
    <n v="461"/>
    <n v="52"/>
    <x v="0"/>
    <x v="10"/>
    <s v="Antibiotics and Rest"/>
    <n v="800"/>
    <n v="32"/>
    <s v="No"/>
    <x v="1"/>
    <n v="4"/>
    <m/>
    <m/>
  </r>
  <r>
    <m/>
    <n v="462"/>
    <n v="58"/>
    <x v="1"/>
    <x v="11"/>
    <s v="Radiation Therapy"/>
    <n v="20000"/>
    <n v="39"/>
    <s v="No"/>
    <x v="0"/>
    <n v="3"/>
    <m/>
    <m/>
  </r>
  <r>
    <m/>
    <n v="463"/>
    <n v="32"/>
    <x v="0"/>
    <x v="12"/>
    <s v="Delivery and Postnatal Care"/>
    <n v="12000"/>
    <n v="33"/>
    <s v="No"/>
    <x v="0"/>
    <n v="4"/>
    <m/>
    <m/>
  </r>
  <r>
    <m/>
    <n v="464"/>
    <n v="55"/>
    <x v="1"/>
    <x v="13"/>
    <s v="Lithotripsy"/>
    <n v="6000"/>
    <n v="34"/>
    <s v="No"/>
    <x v="0"/>
    <n v="3"/>
    <m/>
    <m/>
  </r>
  <r>
    <m/>
    <n v="465"/>
    <n v="65"/>
    <x v="0"/>
    <x v="14"/>
    <s v="Physical Therapy and Pain Management"/>
    <n v="4000"/>
    <n v="35"/>
    <s v="No"/>
    <x v="1"/>
    <n v="4"/>
    <m/>
    <m/>
  </r>
  <r>
    <m/>
    <n v="466"/>
    <n v="55"/>
    <x v="0"/>
    <x v="0"/>
    <s v="Angioplasty"/>
    <n v="15000"/>
    <n v="36"/>
    <s v="Yes"/>
    <x v="0"/>
    <n v="3"/>
    <m/>
    <m/>
  </r>
  <r>
    <m/>
    <n v="467"/>
    <n v="62"/>
    <x v="1"/>
    <x v="1"/>
    <s v="Insulin Therapy"/>
    <n v="2000"/>
    <n v="34"/>
    <s v="No"/>
    <x v="1"/>
    <n v="4"/>
    <m/>
    <m/>
  </r>
  <r>
    <m/>
    <n v="468"/>
    <n v="35"/>
    <x v="0"/>
    <x v="2"/>
    <s v="X-Ray and Splint"/>
    <n v="500"/>
    <n v="32"/>
    <s v="Yes"/>
    <x v="0"/>
    <n v="5"/>
    <m/>
    <m/>
  </r>
  <r>
    <m/>
    <n v="469"/>
    <n v="78"/>
    <x v="1"/>
    <x v="3"/>
    <s v="CT Scan and Medication"/>
    <n v="10000"/>
    <n v="39"/>
    <s v="No"/>
    <x v="1"/>
    <n v="2"/>
    <m/>
    <m/>
  </r>
  <r>
    <m/>
    <n v="470"/>
    <n v="53"/>
    <x v="0"/>
    <x v="4"/>
    <s v="Surgery and Chemotherapy"/>
    <n v="25000"/>
    <n v="41"/>
    <s v="Yes"/>
    <x v="0"/>
    <n v="4"/>
    <m/>
    <m/>
  </r>
  <r>
    <m/>
    <n v="471"/>
    <n v="72"/>
    <x v="1"/>
    <x v="5"/>
    <s v="Medication and Counseling"/>
    <n v="1000"/>
    <n v="33"/>
    <s v="No"/>
    <x v="1"/>
    <n v="4"/>
    <m/>
    <m/>
  </r>
  <r>
    <m/>
    <n v="472"/>
    <n v="60"/>
    <x v="0"/>
    <x v="6"/>
    <s v="Appendectomy"/>
    <n v="8000"/>
    <n v="35"/>
    <s v="Yes"/>
    <x v="0"/>
    <n v="3"/>
    <m/>
    <m/>
  </r>
  <r>
    <m/>
    <n v="473"/>
    <n v="45"/>
    <x v="1"/>
    <x v="7"/>
    <s v="Cast and Physical Therapy"/>
    <n v="3000"/>
    <n v="37"/>
    <s v="No"/>
    <x v="0"/>
    <n v="4"/>
    <m/>
    <m/>
  </r>
  <r>
    <m/>
    <n v="474"/>
    <n v="75"/>
    <x v="0"/>
    <x v="8"/>
    <s v="Cardiac Catheterization"/>
    <n v="18000"/>
    <n v="39"/>
    <s v="Yes"/>
    <x v="1"/>
    <n v="2"/>
    <m/>
    <m/>
  </r>
  <r>
    <m/>
    <n v="475"/>
    <n v="28"/>
    <x v="1"/>
    <x v="9"/>
    <s v="Epinephrine Injection"/>
    <n v="100"/>
    <n v="32"/>
    <s v="No"/>
    <x v="0"/>
    <n v="5"/>
    <m/>
    <m/>
  </r>
  <r>
    <m/>
    <n v="476"/>
    <n v="52"/>
    <x v="0"/>
    <x v="10"/>
    <s v="Antibiotics and Rest"/>
    <n v="800"/>
    <n v="33"/>
    <s v="No"/>
    <x v="1"/>
    <n v="4"/>
    <m/>
    <m/>
  </r>
  <r>
    <m/>
    <n v="477"/>
    <n v="67"/>
    <x v="1"/>
    <x v="11"/>
    <s v="Radiation Therapy"/>
    <n v="20000"/>
    <n v="40"/>
    <s v="No"/>
    <x v="0"/>
    <n v="3"/>
    <m/>
    <m/>
  </r>
  <r>
    <m/>
    <n v="479"/>
    <n v="50"/>
    <x v="1"/>
    <x v="13"/>
    <s v="Lithotripsy"/>
    <n v="6000"/>
    <n v="35"/>
    <s v="No"/>
    <x v="0"/>
    <n v="3"/>
    <m/>
    <m/>
  </r>
  <r>
    <m/>
    <n v="480"/>
    <n v="60"/>
    <x v="0"/>
    <x v="14"/>
    <s v="Physical Therapy and Pain Management"/>
    <n v="4000"/>
    <n v="36"/>
    <s v="No"/>
    <x v="1"/>
    <n v="4"/>
    <m/>
    <m/>
  </r>
  <r>
    <m/>
    <n v="481"/>
    <n v="48"/>
    <x v="0"/>
    <x v="0"/>
    <s v="Angioplasty"/>
    <n v="15000"/>
    <n v="37"/>
    <s v="Yes"/>
    <x v="0"/>
    <n v="4"/>
    <m/>
    <m/>
  </r>
  <r>
    <m/>
    <n v="482"/>
    <n v="65"/>
    <x v="1"/>
    <x v="1"/>
    <s v="Insulin Therapy"/>
    <n v="2000"/>
    <n v="35"/>
    <s v="No"/>
    <x v="1"/>
    <n v="3"/>
    <m/>
    <m/>
  </r>
  <r>
    <m/>
    <n v="483"/>
    <n v="30"/>
    <x v="0"/>
    <x v="2"/>
    <s v="X-Ray and Splint"/>
    <n v="500"/>
    <n v="33"/>
    <s v="No"/>
    <x v="0"/>
    <n v="5"/>
    <m/>
    <m/>
  </r>
  <r>
    <m/>
    <n v="484"/>
    <n v="70"/>
    <x v="1"/>
    <x v="3"/>
    <s v="CT Scan and Medication"/>
    <n v="10000"/>
    <n v="40"/>
    <s v="Yes"/>
    <x v="1"/>
    <n v="2"/>
    <m/>
    <m/>
  </r>
  <r>
    <m/>
    <n v="485"/>
    <n v="55"/>
    <x v="0"/>
    <x v="4"/>
    <s v="Surgery and Chemotherapy"/>
    <n v="25000"/>
    <n v="42"/>
    <s v="No"/>
    <x v="0"/>
    <n v="4"/>
    <m/>
    <m/>
  </r>
  <r>
    <m/>
    <n v="486"/>
    <n v="68"/>
    <x v="1"/>
    <x v="5"/>
    <s v="Medication and Counseling"/>
    <n v="1000"/>
    <n v="34"/>
    <s v="No"/>
    <x v="1"/>
    <n v="4"/>
    <m/>
    <m/>
  </r>
  <r>
    <m/>
    <n v="487"/>
    <n v="45"/>
    <x v="0"/>
    <x v="6"/>
    <s v="Appendectomy"/>
    <n v="8000"/>
    <n v="36"/>
    <s v="No"/>
    <x v="0"/>
    <n v="3"/>
    <m/>
    <m/>
  </r>
  <r>
    <m/>
    <n v="488"/>
    <n v="40"/>
    <x v="1"/>
    <x v="7"/>
    <s v="Cast and Physical Therapy"/>
    <n v="3000"/>
    <n v="38"/>
    <s v="No"/>
    <x v="0"/>
    <n v="4"/>
    <m/>
    <m/>
  </r>
  <r>
    <m/>
    <n v="489"/>
    <n v="78"/>
    <x v="0"/>
    <x v="8"/>
    <s v="Cardiac Catheterization"/>
    <n v="18000"/>
    <n v="40"/>
    <s v="Yes"/>
    <x v="1"/>
    <n v="2"/>
    <m/>
    <m/>
  </r>
  <r>
    <m/>
    <n v="490"/>
    <n v="25"/>
    <x v="1"/>
    <x v="9"/>
    <s v="Epinephrine Injection"/>
    <n v="100"/>
    <n v="33"/>
    <s v="No"/>
    <x v="0"/>
    <n v="5"/>
    <m/>
    <m/>
  </r>
  <r>
    <m/>
    <n v="491"/>
    <n v="52"/>
    <x v="0"/>
    <x v="10"/>
    <s v="Antibiotics and Rest"/>
    <n v="800"/>
    <n v="34"/>
    <s v="No"/>
    <x v="1"/>
    <n v="4"/>
    <m/>
    <m/>
  </r>
  <r>
    <m/>
    <n v="492"/>
    <n v="58"/>
    <x v="1"/>
    <x v="11"/>
    <s v="Radiation Therapy"/>
    <n v="20000"/>
    <n v="41"/>
    <s v="No"/>
    <x v="0"/>
    <n v="3"/>
    <m/>
    <m/>
  </r>
  <r>
    <m/>
    <n v="493"/>
    <n v="32"/>
    <x v="0"/>
    <x v="12"/>
    <s v="Delivery and Postnatal Care"/>
    <n v="12000"/>
    <n v="35"/>
    <s v="No"/>
    <x v="0"/>
    <n v="4"/>
    <m/>
    <m/>
  </r>
  <r>
    <m/>
    <n v="494"/>
    <n v="55"/>
    <x v="1"/>
    <x v="13"/>
    <s v="Lithotripsy"/>
    <n v="6000"/>
    <n v="36"/>
    <s v="No"/>
    <x v="0"/>
    <n v="3"/>
    <m/>
    <m/>
  </r>
  <r>
    <m/>
    <n v="495"/>
    <n v="65"/>
    <x v="0"/>
    <x v="14"/>
    <s v="Physical Therapy and Pain Management"/>
    <n v="4000"/>
    <n v="37"/>
    <s v="No"/>
    <x v="1"/>
    <n v="4"/>
    <m/>
    <m/>
  </r>
  <r>
    <m/>
    <n v="496"/>
    <n v="55"/>
    <x v="0"/>
    <x v="0"/>
    <s v="Angioplasty"/>
    <n v="15000"/>
    <n v="38"/>
    <s v="Yes"/>
    <x v="0"/>
    <n v="3"/>
    <m/>
    <m/>
  </r>
  <r>
    <m/>
    <n v="497"/>
    <n v="62"/>
    <x v="1"/>
    <x v="1"/>
    <s v="Insulin Therapy"/>
    <n v="2000"/>
    <n v="36"/>
    <s v="No"/>
    <x v="1"/>
    <n v="4"/>
    <m/>
    <m/>
  </r>
  <r>
    <m/>
    <n v="498"/>
    <n v="35"/>
    <x v="0"/>
    <x v="2"/>
    <s v="X-Ray and Splint"/>
    <n v="500"/>
    <n v="34"/>
    <s v="Yes"/>
    <x v="0"/>
    <n v="5"/>
    <m/>
    <m/>
  </r>
  <r>
    <m/>
    <n v="499"/>
    <n v="78"/>
    <x v="1"/>
    <x v="3"/>
    <s v="CT Scan and Medication"/>
    <n v="10000"/>
    <n v="41"/>
    <s v="No"/>
    <x v="1"/>
    <n v="2"/>
    <m/>
    <m/>
  </r>
  <r>
    <m/>
    <n v="500"/>
    <n v="53"/>
    <x v="0"/>
    <x v="4"/>
    <s v="Surgery and Chemotherapy"/>
    <n v="25000"/>
    <n v="43"/>
    <s v="Yes"/>
    <x v="0"/>
    <n v="4"/>
    <m/>
    <m/>
  </r>
  <r>
    <m/>
    <n v="501"/>
    <n v="72"/>
    <x v="1"/>
    <x v="5"/>
    <s v="Medication and Counseling"/>
    <n v="1000"/>
    <n v="35"/>
    <s v="No"/>
    <x v="1"/>
    <n v="4"/>
    <m/>
    <m/>
  </r>
  <r>
    <m/>
    <n v="502"/>
    <n v="60"/>
    <x v="0"/>
    <x v="6"/>
    <s v="Appendectomy"/>
    <n v="8000"/>
    <n v="37"/>
    <s v="Yes"/>
    <x v="0"/>
    <n v="3"/>
    <m/>
    <m/>
  </r>
  <r>
    <m/>
    <n v="503"/>
    <n v="45"/>
    <x v="1"/>
    <x v="7"/>
    <s v="Cast and Physical Therapy"/>
    <n v="3000"/>
    <n v="39"/>
    <s v="No"/>
    <x v="0"/>
    <n v="4"/>
    <m/>
    <m/>
  </r>
  <r>
    <m/>
    <n v="504"/>
    <n v="75"/>
    <x v="0"/>
    <x v="8"/>
    <s v="Cardiac Catheterization"/>
    <n v="18000"/>
    <n v="41"/>
    <s v="Yes"/>
    <x v="1"/>
    <n v="2"/>
    <m/>
    <m/>
  </r>
  <r>
    <m/>
    <n v="505"/>
    <n v="28"/>
    <x v="1"/>
    <x v="9"/>
    <s v="Epinephrine Injection"/>
    <n v="100"/>
    <n v="34"/>
    <s v="No"/>
    <x v="0"/>
    <n v="5"/>
    <m/>
    <m/>
  </r>
  <r>
    <m/>
    <n v="506"/>
    <n v="52"/>
    <x v="0"/>
    <x v="10"/>
    <s v="Antibiotics and Rest"/>
    <n v="800"/>
    <n v="35"/>
    <s v="No"/>
    <x v="1"/>
    <n v="4"/>
    <m/>
    <m/>
  </r>
  <r>
    <m/>
    <n v="507"/>
    <n v="67"/>
    <x v="1"/>
    <x v="11"/>
    <s v="Radiation Therapy"/>
    <n v="20000"/>
    <n v="42"/>
    <s v="No"/>
    <x v="0"/>
    <n v="3"/>
    <m/>
    <m/>
  </r>
  <r>
    <m/>
    <n v="508"/>
    <n v="35"/>
    <x v="0"/>
    <x v="12"/>
    <s v="Delivery and Postnatal Care"/>
    <n v="12000"/>
    <n v="36"/>
    <s v="No"/>
    <x v="0"/>
    <n v="4"/>
    <m/>
    <m/>
  </r>
  <r>
    <m/>
    <n v="509"/>
    <n v="50"/>
    <x v="1"/>
    <x v="13"/>
    <s v="Lithotripsy"/>
    <n v="6000"/>
    <n v="37"/>
    <s v="No"/>
    <x v="0"/>
    <n v="3"/>
    <m/>
    <m/>
  </r>
  <r>
    <m/>
    <n v="510"/>
    <n v="60"/>
    <x v="0"/>
    <x v="14"/>
    <s v="Physical Therapy and Pain Management"/>
    <n v="4000"/>
    <n v="38"/>
    <s v="No"/>
    <x v="1"/>
    <n v="4"/>
    <m/>
    <m/>
  </r>
  <r>
    <m/>
    <n v="511"/>
    <n v="48"/>
    <x v="0"/>
    <x v="0"/>
    <s v="Angioplasty"/>
    <n v="15000"/>
    <n v="39"/>
    <s v="Yes"/>
    <x v="0"/>
    <n v="4"/>
    <m/>
    <m/>
  </r>
  <r>
    <m/>
    <n v="512"/>
    <n v="65"/>
    <x v="1"/>
    <x v="1"/>
    <s v="Insulin Therapy"/>
    <n v="2000"/>
    <n v="37"/>
    <s v="No"/>
    <x v="1"/>
    <n v="3"/>
    <m/>
    <m/>
  </r>
  <r>
    <m/>
    <n v="513"/>
    <n v="30"/>
    <x v="0"/>
    <x v="2"/>
    <s v="X-Ray and Splint"/>
    <n v="500"/>
    <n v="35"/>
    <s v="No"/>
    <x v="0"/>
    <n v="5"/>
    <m/>
    <m/>
  </r>
  <r>
    <m/>
    <n v="514"/>
    <n v="70"/>
    <x v="1"/>
    <x v="3"/>
    <s v="CT Scan and Medication"/>
    <n v="10000"/>
    <n v="42"/>
    <s v="Yes"/>
    <x v="1"/>
    <n v="2"/>
    <m/>
    <m/>
  </r>
  <r>
    <m/>
    <n v="515"/>
    <n v="55"/>
    <x v="0"/>
    <x v="4"/>
    <s v="Surgery and Chemotherapy"/>
    <n v="25000"/>
    <n v="44"/>
    <s v="No"/>
    <x v="0"/>
    <n v="4"/>
    <m/>
    <m/>
  </r>
  <r>
    <m/>
    <n v="516"/>
    <n v="68"/>
    <x v="1"/>
    <x v="5"/>
    <s v="Medication and Counseling"/>
    <n v="1000"/>
    <n v="36"/>
    <s v="No"/>
    <x v="1"/>
    <n v="4"/>
    <m/>
    <m/>
  </r>
  <r>
    <m/>
    <n v="517"/>
    <n v="45"/>
    <x v="0"/>
    <x v="6"/>
    <s v="Appendectomy"/>
    <n v="8000"/>
    <n v="38"/>
    <s v="No"/>
    <x v="0"/>
    <n v="3"/>
    <m/>
    <m/>
  </r>
  <r>
    <m/>
    <n v="518"/>
    <n v="40"/>
    <x v="1"/>
    <x v="7"/>
    <s v="Cast and Physical Therapy"/>
    <n v="3000"/>
    <n v="40"/>
    <s v="No"/>
    <x v="0"/>
    <n v="4"/>
    <m/>
    <m/>
  </r>
  <r>
    <m/>
    <n v="519"/>
    <n v="78"/>
    <x v="0"/>
    <x v="8"/>
    <s v="Cardiac Catheterization"/>
    <n v="18000"/>
    <n v="42"/>
    <s v="Yes"/>
    <x v="1"/>
    <n v="2"/>
    <m/>
    <m/>
  </r>
  <r>
    <m/>
    <n v="520"/>
    <n v="25"/>
    <x v="1"/>
    <x v="9"/>
    <s v="Epinephrine Injection"/>
    <n v="100"/>
    <n v="35"/>
    <s v="No"/>
    <x v="0"/>
    <n v="5"/>
    <m/>
    <m/>
  </r>
  <r>
    <m/>
    <n v="521"/>
    <n v="52"/>
    <x v="0"/>
    <x v="10"/>
    <s v="Antibiotics and Rest"/>
    <n v="800"/>
    <n v="36"/>
    <s v="No"/>
    <x v="1"/>
    <n v="4"/>
    <m/>
    <m/>
  </r>
  <r>
    <m/>
    <n v="522"/>
    <n v="58"/>
    <x v="1"/>
    <x v="11"/>
    <s v="Radiation Therapy"/>
    <n v="20000"/>
    <n v="43"/>
    <s v="No"/>
    <x v="0"/>
    <n v="3"/>
    <m/>
    <m/>
  </r>
  <r>
    <m/>
    <n v="523"/>
    <n v="32"/>
    <x v="0"/>
    <x v="12"/>
    <s v="Delivery and Postnatal Care"/>
    <n v="12000"/>
    <n v="37"/>
    <s v="No"/>
    <x v="0"/>
    <n v="4"/>
    <m/>
    <m/>
  </r>
  <r>
    <m/>
    <n v="524"/>
    <n v="55"/>
    <x v="1"/>
    <x v="13"/>
    <s v="Lithotripsy"/>
    <n v="6000"/>
    <n v="38"/>
    <s v="No"/>
    <x v="0"/>
    <n v="3"/>
    <m/>
    <m/>
  </r>
  <r>
    <m/>
    <n v="525"/>
    <n v="65"/>
    <x v="0"/>
    <x v="14"/>
    <s v="Physical Therapy and Pain Management"/>
    <n v="4000"/>
    <n v="39"/>
    <s v="No"/>
    <x v="1"/>
    <n v="4"/>
    <m/>
    <m/>
  </r>
  <r>
    <m/>
    <n v="526"/>
    <n v="55"/>
    <x v="0"/>
    <x v="0"/>
    <s v="Angioplasty"/>
    <n v="15000"/>
    <n v="40"/>
    <s v="Yes"/>
    <x v="0"/>
    <n v="3"/>
    <m/>
    <m/>
  </r>
  <r>
    <m/>
    <n v="527"/>
    <n v="62"/>
    <x v="1"/>
    <x v="1"/>
    <s v="Insulin Therapy"/>
    <n v="2000"/>
    <n v="38"/>
    <s v="No"/>
    <x v="1"/>
    <n v="4"/>
    <m/>
    <m/>
  </r>
  <r>
    <m/>
    <n v="528"/>
    <n v="35"/>
    <x v="0"/>
    <x v="2"/>
    <s v="X-Ray and Splint"/>
    <n v="500"/>
    <n v="36"/>
    <s v="Yes"/>
    <x v="0"/>
    <n v="5"/>
    <m/>
    <m/>
  </r>
  <r>
    <m/>
    <n v="529"/>
    <n v="78"/>
    <x v="1"/>
    <x v="3"/>
    <s v="CT Scan and Medication"/>
    <n v="10000"/>
    <n v="43"/>
    <s v="No"/>
    <x v="1"/>
    <n v="2"/>
    <m/>
    <m/>
  </r>
  <r>
    <m/>
    <n v="530"/>
    <n v="53"/>
    <x v="0"/>
    <x v="4"/>
    <s v="Surgery and Chemotherapy"/>
    <n v="25000"/>
    <n v="45"/>
    <s v="Yes"/>
    <x v="0"/>
    <n v="4"/>
    <m/>
    <m/>
  </r>
  <r>
    <m/>
    <n v="531"/>
    <n v="72"/>
    <x v="1"/>
    <x v="5"/>
    <s v="Medication and Counseling"/>
    <n v="1000"/>
    <n v="38"/>
    <s v="No"/>
    <x v="1"/>
    <n v="4"/>
    <m/>
    <m/>
  </r>
  <r>
    <m/>
    <n v="532"/>
    <n v="60"/>
    <x v="0"/>
    <x v="6"/>
    <s v="Appendectomy"/>
    <n v="8000"/>
    <n v="39"/>
    <s v="Yes"/>
    <x v="0"/>
    <n v="3"/>
    <m/>
    <m/>
  </r>
  <r>
    <m/>
    <n v="533"/>
    <n v="45"/>
    <x v="1"/>
    <x v="7"/>
    <s v="Cast and Physical Therapy"/>
    <n v="3000"/>
    <n v="41"/>
    <s v="No"/>
    <x v="0"/>
    <n v="4"/>
    <m/>
    <m/>
  </r>
  <r>
    <m/>
    <n v="534"/>
    <n v="75"/>
    <x v="0"/>
    <x v="8"/>
    <s v="Cardiac Catheterization"/>
    <n v="18000"/>
    <n v="43"/>
    <s v="Yes"/>
    <x v="1"/>
    <n v="2"/>
    <m/>
    <m/>
  </r>
  <r>
    <m/>
    <n v="535"/>
    <n v="28"/>
    <x v="1"/>
    <x v="9"/>
    <s v="Epinephrine Injection"/>
    <n v="100"/>
    <n v="36"/>
    <s v="No"/>
    <x v="0"/>
    <n v="5"/>
    <m/>
    <m/>
  </r>
  <r>
    <m/>
    <n v="536"/>
    <n v="52"/>
    <x v="0"/>
    <x v="10"/>
    <s v="Antibiotics and Rest"/>
    <n v="800"/>
    <n v="37"/>
    <s v="No"/>
    <x v="1"/>
    <n v="4"/>
    <m/>
    <m/>
  </r>
  <r>
    <m/>
    <n v="537"/>
    <n v="67"/>
    <x v="1"/>
    <x v="11"/>
    <s v="Radiation Therapy"/>
    <n v="20000"/>
    <n v="44"/>
    <s v="No"/>
    <x v="0"/>
    <n v="3"/>
    <m/>
    <m/>
  </r>
  <r>
    <m/>
    <n v="538"/>
    <n v="35"/>
    <x v="0"/>
    <x v="12"/>
    <s v="Delivery and Postnatal Care"/>
    <n v="12000"/>
    <n v="38"/>
    <s v="No"/>
    <x v="0"/>
    <n v="4"/>
    <m/>
    <m/>
  </r>
  <r>
    <m/>
    <n v="540"/>
    <n v="60"/>
    <x v="0"/>
    <x v="14"/>
    <s v="Physical Therapy and Pain Management"/>
    <n v="4000"/>
    <n v="40"/>
    <s v="No"/>
    <x v="1"/>
    <n v="4"/>
    <m/>
    <m/>
  </r>
  <r>
    <m/>
    <n v="541"/>
    <n v="48"/>
    <x v="0"/>
    <x v="0"/>
    <s v="Angioplasty"/>
    <n v="15000"/>
    <n v="41"/>
    <s v="Yes"/>
    <x v="0"/>
    <n v="4"/>
    <m/>
    <m/>
  </r>
  <r>
    <m/>
    <n v="542"/>
    <n v="65"/>
    <x v="1"/>
    <x v="1"/>
    <s v="Insulin Therapy"/>
    <n v="2000"/>
    <n v="39"/>
    <s v="No"/>
    <x v="1"/>
    <n v="3"/>
    <m/>
    <m/>
  </r>
  <r>
    <m/>
    <n v="543"/>
    <n v="30"/>
    <x v="0"/>
    <x v="2"/>
    <s v="X-Ray and Splint"/>
    <n v="500"/>
    <n v="37"/>
    <s v="No"/>
    <x v="0"/>
    <n v="5"/>
    <m/>
    <m/>
  </r>
  <r>
    <m/>
    <n v="544"/>
    <n v="70"/>
    <x v="1"/>
    <x v="3"/>
    <s v="CT Scan and Medication"/>
    <n v="10000"/>
    <n v="44"/>
    <s v="Yes"/>
    <x v="1"/>
    <n v="2"/>
    <m/>
    <m/>
  </r>
  <r>
    <m/>
    <n v="545"/>
    <n v="55"/>
    <x v="0"/>
    <x v="4"/>
    <s v="Surgery and Chemotherapy"/>
    <n v="25000"/>
    <n v="46"/>
    <s v="No"/>
    <x v="0"/>
    <n v="4"/>
    <m/>
    <m/>
  </r>
  <r>
    <m/>
    <n v="546"/>
    <n v="68"/>
    <x v="1"/>
    <x v="5"/>
    <s v="Medication and Counseling"/>
    <n v="1000"/>
    <n v="40"/>
    <s v="No"/>
    <x v="1"/>
    <n v="4"/>
    <m/>
    <m/>
  </r>
  <r>
    <m/>
    <n v="547"/>
    <n v="45"/>
    <x v="0"/>
    <x v="6"/>
    <s v="Appendectomy"/>
    <n v="8000"/>
    <n v="42"/>
    <s v="No"/>
    <x v="0"/>
    <n v="3"/>
    <m/>
    <m/>
  </r>
  <r>
    <m/>
    <n v="548"/>
    <n v="40"/>
    <x v="1"/>
    <x v="7"/>
    <s v="Cast and Physical Therapy"/>
    <n v="3000"/>
    <n v="42"/>
    <s v="No"/>
    <x v="0"/>
    <n v="4"/>
    <m/>
    <m/>
  </r>
  <r>
    <m/>
    <n v="549"/>
    <n v="78"/>
    <x v="0"/>
    <x v="8"/>
    <s v="Cardiac Catheterization"/>
    <n v="18000"/>
    <n v="44"/>
    <s v="Yes"/>
    <x v="1"/>
    <n v="2"/>
    <m/>
    <m/>
  </r>
  <r>
    <m/>
    <n v="550"/>
    <n v="25"/>
    <x v="1"/>
    <x v="9"/>
    <s v="Epinephrine Injection"/>
    <n v="100"/>
    <n v="37"/>
    <s v="No"/>
    <x v="0"/>
    <n v="5"/>
    <m/>
    <m/>
  </r>
  <r>
    <m/>
    <n v="551"/>
    <n v="52"/>
    <x v="0"/>
    <x v="10"/>
    <s v="Antibiotics and Rest"/>
    <n v="800"/>
    <n v="38"/>
    <s v="No"/>
    <x v="1"/>
    <n v="4"/>
    <m/>
    <m/>
  </r>
  <r>
    <m/>
    <n v="552"/>
    <n v="58"/>
    <x v="1"/>
    <x v="11"/>
    <s v="Radiation Therapy"/>
    <n v="20000"/>
    <n v="45"/>
    <s v="No"/>
    <x v="0"/>
    <n v="3"/>
    <m/>
    <m/>
  </r>
  <r>
    <m/>
    <n v="553"/>
    <n v="32"/>
    <x v="0"/>
    <x v="12"/>
    <s v="Delivery and Postnatal Care"/>
    <n v="12000"/>
    <n v="39"/>
    <s v="No"/>
    <x v="0"/>
    <n v="4"/>
    <m/>
    <m/>
  </r>
  <r>
    <m/>
    <n v="554"/>
    <n v="55"/>
    <x v="1"/>
    <x v="13"/>
    <s v="Lithotripsy"/>
    <n v="6000"/>
    <n v="40"/>
    <s v="No"/>
    <x v="0"/>
    <n v="3"/>
    <m/>
    <m/>
  </r>
  <r>
    <m/>
    <n v="555"/>
    <n v="65"/>
    <x v="0"/>
    <x v="14"/>
    <s v="Physical Therapy and Pain Management"/>
    <n v="4000"/>
    <n v="41"/>
    <s v="No"/>
    <x v="1"/>
    <n v="4"/>
    <m/>
    <m/>
  </r>
  <r>
    <m/>
    <n v="556"/>
    <n v="55"/>
    <x v="0"/>
    <x v="0"/>
    <s v="Angioplasty"/>
    <n v="15000"/>
    <n v="42"/>
    <s v="Yes"/>
    <x v="0"/>
    <n v="3"/>
    <m/>
    <m/>
  </r>
  <r>
    <m/>
    <n v="557"/>
    <n v="62"/>
    <x v="1"/>
    <x v="1"/>
    <s v="Insulin Therapy"/>
    <n v="2000"/>
    <n v="40"/>
    <s v="No"/>
    <x v="1"/>
    <n v="4"/>
    <m/>
    <m/>
  </r>
  <r>
    <m/>
    <n v="558"/>
    <n v="35"/>
    <x v="0"/>
    <x v="2"/>
    <s v="X-Ray and Splint"/>
    <n v="500"/>
    <n v="38"/>
    <s v="Yes"/>
    <x v="0"/>
    <n v="5"/>
    <m/>
    <m/>
  </r>
  <r>
    <m/>
    <n v="559"/>
    <n v="78"/>
    <x v="1"/>
    <x v="3"/>
    <s v="CT Scan and Medication"/>
    <n v="10000"/>
    <n v="45"/>
    <s v="No"/>
    <x v="1"/>
    <n v="2"/>
    <m/>
    <m/>
  </r>
  <r>
    <m/>
    <n v="560"/>
    <n v="53"/>
    <x v="0"/>
    <x v="4"/>
    <s v="Surgery and Chemotherapy"/>
    <n v="25000"/>
    <n v="47"/>
    <s v="Yes"/>
    <x v="0"/>
    <n v="4"/>
    <m/>
    <m/>
  </r>
  <r>
    <m/>
    <n v="561"/>
    <n v="72"/>
    <x v="1"/>
    <x v="5"/>
    <s v="Medication and Counseling"/>
    <n v="1000"/>
    <n v="41"/>
    <s v="No"/>
    <x v="1"/>
    <n v="4"/>
    <m/>
    <m/>
  </r>
  <r>
    <m/>
    <n v="562"/>
    <n v="60"/>
    <x v="0"/>
    <x v="6"/>
    <s v="Appendectomy"/>
    <n v="8000"/>
    <n v="43"/>
    <s v="Yes"/>
    <x v="0"/>
    <n v="3"/>
    <m/>
    <m/>
  </r>
  <r>
    <m/>
    <n v="563"/>
    <n v="45"/>
    <x v="1"/>
    <x v="7"/>
    <s v="Cast and Physical Therapy"/>
    <n v="3000"/>
    <n v="43"/>
    <s v="No"/>
    <x v="0"/>
    <n v="4"/>
    <m/>
    <m/>
  </r>
  <r>
    <m/>
    <n v="564"/>
    <n v="75"/>
    <x v="0"/>
    <x v="8"/>
    <s v="Cardiac Catheterization"/>
    <n v="18000"/>
    <n v="45"/>
    <s v="Yes"/>
    <x v="1"/>
    <n v="2"/>
    <m/>
    <m/>
  </r>
  <r>
    <m/>
    <n v="565"/>
    <n v="28"/>
    <x v="1"/>
    <x v="9"/>
    <s v="Epinephrine Injection"/>
    <n v="100"/>
    <n v="38"/>
    <s v="No"/>
    <x v="0"/>
    <n v="5"/>
    <m/>
    <m/>
  </r>
  <r>
    <m/>
    <n v="566"/>
    <n v="52"/>
    <x v="0"/>
    <x v="10"/>
    <s v="Antibiotics and Rest"/>
    <n v="800"/>
    <n v="39"/>
    <s v="No"/>
    <x v="1"/>
    <n v="4"/>
    <m/>
    <m/>
  </r>
  <r>
    <m/>
    <n v="567"/>
    <n v="67"/>
    <x v="1"/>
    <x v="11"/>
    <s v="Radiation Therapy"/>
    <n v="20000"/>
    <n v="46"/>
    <s v="No"/>
    <x v="0"/>
    <n v="3"/>
    <m/>
    <m/>
  </r>
  <r>
    <m/>
    <n v="568"/>
    <n v="35"/>
    <x v="0"/>
    <x v="12"/>
    <s v="Delivery and Postnatal Care"/>
    <n v="12000"/>
    <n v="40"/>
    <s v="No"/>
    <x v="0"/>
    <n v="4"/>
    <m/>
    <m/>
  </r>
  <r>
    <m/>
    <n v="569"/>
    <n v="50"/>
    <x v="1"/>
    <x v="13"/>
    <s v="Lithotripsy"/>
    <n v="6000"/>
    <n v="41"/>
    <s v="No"/>
    <x v="0"/>
    <n v="3"/>
    <m/>
    <m/>
  </r>
  <r>
    <m/>
    <n v="570"/>
    <n v="60"/>
    <x v="0"/>
    <x v="14"/>
    <s v="Physical Therapy and Pain Management"/>
    <n v="4000"/>
    <n v="42"/>
    <s v="No"/>
    <x v="1"/>
    <n v="4"/>
    <m/>
    <m/>
  </r>
  <r>
    <m/>
    <n v="571"/>
    <n v="48"/>
    <x v="0"/>
    <x v="0"/>
    <s v="Angioplasty"/>
    <n v="15000"/>
    <n v="43"/>
    <s v="Yes"/>
    <x v="0"/>
    <n v="4"/>
    <m/>
    <m/>
  </r>
  <r>
    <m/>
    <n v="572"/>
    <n v="65"/>
    <x v="1"/>
    <x v="1"/>
    <s v="Insulin Therapy"/>
    <n v="2000"/>
    <n v="41"/>
    <s v="No"/>
    <x v="1"/>
    <n v="3"/>
    <m/>
    <m/>
  </r>
  <r>
    <m/>
    <n v="573"/>
    <n v="30"/>
    <x v="0"/>
    <x v="2"/>
    <s v="X-Ray and Splint"/>
    <n v="500"/>
    <n v="39"/>
    <s v="No"/>
    <x v="0"/>
    <n v="5"/>
    <m/>
    <m/>
  </r>
  <r>
    <m/>
    <n v="574"/>
    <n v="70"/>
    <x v="1"/>
    <x v="3"/>
    <s v="CT Scan and Medication"/>
    <n v="10000"/>
    <n v="46"/>
    <s v="Yes"/>
    <x v="1"/>
    <n v="2"/>
    <m/>
    <m/>
  </r>
  <r>
    <m/>
    <n v="575"/>
    <n v="55"/>
    <x v="0"/>
    <x v="4"/>
    <s v="Surgery and Chemotherapy"/>
    <n v="25000"/>
    <n v="48"/>
    <s v="No"/>
    <x v="0"/>
    <n v="4"/>
    <m/>
    <m/>
  </r>
  <r>
    <m/>
    <n v="576"/>
    <n v="68"/>
    <x v="1"/>
    <x v="5"/>
    <s v="Medication and Counseling"/>
    <n v="1000"/>
    <n v="42"/>
    <s v="No"/>
    <x v="1"/>
    <n v="4"/>
    <m/>
    <m/>
  </r>
  <r>
    <m/>
    <n v="577"/>
    <n v="45"/>
    <x v="0"/>
    <x v="6"/>
    <s v="Appendectomy"/>
    <n v="8000"/>
    <n v="44"/>
    <s v="No"/>
    <x v="0"/>
    <n v="3"/>
    <m/>
    <m/>
  </r>
  <r>
    <m/>
    <n v="578"/>
    <n v="40"/>
    <x v="1"/>
    <x v="7"/>
    <s v="Cast and Physical Therapy"/>
    <n v="3000"/>
    <n v="44"/>
    <s v="No"/>
    <x v="0"/>
    <n v="4"/>
    <m/>
    <m/>
  </r>
  <r>
    <m/>
    <n v="579"/>
    <n v="78"/>
    <x v="0"/>
    <x v="8"/>
    <s v="Cardiac Catheterization"/>
    <n v="18000"/>
    <n v="46"/>
    <s v="Yes"/>
    <x v="1"/>
    <n v="2"/>
    <m/>
    <m/>
  </r>
  <r>
    <m/>
    <n v="580"/>
    <n v="25"/>
    <x v="1"/>
    <x v="9"/>
    <s v="Epinephrine Injection"/>
    <n v="100"/>
    <n v="39"/>
    <s v="No"/>
    <x v="0"/>
    <n v="5"/>
    <m/>
    <m/>
  </r>
  <r>
    <m/>
    <n v="581"/>
    <n v="52"/>
    <x v="0"/>
    <x v="10"/>
    <s v="Antibiotics and Rest"/>
    <n v="800"/>
    <n v="40"/>
    <s v="No"/>
    <x v="1"/>
    <n v="4"/>
    <m/>
    <m/>
  </r>
  <r>
    <m/>
    <n v="582"/>
    <n v="58"/>
    <x v="1"/>
    <x v="11"/>
    <s v="Radiation Therapy"/>
    <n v="20000"/>
    <n v="47"/>
    <s v="No"/>
    <x v="0"/>
    <n v="3"/>
    <m/>
    <m/>
  </r>
  <r>
    <m/>
    <n v="583"/>
    <n v="32"/>
    <x v="0"/>
    <x v="12"/>
    <s v="Delivery and Postnatal Care"/>
    <n v="12000"/>
    <n v="41"/>
    <s v="No"/>
    <x v="0"/>
    <n v="4"/>
    <m/>
    <m/>
  </r>
  <r>
    <m/>
    <n v="584"/>
    <n v="55"/>
    <x v="1"/>
    <x v="13"/>
    <s v="Lithotripsy"/>
    <n v="6000"/>
    <n v="42"/>
    <s v="No"/>
    <x v="0"/>
    <n v="3"/>
    <m/>
    <m/>
  </r>
  <r>
    <m/>
    <n v="585"/>
    <n v="65"/>
    <x v="0"/>
    <x v="14"/>
    <s v="Physical Therapy and Pain Management"/>
    <n v="4000"/>
    <n v="43"/>
    <s v="No"/>
    <x v="1"/>
    <n v="4"/>
    <m/>
    <m/>
  </r>
  <r>
    <m/>
    <n v="586"/>
    <n v="55"/>
    <x v="0"/>
    <x v="0"/>
    <s v="Angioplasty"/>
    <n v="15000"/>
    <n v="44"/>
    <s v="Yes"/>
    <x v="0"/>
    <n v="3"/>
    <m/>
    <m/>
  </r>
  <r>
    <m/>
    <n v="587"/>
    <n v="62"/>
    <x v="1"/>
    <x v="1"/>
    <s v="Insulin Therapy"/>
    <n v="2000"/>
    <n v="42"/>
    <s v="No"/>
    <x v="1"/>
    <n v="4"/>
    <m/>
    <m/>
  </r>
  <r>
    <m/>
    <n v="588"/>
    <n v="35"/>
    <x v="0"/>
    <x v="2"/>
    <s v="X-Ray and Splint"/>
    <n v="500"/>
    <n v="40"/>
    <s v="Yes"/>
    <x v="0"/>
    <n v="5"/>
    <m/>
    <m/>
  </r>
  <r>
    <m/>
    <n v="589"/>
    <n v="78"/>
    <x v="1"/>
    <x v="3"/>
    <s v="CT Scan and Medication"/>
    <n v="10000"/>
    <n v="47"/>
    <s v="No"/>
    <x v="1"/>
    <n v="2"/>
    <m/>
    <m/>
  </r>
  <r>
    <m/>
    <n v="590"/>
    <n v="53"/>
    <x v="0"/>
    <x v="4"/>
    <s v="Surgery and Chemotherapy"/>
    <n v="25000"/>
    <n v="49"/>
    <s v="Yes"/>
    <x v="0"/>
    <n v="4"/>
    <m/>
    <m/>
  </r>
  <r>
    <m/>
    <n v="591"/>
    <n v="72"/>
    <x v="1"/>
    <x v="5"/>
    <s v="Medication and Counseling"/>
    <n v="1000"/>
    <n v="43"/>
    <s v="No"/>
    <x v="1"/>
    <n v="4"/>
    <m/>
    <m/>
  </r>
  <r>
    <m/>
    <n v="592"/>
    <n v="60"/>
    <x v="0"/>
    <x v="6"/>
    <s v="Appendectomy"/>
    <n v="8000"/>
    <n v="45"/>
    <s v="Yes"/>
    <x v="0"/>
    <n v="3"/>
    <m/>
    <m/>
  </r>
  <r>
    <m/>
    <n v="593"/>
    <n v="45"/>
    <x v="1"/>
    <x v="7"/>
    <s v="Cast and Physical Therapy"/>
    <n v="3000"/>
    <n v="45"/>
    <s v="No"/>
    <x v="0"/>
    <n v="4"/>
    <m/>
    <m/>
  </r>
  <r>
    <m/>
    <n v="594"/>
    <n v="75"/>
    <x v="0"/>
    <x v="8"/>
    <s v="Cardiac Catheterization"/>
    <n v="18000"/>
    <n v="47"/>
    <s v="Yes"/>
    <x v="1"/>
    <n v="2"/>
    <m/>
    <m/>
  </r>
  <r>
    <m/>
    <n v="595"/>
    <n v="28"/>
    <x v="1"/>
    <x v="9"/>
    <s v="Epinephrine Injection"/>
    <n v="100"/>
    <n v="40"/>
    <s v="No"/>
    <x v="0"/>
    <n v="5"/>
    <m/>
    <m/>
  </r>
  <r>
    <m/>
    <n v="596"/>
    <n v="52"/>
    <x v="0"/>
    <x v="10"/>
    <s v="Antibiotics and Rest"/>
    <n v="800"/>
    <n v="41"/>
    <s v="No"/>
    <x v="1"/>
    <n v="4"/>
    <m/>
    <m/>
  </r>
  <r>
    <m/>
    <n v="597"/>
    <n v="67"/>
    <x v="1"/>
    <x v="11"/>
    <s v="Radiation Therapy"/>
    <n v="20000"/>
    <n v="48"/>
    <s v="No"/>
    <x v="0"/>
    <n v="3"/>
    <m/>
    <m/>
  </r>
  <r>
    <m/>
    <n v="598"/>
    <n v="35"/>
    <x v="0"/>
    <x v="12"/>
    <s v="Delivery and Postnatal Care"/>
    <n v="12000"/>
    <n v="42"/>
    <s v="No"/>
    <x v="0"/>
    <n v="4"/>
    <m/>
    <m/>
  </r>
  <r>
    <m/>
    <n v="599"/>
    <n v="50"/>
    <x v="1"/>
    <x v="13"/>
    <s v="Lithotripsy"/>
    <n v="6000"/>
    <n v="43"/>
    <s v="No"/>
    <x v="0"/>
    <n v="3"/>
    <m/>
    <m/>
  </r>
  <r>
    <m/>
    <n v="601"/>
    <n v="48"/>
    <x v="0"/>
    <x v="0"/>
    <s v="Angioplasty"/>
    <n v="15000"/>
    <n v="45"/>
    <s v="Yes"/>
    <x v="0"/>
    <n v="4"/>
    <m/>
    <m/>
  </r>
  <r>
    <m/>
    <n v="602"/>
    <n v="65"/>
    <x v="1"/>
    <x v="1"/>
    <s v="Insulin Therapy"/>
    <n v="2000"/>
    <n v="43"/>
    <s v="No"/>
    <x v="1"/>
    <n v="3"/>
    <m/>
    <m/>
  </r>
  <r>
    <m/>
    <n v="603"/>
    <n v="30"/>
    <x v="0"/>
    <x v="2"/>
    <s v="X-Ray and Splint"/>
    <n v="500"/>
    <n v="41"/>
    <s v="No"/>
    <x v="0"/>
    <n v="5"/>
    <m/>
    <m/>
  </r>
  <r>
    <m/>
    <n v="604"/>
    <n v="70"/>
    <x v="1"/>
    <x v="3"/>
    <s v="CT Scan and Medication"/>
    <n v="10000"/>
    <n v="48"/>
    <s v="Yes"/>
    <x v="1"/>
    <n v="2"/>
    <m/>
    <m/>
  </r>
  <r>
    <m/>
    <n v="605"/>
    <n v="55"/>
    <x v="0"/>
    <x v="4"/>
    <s v="Surgery and Chemotherapy"/>
    <n v="25000"/>
    <n v="50"/>
    <s v="No"/>
    <x v="0"/>
    <n v="4"/>
    <m/>
    <m/>
  </r>
  <r>
    <m/>
    <n v="606"/>
    <n v="68"/>
    <x v="1"/>
    <x v="5"/>
    <s v="Medication and Counseling"/>
    <n v="1000"/>
    <n v="44"/>
    <s v="No"/>
    <x v="1"/>
    <n v="4"/>
    <m/>
    <m/>
  </r>
  <r>
    <m/>
    <n v="607"/>
    <n v="45"/>
    <x v="0"/>
    <x v="6"/>
    <s v="Appendectomy"/>
    <n v="8000"/>
    <n v="46"/>
    <s v="No"/>
    <x v="0"/>
    <n v="3"/>
    <m/>
    <m/>
  </r>
  <r>
    <m/>
    <n v="608"/>
    <n v="40"/>
    <x v="1"/>
    <x v="7"/>
    <s v="Cast and Physical Therapy"/>
    <n v="3000"/>
    <n v="46"/>
    <s v="No"/>
    <x v="0"/>
    <n v="4"/>
    <m/>
    <m/>
  </r>
  <r>
    <m/>
    <n v="609"/>
    <n v="78"/>
    <x v="0"/>
    <x v="8"/>
    <s v="Cardiac Catheterization"/>
    <n v="18000"/>
    <n v="48"/>
    <s v="Yes"/>
    <x v="1"/>
    <n v="2"/>
    <m/>
    <m/>
  </r>
  <r>
    <m/>
    <n v="610"/>
    <n v="25"/>
    <x v="1"/>
    <x v="9"/>
    <s v="Epinephrine Injection"/>
    <n v="100"/>
    <n v="41"/>
    <s v="No"/>
    <x v="0"/>
    <n v="5"/>
    <m/>
    <m/>
  </r>
  <r>
    <m/>
    <n v="611"/>
    <n v="52"/>
    <x v="0"/>
    <x v="10"/>
    <s v="Antibiotics and Rest"/>
    <n v="800"/>
    <n v="42"/>
    <s v="No"/>
    <x v="1"/>
    <n v="4"/>
    <m/>
    <m/>
  </r>
  <r>
    <m/>
    <n v="612"/>
    <n v="58"/>
    <x v="1"/>
    <x v="11"/>
    <s v="Radiation Therapy"/>
    <n v="20000"/>
    <n v="49"/>
    <s v="No"/>
    <x v="0"/>
    <n v="3"/>
    <m/>
    <m/>
  </r>
  <r>
    <m/>
    <n v="613"/>
    <n v="32"/>
    <x v="0"/>
    <x v="12"/>
    <s v="Delivery and Postnatal Care"/>
    <n v="12000"/>
    <n v="43"/>
    <s v="No"/>
    <x v="0"/>
    <n v="4"/>
    <m/>
    <m/>
  </r>
  <r>
    <m/>
    <n v="614"/>
    <n v="55"/>
    <x v="1"/>
    <x v="13"/>
    <s v="Lithotripsy"/>
    <n v="6000"/>
    <n v="44"/>
    <s v="No"/>
    <x v="0"/>
    <n v="3"/>
    <m/>
    <m/>
  </r>
  <r>
    <m/>
    <n v="615"/>
    <n v="65"/>
    <x v="0"/>
    <x v="14"/>
    <s v="Physical Therapy and Pain Management"/>
    <n v="4000"/>
    <n v="45"/>
    <s v="No"/>
    <x v="1"/>
    <n v="4"/>
    <m/>
    <m/>
  </r>
  <r>
    <m/>
    <n v="616"/>
    <n v="55"/>
    <x v="0"/>
    <x v="0"/>
    <s v="Angioplasty"/>
    <n v="15000"/>
    <n v="46"/>
    <s v="Yes"/>
    <x v="0"/>
    <n v="3"/>
    <m/>
    <m/>
  </r>
  <r>
    <m/>
    <n v="617"/>
    <n v="62"/>
    <x v="1"/>
    <x v="1"/>
    <s v="Insulin Therapy"/>
    <n v="2000"/>
    <n v="44"/>
    <s v="No"/>
    <x v="1"/>
    <n v="4"/>
    <m/>
    <m/>
  </r>
  <r>
    <m/>
    <n v="618"/>
    <n v="35"/>
    <x v="0"/>
    <x v="2"/>
    <s v="X-Ray and Splint"/>
    <n v="500"/>
    <n v="42"/>
    <s v="Yes"/>
    <x v="0"/>
    <n v="5"/>
    <m/>
    <m/>
  </r>
  <r>
    <m/>
    <n v="619"/>
    <n v="78"/>
    <x v="1"/>
    <x v="3"/>
    <s v="CT Scan and Medication"/>
    <n v="10000"/>
    <n v="49"/>
    <s v="No"/>
    <x v="1"/>
    <n v="2"/>
    <m/>
    <m/>
  </r>
  <r>
    <m/>
    <n v="620"/>
    <n v="53"/>
    <x v="0"/>
    <x v="4"/>
    <s v="Surgery and Chemotherapy"/>
    <n v="25000"/>
    <n v="51"/>
    <s v="Yes"/>
    <x v="0"/>
    <n v="4"/>
    <m/>
    <m/>
  </r>
  <r>
    <m/>
    <n v="621"/>
    <n v="72"/>
    <x v="1"/>
    <x v="5"/>
    <s v="Medication and Counseling"/>
    <n v="1000"/>
    <n v="45"/>
    <s v="No"/>
    <x v="1"/>
    <n v="4"/>
    <m/>
    <m/>
  </r>
  <r>
    <m/>
    <n v="622"/>
    <n v="60"/>
    <x v="0"/>
    <x v="6"/>
    <s v="Appendectomy"/>
    <n v="8000"/>
    <n v="47"/>
    <s v="Yes"/>
    <x v="0"/>
    <n v="3"/>
    <m/>
    <m/>
  </r>
  <r>
    <m/>
    <n v="623"/>
    <n v="45"/>
    <x v="1"/>
    <x v="7"/>
    <s v="Cast and Physical Therapy"/>
    <n v="3000"/>
    <n v="47"/>
    <s v="No"/>
    <x v="0"/>
    <n v="4"/>
    <m/>
    <m/>
  </r>
  <r>
    <m/>
    <n v="624"/>
    <n v="75"/>
    <x v="0"/>
    <x v="8"/>
    <s v="Cardiac Catheterization"/>
    <n v="18000"/>
    <n v="49"/>
    <s v="Yes"/>
    <x v="1"/>
    <n v="2"/>
    <m/>
    <m/>
  </r>
  <r>
    <m/>
    <n v="625"/>
    <n v="28"/>
    <x v="1"/>
    <x v="9"/>
    <s v="Epinephrine Injection"/>
    <n v="100"/>
    <n v="42"/>
    <s v="No"/>
    <x v="0"/>
    <n v="5"/>
    <m/>
    <m/>
  </r>
  <r>
    <m/>
    <n v="626"/>
    <n v="52"/>
    <x v="0"/>
    <x v="10"/>
    <s v="Antibiotics and Rest"/>
    <n v="800"/>
    <n v="43"/>
    <s v="No"/>
    <x v="1"/>
    <n v="4"/>
    <m/>
    <m/>
  </r>
  <r>
    <m/>
    <n v="627"/>
    <n v="67"/>
    <x v="1"/>
    <x v="11"/>
    <s v="Radiation Therapy"/>
    <n v="20000"/>
    <n v="50"/>
    <s v="No"/>
    <x v="0"/>
    <n v="3"/>
    <m/>
    <m/>
  </r>
  <r>
    <m/>
    <n v="628"/>
    <n v="35"/>
    <x v="0"/>
    <x v="12"/>
    <s v="Delivery and Postnatal Care"/>
    <n v="12000"/>
    <n v="44"/>
    <s v="No"/>
    <x v="0"/>
    <n v="4"/>
    <m/>
    <m/>
  </r>
  <r>
    <m/>
    <n v="629"/>
    <n v="50"/>
    <x v="1"/>
    <x v="13"/>
    <s v="Lithotripsy"/>
    <n v="6000"/>
    <n v="45"/>
    <s v="No"/>
    <x v="0"/>
    <n v="3"/>
    <m/>
    <m/>
  </r>
  <r>
    <m/>
    <n v="630"/>
    <n v="60"/>
    <x v="0"/>
    <x v="14"/>
    <s v="Physical Therapy and Pain Management"/>
    <n v="4000"/>
    <n v="46"/>
    <s v="No"/>
    <x v="1"/>
    <n v="4"/>
    <m/>
    <m/>
  </r>
  <r>
    <m/>
    <n v="631"/>
    <n v="48"/>
    <x v="0"/>
    <x v="0"/>
    <s v="Angioplasty"/>
    <n v="15000"/>
    <n v="47"/>
    <s v="Yes"/>
    <x v="0"/>
    <n v="4"/>
    <m/>
    <m/>
  </r>
  <r>
    <m/>
    <n v="632"/>
    <n v="65"/>
    <x v="1"/>
    <x v="1"/>
    <s v="Insulin Therapy"/>
    <n v="2000"/>
    <n v="45"/>
    <s v="No"/>
    <x v="1"/>
    <n v="3"/>
    <m/>
    <m/>
  </r>
  <r>
    <m/>
    <n v="633"/>
    <n v="30"/>
    <x v="0"/>
    <x v="2"/>
    <s v="X-Ray and Splint"/>
    <n v="500"/>
    <n v="43"/>
    <s v="No"/>
    <x v="0"/>
    <n v="5"/>
    <m/>
    <m/>
  </r>
  <r>
    <m/>
    <n v="634"/>
    <n v="70"/>
    <x v="1"/>
    <x v="3"/>
    <s v="CT Scan and Medication"/>
    <n v="10000"/>
    <n v="50"/>
    <s v="Yes"/>
    <x v="1"/>
    <n v="2"/>
    <m/>
    <m/>
  </r>
  <r>
    <m/>
    <n v="635"/>
    <n v="55"/>
    <x v="0"/>
    <x v="4"/>
    <s v="Surgery and Chemotherapy"/>
    <n v="25000"/>
    <n v="52"/>
    <s v="No"/>
    <x v="0"/>
    <n v="4"/>
    <m/>
    <m/>
  </r>
  <r>
    <m/>
    <n v="636"/>
    <n v="68"/>
    <x v="1"/>
    <x v="5"/>
    <s v="Medication and Counseling"/>
    <n v="1000"/>
    <n v="46"/>
    <s v="No"/>
    <x v="1"/>
    <n v="4"/>
    <m/>
    <m/>
  </r>
  <r>
    <m/>
    <n v="637"/>
    <n v="45"/>
    <x v="0"/>
    <x v="6"/>
    <s v="Appendectomy"/>
    <n v="8000"/>
    <n v="48"/>
    <s v="No"/>
    <x v="0"/>
    <n v="3"/>
    <m/>
    <m/>
  </r>
  <r>
    <m/>
    <n v="638"/>
    <n v="40"/>
    <x v="1"/>
    <x v="7"/>
    <s v="Cast and Physical Therapy"/>
    <n v="3000"/>
    <n v="48"/>
    <s v="No"/>
    <x v="0"/>
    <n v="4"/>
    <m/>
    <m/>
  </r>
  <r>
    <m/>
    <n v="639"/>
    <n v="78"/>
    <x v="0"/>
    <x v="8"/>
    <s v="Cardiac Catheterization"/>
    <n v="18000"/>
    <n v="50"/>
    <s v="Yes"/>
    <x v="1"/>
    <n v="2"/>
    <m/>
    <m/>
  </r>
  <r>
    <m/>
    <n v="640"/>
    <n v="25"/>
    <x v="1"/>
    <x v="9"/>
    <s v="Epinephrine Injection"/>
    <n v="100"/>
    <n v="43"/>
    <s v="No"/>
    <x v="0"/>
    <n v="5"/>
    <m/>
    <m/>
  </r>
  <r>
    <m/>
    <n v="641"/>
    <n v="52"/>
    <x v="0"/>
    <x v="10"/>
    <s v="Antibiotics and Rest"/>
    <n v="800"/>
    <n v="44"/>
    <s v="No"/>
    <x v="1"/>
    <n v="4"/>
    <m/>
    <m/>
  </r>
  <r>
    <m/>
    <n v="642"/>
    <n v="58"/>
    <x v="1"/>
    <x v="11"/>
    <s v="Radiation Therapy"/>
    <n v="20000"/>
    <n v="51"/>
    <s v="No"/>
    <x v="0"/>
    <n v="3"/>
    <m/>
    <m/>
  </r>
  <r>
    <m/>
    <n v="643"/>
    <n v="32"/>
    <x v="0"/>
    <x v="12"/>
    <s v="Delivery and Postnatal Care"/>
    <n v="12000"/>
    <n v="45"/>
    <s v="No"/>
    <x v="0"/>
    <n v="4"/>
    <m/>
    <m/>
  </r>
  <r>
    <m/>
    <n v="644"/>
    <n v="55"/>
    <x v="1"/>
    <x v="13"/>
    <s v="Lithotripsy"/>
    <n v="6000"/>
    <n v="46"/>
    <s v="No"/>
    <x v="0"/>
    <n v="3"/>
    <m/>
    <m/>
  </r>
  <r>
    <m/>
    <n v="645"/>
    <n v="65"/>
    <x v="0"/>
    <x v="14"/>
    <s v="Physical Therapy and Pain Management"/>
    <n v="4000"/>
    <n v="47"/>
    <s v="No"/>
    <x v="1"/>
    <n v="4"/>
    <m/>
    <m/>
  </r>
  <r>
    <m/>
    <n v="646"/>
    <n v="55"/>
    <x v="0"/>
    <x v="0"/>
    <s v="Angioplasty"/>
    <n v="15000"/>
    <n v="48"/>
    <s v="Yes"/>
    <x v="0"/>
    <n v="3"/>
    <m/>
    <m/>
  </r>
  <r>
    <m/>
    <n v="647"/>
    <n v="62"/>
    <x v="1"/>
    <x v="1"/>
    <s v="Insulin Therapy"/>
    <n v="2000"/>
    <n v="46"/>
    <s v="No"/>
    <x v="1"/>
    <n v="4"/>
    <m/>
    <m/>
  </r>
  <r>
    <m/>
    <n v="648"/>
    <n v="35"/>
    <x v="0"/>
    <x v="2"/>
    <s v="X-Ray and Splint"/>
    <n v="500"/>
    <n v="44"/>
    <s v="Yes"/>
    <x v="0"/>
    <n v="5"/>
    <m/>
    <m/>
  </r>
  <r>
    <m/>
    <n v="649"/>
    <n v="78"/>
    <x v="1"/>
    <x v="3"/>
    <s v="CT Scan and Medication"/>
    <n v="10000"/>
    <n v="51"/>
    <s v="No"/>
    <x v="1"/>
    <n v="2"/>
    <m/>
    <m/>
  </r>
  <r>
    <m/>
    <n v="650"/>
    <n v="53"/>
    <x v="0"/>
    <x v="4"/>
    <s v="Surgery and Chemotherapy"/>
    <n v="25000"/>
    <n v="53"/>
    <s v="Yes"/>
    <x v="0"/>
    <n v="4"/>
    <m/>
    <m/>
  </r>
  <r>
    <m/>
    <n v="651"/>
    <n v="72"/>
    <x v="1"/>
    <x v="5"/>
    <s v="Medication and Counseling"/>
    <n v="1000"/>
    <n v="47"/>
    <s v="No"/>
    <x v="1"/>
    <n v="4"/>
    <m/>
    <m/>
  </r>
  <r>
    <m/>
    <n v="652"/>
    <n v="60"/>
    <x v="0"/>
    <x v="6"/>
    <s v="Appendectomy"/>
    <n v="8000"/>
    <n v="49"/>
    <s v="Yes"/>
    <x v="0"/>
    <n v="3"/>
    <m/>
    <m/>
  </r>
  <r>
    <m/>
    <n v="653"/>
    <n v="45"/>
    <x v="1"/>
    <x v="7"/>
    <s v="Cast and Physical Therapy"/>
    <n v="3000"/>
    <n v="49"/>
    <s v="No"/>
    <x v="0"/>
    <n v="4"/>
    <m/>
    <m/>
  </r>
  <r>
    <m/>
    <n v="654"/>
    <n v="75"/>
    <x v="0"/>
    <x v="8"/>
    <s v="Cardiac Catheterization"/>
    <n v="18000"/>
    <n v="51"/>
    <s v="Yes"/>
    <x v="1"/>
    <n v="2"/>
    <m/>
    <m/>
  </r>
  <r>
    <m/>
    <n v="655"/>
    <n v="28"/>
    <x v="1"/>
    <x v="9"/>
    <s v="Epinephrine Injection"/>
    <n v="100"/>
    <n v="44"/>
    <s v="No"/>
    <x v="0"/>
    <n v="5"/>
    <m/>
    <m/>
  </r>
  <r>
    <m/>
    <n v="656"/>
    <n v="52"/>
    <x v="0"/>
    <x v="10"/>
    <s v="Antibiotics and Rest"/>
    <n v="800"/>
    <n v="45"/>
    <s v="No"/>
    <x v="1"/>
    <n v="4"/>
    <m/>
    <m/>
  </r>
  <r>
    <m/>
    <n v="657"/>
    <n v="67"/>
    <x v="1"/>
    <x v="11"/>
    <s v="Radiation Therapy"/>
    <n v="20000"/>
    <n v="52"/>
    <s v="No"/>
    <x v="0"/>
    <n v="3"/>
    <m/>
    <m/>
  </r>
  <r>
    <m/>
    <n v="658"/>
    <n v="35"/>
    <x v="0"/>
    <x v="12"/>
    <s v="Delivery and Postnatal Care"/>
    <n v="12000"/>
    <n v="46"/>
    <s v="No"/>
    <x v="0"/>
    <n v="4"/>
    <m/>
    <m/>
  </r>
  <r>
    <m/>
    <n v="659"/>
    <n v="50"/>
    <x v="1"/>
    <x v="13"/>
    <s v="Lithotripsy"/>
    <n v="6000"/>
    <n v="47"/>
    <s v="No"/>
    <x v="0"/>
    <n v="3"/>
    <m/>
    <m/>
  </r>
  <r>
    <m/>
    <n v="660"/>
    <n v="60"/>
    <x v="0"/>
    <x v="14"/>
    <s v="Physical Therapy and Pain Management"/>
    <n v="4000"/>
    <n v="48"/>
    <s v="No"/>
    <x v="1"/>
    <n v="4"/>
    <m/>
    <m/>
  </r>
  <r>
    <m/>
    <n v="662"/>
    <n v="65"/>
    <x v="1"/>
    <x v="1"/>
    <s v="Insulin Therapy"/>
    <n v="2000"/>
    <n v="47"/>
    <s v="No"/>
    <x v="1"/>
    <n v="3"/>
    <m/>
    <m/>
  </r>
  <r>
    <m/>
    <n v="663"/>
    <n v="30"/>
    <x v="0"/>
    <x v="2"/>
    <s v="X-Ray and Splint"/>
    <n v="500"/>
    <n v="45"/>
    <s v="No"/>
    <x v="0"/>
    <n v="5"/>
    <m/>
    <m/>
  </r>
  <r>
    <m/>
    <n v="664"/>
    <n v="70"/>
    <x v="1"/>
    <x v="3"/>
    <s v="CT Scan and Medication"/>
    <n v="10000"/>
    <n v="52"/>
    <s v="Yes"/>
    <x v="1"/>
    <n v="2"/>
    <m/>
    <m/>
  </r>
  <r>
    <m/>
    <n v="665"/>
    <n v="55"/>
    <x v="0"/>
    <x v="4"/>
    <s v="Surgery and Chemotherapy"/>
    <n v="25000"/>
    <n v="54"/>
    <s v="No"/>
    <x v="0"/>
    <n v="4"/>
    <m/>
    <m/>
  </r>
  <r>
    <m/>
    <n v="666"/>
    <n v="68"/>
    <x v="1"/>
    <x v="5"/>
    <s v="Medication and Counseling"/>
    <n v="1000"/>
    <n v="48"/>
    <s v="No"/>
    <x v="1"/>
    <n v="4"/>
    <m/>
    <m/>
  </r>
  <r>
    <m/>
    <n v="667"/>
    <n v="45"/>
    <x v="0"/>
    <x v="6"/>
    <s v="Appendectomy"/>
    <n v="8000"/>
    <n v="50"/>
    <s v="No"/>
    <x v="0"/>
    <n v="3"/>
    <m/>
    <m/>
  </r>
  <r>
    <m/>
    <n v="668"/>
    <n v="40"/>
    <x v="1"/>
    <x v="7"/>
    <s v="Cast and Physical Therapy"/>
    <n v="3000"/>
    <n v="50"/>
    <s v="No"/>
    <x v="0"/>
    <n v="4"/>
    <m/>
    <m/>
  </r>
  <r>
    <m/>
    <n v="669"/>
    <n v="78"/>
    <x v="0"/>
    <x v="8"/>
    <s v="Cardiac Catheterization"/>
    <n v="18000"/>
    <n v="52"/>
    <s v="Yes"/>
    <x v="1"/>
    <n v="2"/>
    <m/>
    <m/>
  </r>
  <r>
    <m/>
    <n v="670"/>
    <n v="25"/>
    <x v="1"/>
    <x v="9"/>
    <s v="Epinephrine Injection"/>
    <n v="100"/>
    <n v="45"/>
    <s v="No"/>
    <x v="0"/>
    <n v="5"/>
    <m/>
    <m/>
  </r>
  <r>
    <m/>
    <n v="671"/>
    <n v="52"/>
    <x v="0"/>
    <x v="10"/>
    <s v="Antibiotics and Rest"/>
    <n v="800"/>
    <n v="46"/>
    <s v="No"/>
    <x v="1"/>
    <n v="4"/>
    <m/>
    <m/>
  </r>
  <r>
    <m/>
    <n v="672"/>
    <n v="58"/>
    <x v="1"/>
    <x v="11"/>
    <s v="Radiation Therapy"/>
    <n v="20000"/>
    <n v="53"/>
    <s v="No"/>
    <x v="0"/>
    <n v="3"/>
    <m/>
    <m/>
  </r>
  <r>
    <m/>
    <n v="673"/>
    <n v="32"/>
    <x v="0"/>
    <x v="12"/>
    <s v="Delivery and Postnatal Care"/>
    <n v="12000"/>
    <n v="47"/>
    <s v="No"/>
    <x v="0"/>
    <n v="4"/>
    <m/>
    <m/>
  </r>
  <r>
    <m/>
    <n v="674"/>
    <n v="55"/>
    <x v="1"/>
    <x v="13"/>
    <s v="Lithotripsy"/>
    <n v="6000"/>
    <n v="48"/>
    <s v="No"/>
    <x v="0"/>
    <n v="3"/>
    <m/>
    <m/>
  </r>
  <r>
    <m/>
    <n v="675"/>
    <n v="65"/>
    <x v="0"/>
    <x v="14"/>
    <s v="Physical Therapy and Pain Management"/>
    <n v="4000"/>
    <n v="49"/>
    <s v="No"/>
    <x v="1"/>
    <n v="4"/>
    <m/>
    <m/>
  </r>
  <r>
    <m/>
    <n v="676"/>
    <n v="55"/>
    <x v="0"/>
    <x v="0"/>
    <s v="Angioplasty"/>
    <n v="15000"/>
    <n v="50"/>
    <s v="Yes"/>
    <x v="0"/>
    <n v="3"/>
    <m/>
    <m/>
  </r>
  <r>
    <m/>
    <n v="677"/>
    <n v="62"/>
    <x v="1"/>
    <x v="1"/>
    <s v="Insulin Therapy"/>
    <n v="2000"/>
    <n v="48"/>
    <s v="No"/>
    <x v="1"/>
    <n v="4"/>
    <m/>
    <m/>
  </r>
  <r>
    <m/>
    <n v="678"/>
    <n v="35"/>
    <x v="0"/>
    <x v="2"/>
    <s v="X-Ray and Splint"/>
    <n v="500"/>
    <n v="46"/>
    <s v="Yes"/>
    <x v="0"/>
    <n v="5"/>
    <m/>
    <m/>
  </r>
  <r>
    <m/>
    <n v="679"/>
    <n v="78"/>
    <x v="1"/>
    <x v="3"/>
    <s v="CT Scan and Medication"/>
    <n v="10000"/>
    <n v="53"/>
    <s v="No"/>
    <x v="1"/>
    <n v="2"/>
    <m/>
    <m/>
  </r>
  <r>
    <m/>
    <n v="680"/>
    <n v="53"/>
    <x v="0"/>
    <x v="4"/>
    <s v="Surgery and Chemotherapy"/>
    <n v="25000"/>
    <n v="55"/>
    <s v="Yes"/>
    <x v="0"/>
    <n v="4"/>
    <m/>
    <m/>
  </r>
  <r>
    <m/>
    <n v="681"/>
    <n v="72"/>
    <x v="1"/>
    <x v="5"/>
    <s v="Medication and Counseling"/>
    <n v="1000"/>
    <n v="49"/>
    <s v="No"/>
    <x v="1"/>
    <n v="4"/>
    <m/>
    <m/>
  </r>
  <r>
    <m/>
    <n v="682"/>
    <n v="60"/>
    <x v="0"/>
    <x v="6"/>
    <s v="Appendectomy"/>
    <n v="8000"/>
    <n v="51"/>
    <s v="Yes"/>
    <x v="0"/>
    <n v="3"/>
    <m/>
    <m/>
  </r>
  <r>
    <m/>
    <n v="683"/>
    <n v="45"/>
    <x v="1"/>
    <x v="7"/>
    <s v="Cast and Physical Therapy"/>
    <n v="3000"/>
    <n v="51"/>
    <s v="No"/>
    <x v="0"/>
    <n v="4"/>
    <m/>
    <m/>
  </r>
  <r>
    <m/>
    <n v="684"/>
    <n v="75"/>
    <x v="0"/>
    <x v="8"/>
    <s v="Cardiac Catheterization"/>
    <n v="18000"/>
    <n v="53"/>
    <s v="Yes"/>
    <x v="1"/>
    <n v="2"/>
    <m/>
    <m/>
  </r>
  <r>
    <m/>
    <n v="685"/>
    <n v="28"/>
    <x v="1"/>
    <x v="9"/>
    <s v="Epinephrine Injection"/>
    <n v="100"/>
    <n v="46"/>
    <s v="No"/>
    <x v="0"/>
    <n v="5"/>
    <m/>
    <m/>
  </r>
  <r>
    <m/>
    <n v="686"/>
    <n v="52"/>
    <x v="0"/>
    <x v="10"/>
    <s v="Antibiotics and Rest"/>
    <n v="800"/>
    <n v="47"/>
    <s v="No"/>
    <x v="1"/>
    <n v="4"/>
    <m/>
    <m/>
  </r>
  <r>
    <m/>
    <n v="687"/>
    <n v="67"/>
    <x v="1"/>
    <x v="11"/>
    <s v="Radiation Therapy"/>
    <n v="20000"/>
    <n v="54"/>
    <s v="No"/>
    <x v="0"/>
    <n v="3"/>
    <m/>
    <m/>
  </r>
  <r>
    <m/>
    <n v="688"/>
    <n v="35"/>
    <x v="0"/>
    <x v="12"/>
    <s v="Delivery and Postnatal Care"/>
    <n v="12000"/>
    <n v="48"/>
    <s v="No"/>
    <x v="0"/>
    <n v="4"/>
    <m/>
    <m/>
  </r>
  <r>
    <m/>
    <n v="689"/>
    <n v="50"/>
    <x v="1"/>
    <x v="13"/>
    <s v="Lithotripsy"/>
    <n v="6000"/>
    <n v="49"/>
    <s v="No"/>
    <x v="0"/>
    <n v="3"/>
    <m/>
    <m/>
  </r>
  <r>
    <m/>
    <n v="690"/>
    <n v="60"/>
    <x v="0"/>
    <x v="14"/>
    <s v="Physical Therapy and Pain Management"/>
    <n v="4000"/>
    <n v="50"/>
    <s v="No"/>
    <x v="1"/>
    <n v="4"/>
    <m/>
    <m/>
  </r>
  <r>
    <m/>
    <n v="691"/>
    <n v="48"/>
    <x v="0"/>
    <x v="0"/>
    <s v="Angioplasty"/>
    <n v="15000"/>
    <n v="51"/>
    <s v="Yes"/>
    <x v="0"/>
    <n v="4"/>
    <m/>
    <m/>
  </r>
  <r>
    <m/>
    <n v="692"/>
    <n v="65"/>
    <x v="1"/>
    <x v="1"/>
    <s v="Insulin Therapy"/>
    <n v="2000"/>
    <n v="49"/>
    <s v="No"/>
    <x v="1"/>
    <n v="3"/>
    <m/>
    <m/>
  </r>
  <r>
    <m/>
    <n v="693"/>
    <n v="30"/>
    <x v="0"/>
    <x v="2"/>
    <s v="X-Ray and Splint"/>
    <n v="500"/>
    <n v="47"/>
    <s v="No"/>
    <x v="0"/>
    <n v="5"/>
    <m/>
    <m/>
  </r>
  <r>
    <m/>
    <n v="694"/>
    <n v="70"/>
    <x v="1"/>
    <x v="3"/>
    <s v="CT Scan and Medication"/>
    <n v="10000"/>
    <n v="54"/>
    <s v="Yes"/>
    <x v="1"/>
    <n v="2"/>
    <m/>
    <m/>
  </r>
  <r>
    <m/>
    <n v="695"/>
    <n v="55"/>
    <x v="0"/>
    <x v="4"/>
    <s v="Surgery and Chemotherapy"/>
    <n v="25000"/>
    <n v="56"/>
    <s v="No"/>
    <x v="0"/>
    <n v="4"/>
    <m/>
    <m/>
  </r>
  <r>
    <m/>
    <n v="696"/>
    <n v="68"/>
    <x v="1"/>
    <x v="5"/>
    <s v="Medication and Counseling"/>
    <n v="1000"/>
    <n v="50"/>
    <s v="No"/>
    <x v="1"/>
    <n v="4"/>
    <m/>
    <m/>
  </r>
  <r>
    <m/>
    <n v="697"/>
    <n v="45"/>
    <x v="0"/>
    <x v="6"/>
    <s v="Appendectomy"/>
    <n v="8000"/>
    <n v="52"/>
    <s v="No"/>
    <x v="0"/>
    <n v="3"/>
    <m/>
    <m/>
  </r>
  <r>
    <m/>
    <n v="698"/>
    <n v="40"/>
    <x v="1"/>
    <x v="7"/>
    <s v="Cast and Physical Therapy"/>
    <n v="3000"/>
    <n v="52"/>
    <s v="No"/>
    <x v="0"/>
    <n v="4"/>
    <m/>
    <m/>
  </r>
  <r>
    <m/>
    <n v="699"/>
    <n v="78"/>
    <x v="0"/>
    <x v="8"/>
    <s v="Cardiac Catheterization"/>
    <n v="18000"/>
    <n v="54"/>
    <s v="Yes"/>
    <x v="1"/>
    <n v="2"/>
    <m/>
    <m/>
  </r>
  <r>
    <m/>
    <n v="700"/>
    <n v="25"/>
    <x v="1"/>
    <x v="9"/>
    <s v="Epinephrine Injection"/>
    <n v="100"/>
    <n v="47"/>
    <s v="No"/>
    <x v="0"/>
    <n v="5"/>
    <m/>
    <m/>
  </r>
  <r>
    <m/>
    <n v="701"/>
    <n v="52"/>
    <x v="0"/>
    <x v="10"/>
    <s v="Antibiotics and Rest"/>
    <n v="800"/>
    <n v="48"/>
    <s v="No"/>
    <x v="1"/>
    <n v="4"/>
    <m/>
    <m/>
  </r>
  <r>
    <m/>
    <n v="702"/>
    <n v="58"/>
    <x v="1"/>
    <x v="11"/>
    <s v="Radiation Therapy"/>
    <n v="20000"/>
    <n v="55"/>
    <s v="No"/>
    <x v="0"/>
    <n v="3"/>
    <m/>
    <m/>
  </r>
  <r>
    <m/>
    <n v="703"/>
    <n v="32"/>
    <x v="0"/>
    <x v="12"/>
    <s v="Delivery and Postnatal Care"/>
    <n v="12000"/>
    <n v="49"/>
    <s v="No"/>
    <x v="0"/>
    <n v="4"/>
    <m/>
    <m/>
  </r>
  <r>
    <m/>
    <n v="704"/>
    <n v="55"/>
    <x v="1"/>
    <x v="13"/>
    <s v="Lithotripsy"/>
    <n v="6000"/>
    <n v="50"/>
    <s v="No"/>
    <x v="0"/>
    <n v="3"/>
    <m/>
    <m/>
  </r>
  <r>
    <m/>
    <n v="705"/>
    <n v="65"/>
    <x v="0"/>
    <x v="14"/>
    <s v="Physical Therapy and Pain Management"/>
    <n v="4000"/>
    <n v="51"/>
    <s v="No"/>
    <x v="1"/>
    <n v="4"/>
    <m/>
    <m/>
  </r>
  <r>
    <m/>
    <n v="706"/>
    <n v="55"/>
    <x v="0"/>
    <x v="0"/>
    <s v="Angioplasty"/>
    <n v="15000"/>
    <n v="52"/>
    <s v="Yes"/>
    <x v="0"/>
    <n v="3"/>
    <m/>
    <m/>
  </r>
  <r>
    <m/>
    <n v="707"/>
    <n v="62"/>
    <x v="1"/>
    <x v="1"/>
    <s v="Insulin Therapy"/>
    <n v="2000"/>
    <n v="50"/>
    <s v="No"/>
    <x v="1"/>
    <n v="4"/>
    <m/>
    <m/>
  </r>
  <r>
    <m/>
    <n v="708"/>
    <n v="35"/>
    <x v="0"/>
    <x v="2"/>
    <s v="X-Ray and Splint"/>
    <n v="500"/>
    <n v="48"/>
    <s v="Yes"/>
    <x v="0"/>
    <n v="5"/>
    <m/>
    <m/>
  </r>
  <r>
    <m/>
    <n v="709"/>
    <n v="78"/>
    <x v="1"/>
    <x v="3"/>
    <s v="CT Scan and Medication"/>
    <n v="10000"/>
    <n v="55"/>
    <s v="No"/>
    <x v="1"/>
    <n v="2"/>
    <m/>
    <m/>
  </r>
  <r>
    <m/>
    <n v="710"/>
    <n v="53"/>
    <x v="0"/>
    <x v="4"/>
    <s v="Surgery and Chemotherapy"/>
    <n v="25000"/>
    <n v="57"/>
    <s v="Yes"/>
    <x v="0"/>
    <n v="4"/>
    <m/>
    <m/>
  </r>
  <r>
    <m/>
    <n v="711"/>
    <n v="72"/>
    <x v="1"/>
    <x v="5"/>
    <s v="Medication and Counseling"/>
    <n v="1000"/>
    <n v="51"/>
    <s v="No"/>
    <x v="1"/>
    <n v="4"/>
    <m/>
    <m/>
  </r>
  <r>
    <m/>
    <n v="712"/>
    <n v="60"/>
    <x v="0"/>
    <x v="6"/>
    <s v="Appendectomy"/>
    <n v="8000"/>
    <n v="53"/>
    <s v="Yes"/>
    <x v="0"/>
    <n v="3"/>
    <m/>
    <m/>
  </r>
  <r>
    <m/>
    <n v="713"/>
    <n v="45"/>
    <x v="1"/>
    <x v="7"/>
    <s v="Cast and Physical Therapy"/>
    <n v="3000"/>
    <n v="53"/>
    <s v="No"/>
    <x v="0"/>
    <n v="4"/>
    <m/>
    <m/>
  </r>
  <r>
    <m/>
    <n v="714"/>
    <n v="75"/>
    <x v="0"/>
    <x v="8"/>
    <s v="Cardiac Catheterization"/>
    <n v="18000"/>
    <n v="55"/>
    <s v="Yes"/>
    <x v="1"/>
    <n v="2"/>
    <m/>
    <m/>
  </r>
  <r>
    <m/>
    <n v="715"/>
    <n v="28"/>
    <x v="1"/>
    <x v="9"/>
    <s v="Epinephrine Injection"/>
    <n v="100"/>
    <n v="48"/>
    <s v="No"/>
    <x v="0"/>
    <n v="5"/>
    <m/>
    <m/>
  </r>
  <r>
    <m/>
    <n v="716"/>
    <n v="52"/>
    <x v="0"/>
    <x v="10"/>
    <s v="Antibiotics and Rest"/>
    <n v="800"/>
    <n v="49"/>
    <s v="No"/>
    <x v="1"/>
    <n v="4"/>
    <m/>
    <m/>
  </r>
  <r>
    <m/>
    <n v="717"/>
    <n v="67"/>
    <x v="1"/>
    <x v="11"/>
    <s v="Radiation Therapy"/>
    <n v="20000"/>
    <n v="56"/>
    <s v="No"/>
    <x v="0"/>
    <n v="3"/>
    <m/>
    <m/>
  </r>
  <r>
    <m/>
    <n v="718"/>
    <n v="35"/>
    <x v="0"/>
    <x v="12"/>
    <s v="Delivery and Postnatal Care"/>
    <n v="12000"/>
    <n v="50"/>
    <s v="No"/>
    <x v="0"/>
    <n v="4"/>
    <m/>
    <m/>
  </r>
  <r>
    <m/>
    <n v="719"/>
    <n v="50"/>
    <x v="1"/>
    <x v="13"/>
    <s v="Lithotripsy"/>
    <n v="6000"/>
    <n v="51"/>
    <s v="No"/>
    <x v="0"/>
    <n v="3"/>
    <m/>
    <m/>
  </r>
  <r>
    <m/>
    <n v="720"/>
    <n v="60"/>
    <x v="0"/>
    <x v="14"/>
    <s v="Physical Therapy and Pain Management"/>
    <n v="4000"/>
    <n v="52"/>
    <s v="No"/>
    <x v="1"/>
    <n v="4"/>
    <m/>
    <m/>
  </r>
  <r>
    <m/>
    <n v="721"/>
    <n v="48"/>
    <x v="0"/>
    <x v="0"/>
    <s v="Angioplasty"/>
    <n v="15000"/>
    <n v="53"/>
    <s v="Yes"/>
    <x v="0"/>
    <n v="4"/>
    <m/>
    <m/>
  </r>
  <r>
    <m/>
    <n v="723"/>
    <n v="30"/>
    <x v="0"/>
    <x v="2"/>
    <s v="X-Ray and Splint"/>
    <n v="500"/>
    <n v="49"/>
    <s v="No"/>
    <x v="0"/>
    <n v="5"/>
    <m/>
    <m/>
  </r>
  <r>
    <m/>
    <n v="724"/>
    <n v="70"/>
    <x v="1"/>
    <x v="3"/>
    <s v="CT Scan and Medication"/>
    <n v="10000"/>
    <n v="56"/>
    <s v="Yes"/>
    <x v="1"/>
    <n v="2"/>
    <m/>
    <m/>
  </r>
  <r>
    <m/>
    <n v="725"/>
    <n v="55"/>
    <x v="0"/>
    <x v="4"/>
    <s v="Surgery and Chemotherapy"/>
    <n v="25000"/>
    <n v="58"/>
    <s v="No"/>
    <x v="0"/>
    <n v="4"/>
    <m/>
    <m/>
  </r>
  <r>
    <m/>
    <n v="726"/>
    <n v="68"/>
    <x v="1"/>
    <x v="5"/>
    <s v="Medication and Counseling"/>
    <n v="1000"/>
    <n v="52"/>
    <s v="No"/>
    <x v="1"/>
    <n v="4"/>
    <m/>
    <m/>
  </r>
  <r>
    <m/>
    <n v="727"/>
    <n v="45"/>
    <x v="0"/>
    <x v="6"/>
    <s v="Appendectomy"/>
    <n v="8000"/>
    <n v="54"/>
    <s v="No"/>
    <x v="0"/>
    <n v="3"/>
    <m/>
    <m/>
  </r>
  <r>
    <m/>
    <n v="728"/>
    <n v="40"/>
    <x v="1"/>
    <x v="7"/>
    <s v="Cast and Physical Therapy"/>
    <n v="3000"/>
    <n v="54"/>
    <s v="No"/>
    <x v="0"/>
    <n v="4"/>
    <m/>
    <m/>
  </r>
  <r>
    <m/>
    <n v="729"/>
    <n v="78"/>
    <x v="0"/>
    <x v="8"/>
    <s v="Cardiac Catheterization"/>
    <n v="18000"/>
    <n v="56"/>
    <s v="Yes"/>
    <x v="1"/>
    <n v="2"/>
    <m/>
    <m/>
  </r>
  <r>
    <m/>
    <n v="730"/>
    <n v="25"/>
    <x v="1"/>
    <x v="9"/>
    <s v="Epinephrine Injection"/>
    <n v="100"/>
    <n v="49"/>
    <s v="No"/>
    <x v="0"/>
    <n v="5"/>
    <m/>
    <m/>
  </r>
  <r>
    <m/>
    <n v="731"/>
    <n v="52"/>
    <x v="0"/>
    <x v="10"/>
    <s v="Antibiotics and Rest"/>
    <n v="800"/>
    <n v="50"/>
    <s v="No"/>
    <x v="1"/>
    <n v="4"/>
    <m/>
    <m/>
  </r>
  <r>
    <m/>
    <n v="732"/>
    <n v="58"/>
    <x v="1"/>
    <x v="11"/>
    <s v="Radiation Therapy"/>
    <n v="20000"/>
    <n v="57"/>
    <s v="No"/>
    <x v="0"/>
    <n v="3"/>
    <m/>
    <m/>
  </r>
  <r>
    <m/>
    <n v="733"/>
    <n v="32"/>
    <x v="0"/>
    <x v="12"/>
    <s v="Delivery and Postnatal Care"/>
    <n v="12000"/>
    <n v="51"/>
    <s v="No"/>
    <x v="0"/>
    <n v="4"/>
    <m/>
    <m/>
  </r>
  <r>
    <m/>
    <n v="734"/>
    <n v="55"/>
    <x v="1"/>
    <x v="13"/>
    <s v="Lithotripsy"/>
    <n v="6000"/>
    <n v="52"/>
    <s v="No"/>
    <x v="0"/>
    <n v="3"/>
    <m/>
    <m/>
  </r>
  <r>
    <m/>
    <n v="735"/>
    <n v="65"/>
    <x v="0"/>
    <x v="14"/>
    <s v="Physical Therapy and Pain Management"/>
    <n v="4000"/>
    <n v="53"/>
    <s v="No"/>
    <x v="1"/>
    <n v="4"/>
    <m/>
    <m/>
  </r>
  <r>
    <m/>
    <n v="736"/>
    <n v="55"/>
    <x v="0"/>
    <x v="0"/>
    <s v="Angioplasty"/>
    <n v="15000"/>
    <n v="54"/>
    <s v="Yes"/>
    <x v="0"/>
    <n v="3"/>
    <m/>
    <m/>
  </r>
  <r>
    <m/>
    <n v="737"/>
    <n v="62"/>
    <x v="1"/>
    <x v="1"/>
    <s v="Insulin Therapy"/>
    <n v="2000"/>
    <n v="52"/>
    <s v="No"/>
    <x v="1"/>
    <n v="4"/>
    <m/>
    <m/>
  </r>
  <r>
    <m/>
    <n v="738"/>
    <n v="35"/>
    <x v="0"/>
    <x v="2"/>
    <s v="X-Ray and Splint"/>
    <n v="500"/>
    <n v="50"/>
    <s v="Yes"/>
    <x v="0"/>
    <n v="5"/>
    <m/>
    <m/>
  </r>
  <r>
    <m/>
    <n v="739"/>
    <n v="78"/>
    <x v="1"/>
    <x v="3"/>
    <s v="CT Scan and Medication"/>
    <n v="10000"/>
    <n v="57"/>
    <s v="No"/>
    <x v="1"/>
    <n v="2"/>
    <m/>
    <m/>
  </r>
  <r>
    <m/>
    <n v="740"/>
    <n v="53"/>
    <x v="0"/>
    <x v="4"/>
    <s v="Surgery and Chemotherapy"/>
    <n v="25000"/>
    <n v="59"/>
    <s v="Yes"/>
    <x v="0"/>
    <n v="4"/>
    <m/>
    <m/>
  </r>
  <r>
    <m/>
    <n v="741"/>
    <n v="72"/>
    <x v="1"/>
    <x v="5"/>
    <s v="Medication and Counseling"/>
    <n v="1000"/>
    <n v="53"/>
    <s v="No"/>
    <x v="1"/>
    <n v="4"/>
    <m/>
    <m/>
  </r>
  <r>
    <m/>
    <n v="742"/>
    <n v="60"/>
    <x v="0"/>
    <x v="6"/>
    <s v="Appendectomy"/>
    <n v="8000"/>
    <n v="55"/>
    <s v="Yes"/>
    <x v="0"/>
    <n v="3"/>
    <m/>
    <m/>
  </r>
  <r>
    <m/>
    <n v="743"/>
    <n v="45"/>
    <x v="1"/>
    <x v="7"/>
    <s v="Cast and Physical Therapy"/>
    <n v="3000"/>
    <n v="55"/>
    <s v="No"/>
    <x v="0"/>
    <n v="4"/>
    <m/>
    <m/>
  </r>
  <r>
    <m/>
    <n v="744"/>
    <n v="75"/>
    <x v="0"/>
    <x v="8"/>
    <s v="Cardiac Catheterization"/>
    <n v="18000"/>
    <n v="57"/>
    <s v="Yes"/>
    <x v="1"/>
    <n v="2"/>
    <m/>
    <m/>
  </r>
  <r>
    <m/>
    <n v="745"/>
    <n v="28"/>
    <x v="1"/>
    <x v="9"/>
    <s v="Epinephrine Injection"/>
    <n v="100"/>
    <n v="50"/>
    <s v="No"/>
    <x v="0"/>
    <n v="5"/>
    <m/>
    <m/>
  </r>
  <r>
    <m/>
    <n v="746"/>
    <n v="52"/>
    <x v="0"/>
    <x v="10"/>
    <s v="Antibiotics and Rest"/>
    <n v="800"/>
    <n v="51"/>
    <s v="No"/>
    <x v="1"/>
    <n v="4"/>
    <m/>
    <m/>
  </r>
  <r>
    <m/>
    <n v="747"/>
    <n v="67"/>
    <x v="1"/>
    <x v="11"/>
    <s v="Radiation Therapy"/>
    <n v="20000"/>
    <n v="58"/>
    <s v="No"/>
    <x v="0"/>
    <n v="3"/>
    <m/>
    <m/>
  </r>
  <r>
    <m/>
    <n v="748"/>
    <n v="35"/>
    <x v="0"/>
    <x v="12"/>
    <s v="Delivery and Postnatal Care"/>
    <n v="12000"/>
    <n v="52"/>
    <s v="No"/>
    <x v="0"/>
    <n v="4"/>
    <m/>
    <m/>
  </r>
  <r>
    <m/>
    <n v="749"/>
    <n v="50"/>
    <x v="1"/>
    <x v="13"/>
    <s v="Lithotripsy"/>
    <n v="6000"/>
    <n v="53"/>
    <s v="No"/>
    <x v="0"/>
    <n v="3"/>
    <m/>
    <m/>
  </r>
  <r>
    <m/>
    <n v="750"/>
    <n v="60"/>
    <x v="0"/>
    <x v="14"/>
    <s v="Physical Therapy and Pain Management"/>
    <n v="4000"/>
    <n v="54"/>
    <s v="No"/>
    <x v="1"/>
    <n v="4"/>
    <m/>
    <m/>
  </r>
  <r>
    <m/>
    <n v="751"/>
    <n v="48"/>
    <x v="0"/>
    <x v="0"/>
    <s v="Angioplasty"/>
    <n v="15000"/>
    <n v="55"/>
    <s v="Yes"/>
    <x v="0"/>
    <n v="4"/>
    <m/>
    <m/>
  </r>
  <r>
    <m/>
    <n v="752"/>
    <n v="65"/>
    <x v="1"/>
    <x v="1"/>
    <s v="Insulin Therapy"/>
    <n v="2000"/>
    <n v="53"/>
    <s v="No"/>
    <x v="1"/>
    <n v="3"/>
    <m/>
    <m/>
  </r>
  <r>
    <m/>
    <n v="753"/>
    <n v="30"/>
    <x v="0"/>
    <x v="2"/>
    <s v="X-Ray and Splint"/>
    <n v="500"/>
    <n v="51"/>
    <s v="No"/>
    <x v="0"/>
    <n v="5"/>
    <m/>
    <m/>
  </r>
  <r>
    <m/>
    <n v="754"/>
    <n v="70"/>
    <x v="1"/>
    <x v="3"/>
    <s v="CT Scan and Medication"/>
    <n v="10000"/>
    <n v="58"/>
    <s v="Yes"/>
    <x v="1"/>
    <n v="2"/>
    <m/>
    <m/>
  </r>
  <r>
    <m/>
    <n v="755"/>
    <n v="55"/>
    <x v="0"/>
    <x v="4"/>
    <s v="Surgery and Chemotherapy"/>
    <n v="25000"/>
    <n v="60"/>
    <s v="No"/>
    <x v="0"/>
    <n v="4"/>
    <m/>
    <m/>
  </r>
  <r>
    <m/>
    <n v="756"/>
    <n v="68"/>
    <x v="1"/>
    <x v="5"/>
    <s v="Medication and Counseling"/>
    <n v="1000"/>
    <n v="54"/>
    <s v="No"/>
    <x v="1"/>
    <n v="4"/>
    <m/>
    <m/>
  </r>
  <r>
    <m/>
    <n v="757"/>
    <n v="45"/>
    <x v="0"/>
    <x v="6"/>
    <s v="Appendectomy"/>
    <n v="8000"/>
    <n v="56"/>
    <s v="No"/>
    <x v="0"/>
    <n v="3"/>
    <m/>
    <m/>
  </r>
  <r>
    <m/>
    <n v="758"/>
    <n v="40"/>
    <x v="1"/>
    <x v="7"/>
    <s v="Cast and Physical Therapy"/>
    <n v="3000"/>
    <n v="56"/>
    <s v="No"/>
    <x v="0"/>
    <n v="4"/>
    <m/>
    <m/>
  </r>
  <r>
    <m/>
    <n v="759"/>
    <n v="78"/>
    <x v="0"/>
    <x v="8"/>
    <s v="Cardiac Catheterization"/>
    <n v="18000"/>
    <n v="58"/>
    <s v="Yes"/>
    <x v="1"/>
    <n v="2"/>
    <m/>
    <m/>
  </r>
  <r>
    <m/>
    <n v="760"/>
    <n v="25"/>
    <x v="1"/>
    <x v="9"/>
    <s v="Epinephrine Injection"/>
    <n v="100"/>
    <n v="51"/>
    <s v="No"/>
    <x v="0"/>
    <n v="5"/>
    <m/>
    <m/>
  </r>
  <r>
    <m/>
    <n v="761"/>
    <n v="52"/>
    <x v="0"/>
    <x v="10"/>
    <s v="Antibiotics and Rest"/>
    <n v="800"/>
    <n v="52"/>
    <s v="No"/>
    <x v="1"/>
    <n v="4"/>
    <m/>
    <m/>
  </r>
  <r>
    <m/>
    <n v="762"/>
    <n v="58"/>
    <x v="1"/>
    <x v="11"/>
    <s v="Radiation Therapy"/>
    <n v="20000"/>
    <n v="59"/>
    <s v="No"/>
    <x v="0"/>
    <n v="3"/>
    <m/>
    <m/>
  </r>
  <r>
    <m/>
    <n v="763"/>
    <n v="32"/>
    <x v="0"/>
    <x v="12"/>
    <s v="Delivery and Postnatal Care"/>
    <n v="12000"/>
    <n v="53"/>
    <s v="No"/>
    <x v="0"/>
    <n v="4"/>
    <m/>
    <m/>
  </r>
  <r>
    <m/>
    <n v="764"/>
    <n v="55"/>
    <x v="1"/>
    <x v="13"/>
    <s v="Lithotripsy"/>
    <n v="6000"/>
    <n v="54"/>
    <s v="No"/>
    <x v="0"/>
    <n v="3"/>
    <m/>
    <m/>
  </r>
  <r>
    <m/>
    <n v="765"/>
    <n v="65"/>
    <x v="0"/>
    <x v="14"/>
    <s v="Physical Therapy and Pain Management"/>
    <n v="4000"/>
    <n v="55"/>
    <s v="No"/>
    <x v="1"/>
    <n v="4"/>
    <m/>
    <m/>
  </r>
  <r>
    <m/>
    <n v="766"/>
    <n v="55"/>
    <x v="0"/>
    <x v="0"/>
    <s v="Angioplasty"/>
    <n v="15000"/>
    <n v="56"/>
    <s v="Yes"/>
    <x v="0"/>
    <n v="3"/>
    <m/>
    <m/>
  </r>
  <r>
    <m/>
    <n v="767"/>
    <n v="62"/>
    <x v="1"/>
    <x v="1"/>
    <s v="Insulin Therapy"/>
    <n v="2000"/>
    <n v="54"/>
    <s v="No"/>
    <x v="1"/>
    <n v="4"/>
    <m/>
    <m/>
  </r>
  <r>
    <m/>
    <n v="768"/>
    <n v="35"/>
    <x v="0"/>
    <x v="2"/>
    <s v="X-Ray and Splint"/>
    <n v="500"/>
    <n v="52"/>
    <s v="Yes"/>
    <x v="0"/>
    <n v="5"/>
    <m/>
    <m/>
  </r>
  <r>
    <m/>
    <n v="769"/>
    <n v="78"/>
    <x v="1"/>
    <x v="3"/>
    <s v="CT Scan and Medication"/>
    <n v="10000"/>
    <n v="59"/>
    <s v="No"/>
    <x v="1"/>
    <n v="2"/>
    <m/>
    <m/>
  </r>
  <r>
    <m/>
    <n v="770"/>
    <n v="53"/>
    <x v="0"/>
    <x v="4"/>
    <s v="Surgery and Chemotherapy"/>
    <n v="25000"/>
    <n v="61"/>
    <s v="Yes"/>
    <x v="0"/>
    <n v="4"/>
    <m/>
    <m/>
  </r>
  <r>
    <m/>
    <n v="771"/>
    <n v="72"/>
    <x v="1"/>
    <x v="5"/>
    <s v="Medication and Counseling"/>
    <n v="1000"/>
    <n v="55"/>
    <s v="No"/>
    <x v="1"/>
    <n v="4"/>
    <m/>
    <m/>
  </r>
  <r>
    <m/>
    <n v="772"/>
    <n v="60"/>
    <x v="0"/>
    <x v="6"/>
    <s v="Appendectomy"/>
    <n v="8000"/>
    <n v="57"/>
    <s v="Yes"/>
    <x v="0"/>
    <n v="3"/>
    <m/>
    <m/>
  </r>
  <r>
    <m/>
    <n v="773"/>
    <n v="45"/>
    <x v="1"/>
    <x v="7"/>
    <s v="Cast and Physical Therapy"/>
    <n v="3000"/>
    <n v="57"/>
    <s v="No"/>
    <x v="0"/>
    <n v="4"/>
    <m/>
    <m/>
  </r>
  <r>
    <m/>
    <n v="774"/>
    <n v="75"/>
    <x v="0"/>
    <x v="8"/>
    <s v="Cardiac Catheterization"/>
    <n v="18000"/>
    <n v="59"/>
    <s v="Yes"/>
    <x v="1"/>
    <n v="2"/>
    <m/>
    <m/>
  </r>
  <r>
    <m/>
    <n v="775"/>
    <n v="28"/>
    <x v="1"/>
    <x v="9"/>
    <s v="Epinephrine Injection"/>
    <n v="100"/>
    <n v="52"/>
    <s v="No"/>
    <x v="0"/>
    <n v="5"/>
    <m/>
    <m/>
  </r>
  <r>
    <m/>
    <n v="776"/>
    <n v="52"/>
    <x v="0"/>
    <x v="10"/>
    <s v="Antibiotics and Rest"/>
    <n v="800"/>
    <n v="53"/>
    <s v="No"/>
    <x v="1"/>
    <n v="4"/>
    <m/>
    <m/>
  </r>
  <r>
    <m/>
    <n v="777"/>
    <n v="67"/>
    <x v="1"/>
    <x v="11"/>
    <s v="Radiation Therapy"/>
    <n v="20000"/>
    <n v="60"/>
    <s v="No"/>
    <x v="0"/>
    <n v="3"/>
    <m/>
    <m/>
  </r>
  <r>
    <m/>
    <n v="778"/>
    <n v="35"/>
    <x v="0"/>
    <x v="12"/>
    <s v="Delivery and Postnatal Care"/>
    <n v="12000"/>
    <n v="54"/>
    <s v="No"/>
    <x v="0"/>
    <n v="4"/>
    <m/>
    <m/>
  </r>
  <r>
    <m/>
    <n v="779"/>
    <n v="50"/>
    <x v="1"/>
    <x v="13"/>
    <s v="Lithotripsy"/>
    <n v="6000"/>
    <n v="55"/>
    <s v="No"/>
    <x v="0"/>
    <n v="3"/>
    <m/>
    <m/>
  </r>
  <r>
    <m/>
    <n v="780"/>
    <n v="60"/>
    <x v="0"/>
    <x v="14"/>
    <s v="Physical Therapy and Pain Management"/>
    <n v="4000"/>
    <n v="56"/>
    <s v="No"/>
    <x v="1"/>
    <n v="4"/>
    <m/>
    <m/>
  </r>
  <r>
    <m/>
    <n v="781"/>
    <n v="48"/>
    <x v="0"/>
    <x v="0"/>
    <s v="Angioplasty"/>
    <n v="15000"/>
    <n v="57"/>
    <s v="Yes"/>
    <x v="0"/>
    <n v="4"/>
    <m/>
    <m/>
  </r>
  <r>
    <m/>
    <n v="782"/>
    <n v="65"/>
    <x v="1"/>
    <x v="1"/>
    <s v="Insulin Therapy"/>
    <n v="2000"/>
    <n v="55"/>
    <s v="No"/>
    <x v="1"/>
    <n v="3"/>
    <m/>
    <m/>
  </r>
  <r>
    <m/>
    <n v="783"/>
    <n v="30"/>
    <x v="0"/>
    <x v="2"/>
    <s v="X-Ray and Splint"/>
    <n v="500"/>
    <n v="53"/>
    <s v="No"/>
    <x v="0"/>
    <n v="5"/>
    <m/>
    <m/>
  </r>
  <r>
    <m/>
    <n v="785"/>
    <n v="55"/>
    <x v="0"/>
    <x v="4"/>
    <s v="Surgery and Chemotherapy"/>
    <n v="25000"/>
    <n v="62"/>
    <s v="No"/>
    <x v="0"/>
    <n v="4"/>
    <m/>
    <m/>
  </r>
  <r>
    <m/>
    <n v="786"/>
    <n v="68"/>
    <x v="1"/>
    <x v="5"/>
    <s v="Medication and Counseling"/>
    <n v="1000"/>
    <n v="56"/>
    <s v="No"/>
    <x v="1"/>
    <n v="4"/>
    <m/>
    <m/>
  </r>
  <r>
    <m/>
    <n v="787"/>
    <n v="45"/>
    <x v="0"/>
    <x v="6"/>
    <s v="Appendectomy"/>
    <n v="8000"/>
    <n v="58"/>
    <s v="No"/>
    <x v="0"/>
    <n v="3"/>
    <m/>
    <m/>
  </r>
  <r>
    <m/>
    <n v="788"/>
    <n v="40"/>
    <x v="1"/>
    <x v="7"/>
    <s v="Cast and Physical Therapy"/>
    <n v="3000"/>
    <n v="58"/>
    <s v="No"/>
    <x v="0"/>
    <n v="4"/>
    <m/>
    <m/>
  </r>
  <r>
    <m/>
    <n v="789"/>
    <n v="78"/>
    <x v="0"/>
    <x v="8"/>
    <s v="Cardiac Catheterization"/>
    <n v="18000"/>
    <n v="60"/>
    <s v="Yes"/>
    <x v="1"/>
    <n v="2"/>
    <m/>
    <m/>
  </r>
  <r>
    <m/>
    <n v="790"/>
    <n v="25"/>
    <x v="1"/>
    <x v="9"/>
    <s v="Epinephrine Injection"/>
    <n v="100"/>
    <n v="53"/>
    <s v="No"/>
    <x v="0"/>
    <n v="5"/>
    <m/>
    <m/>
  </r>
  <r>
    <m/>
    <n v="791"/>
    <n v="52"/>
    <x v="0"/>
    <x v="10"/>
    <s v="Antibiotics and Rest"/>
    <n v="800"/>
    <n v="54"/>
    <s v="No"/>
    <x v="1"/>
    <n v="4"/>
    <m/>
    <m/>
  </r>
  <r>
    <m/>
    <n v="792"/>
    <n v="58"/>
    <x v="1"/>
    <x v="11"/>
    <s v="Radiation Therapy"/>
    <n v="20000"/>
    <n v="61"/>
    <s v="No"/>
    <x v="0"/>
    <n v="3"/>
    <m/>
    <m/>
  </r>
  <r>
    <m/>
    <n v="793"/>
    <n v="32"/>
    <x v="0"/>
    <x v="12"/>
    <s v="Delivery and Postnatal Care"/>
    <n v="12000"/>
    <n v="55"/>
    <s v="No"/>
    <x v="0"/>
    <n v="4"/>
    <m/>
    <m/>
  </r>
  <r>
    <m/>
    <n v="794"/>
    <n v="55"/>
    <x v="1"/>
    <x v="13"/>
    <s v="Lithotripsy"/>
    <n v="6000"/>
    <n v="56"/>
    <s v="No"/>
    <x v="0"/>
    <n v="3"/>
    <m/>
    <m/>
  </r>
  <r>
    <m/>
    <n v="795"/>
    <n v="65"/>
    <x v="0"/>
    <x v="14"/>
    <s v="Physical Therapy and Pain Management"/>
    <n v="4000"/>
    <n v="57"/>
    <s v="No"/>
    <x v="1"/>
    <n v="4"/>
    <m/>
    <m/>
  </r>
  <r>
    <m/>
    <n v="796"/>
    <n v="55"/>
    <x v="0"/>
    <x v="0"/>
    <s v="Angioplasty"/>
    <n v="15000"/>
    <n v="58"/>
    <s v="Yes"/>
    <x v="0"/>
    <n v="3"/>
    <m/>
    <m/>
  </r>
  <r>
    <m/>
    <n v="797"/>
    <n v="62"/>
    <x v="1"/>
    <x v="1"/>
    <s v="Insulin Therapy"/>
    <n v="2000"/>
    <n v="56"/>
    <s v="No"/>
    <x v="1"/>
    <n v="4"/>
    <m/>
    <m/>
  </r>
  <r>
    <m/>
    <n v="798"/>
    <n v="35"/>
    <x v="0"/>
    <x v="2"/>
    <s v="X-Ray and Splint"/>
    <n v="500"/>
    <n v="54"/>
    <s v="Yes"/>
    <x v="0"/>
    <n v="5"/>
    <m/>
    <m/>
  </r>
  <r>
    <m/>
    <n v="799"/>
    <n v="78"/>
    <x v="1"/>
    <x v="3"/>
    <s v="CT Scan and Medication"/>
    <n v="10000"/>
    <n v="61"/>
    <s v="No"/>
    <x v="1"/>
    <n v="2"/>
    <m/>
    <m/>
  </r>
  <r>
    <m/>
    <n v="800"/>
    <n v="53"/>
    <x v="0"/>
    <x v="4"/>
    <s v="Surgery and Chemotherapy"/>
    <n v="25000"/>
    <n v="63"/>
    <s v="Yes"/>
    <x v="0"/>
    <n v="4"/>
    <m/>
    <m/>
  </r>
  <r>
    <m/>
    <n v="801"/>
    <n v="72"/>
    <x v="1"/>
    <x v="5"/>
    <s v="Medication and Counseling"/>
    <n v="1000"/>
    <n v="57"/>
    <s v="No"/>
    <x v="1"/>
    <n v="4"/>
    <m/>
    <m/>
  </r>
  <r>
    <m/>
    <n v="802"/>
    <n v="60"/>
    <x v="0"/>
    <x v="6"/>
    <s v="Appendectomy"/>
    <n v="8000"/>
    <n v="59"/>
    <s v="Yes"/>
    <x v="0"/>
    <n v="3"/>
    <m/>
    <m/>
  </r>
  <r>
    <m/>
    <n v="803"/>
    <n v="45"/>
    <x v="1"/>
    <x v="7"/>
    <s v="Cast and Physical Therapy"/>
    <n v="3000"/>
    <n v="59"/>
    <s v="No"/>
    <x v="0"/>
    <n v="4"/>
    <m/>
    <m/>
  </r>
  <r>
    <m/>
    <n v="804"/>
    <n v="75"/>
    <x v="0"/>
    <x v="8"/>
    <s v="Cardiac Catheterization"/>
    <n v="18000"/>
    <n v="61"/>
    <s v="Yes"/>
    <x v="1"/>
    <n v="2"/>
    <m/>
    <m/>
  </r>
  <r>
    <m/>
    <n v="805"/>
    <n v="28"/>
    <x v="1"/>
    <x v="9"/>
    <s v="Epinephrine Injection"/>
    <n v="100"/>
    <n v="54"/>
    <s v="No"/>
    <x v="0"/>
    <n v="5"/>
    <m/>
    <m/>
  </r>
  <r>
    <m/>
    <n v="806"/>
    <n v="52"/>
    <x v="0"/>
    <x v="10"/>
    <s v="Antibiotics and Rest"/>
    <n v="800"/>
    <n v="55"/>
    <s v="No"/>
    <x v="1"/>
    <n v="4"/>
    <m/>
    <m/>
  </r>
  <r>
    <m/>
    <n v="807"/>
    <n v="67"/>
    <x v="1"/>
    <x v="11"/>
    <s v="Radiation Therapy"/>
    <n v="20000"/>
    <n v="62"/>
    <s v="No"/>
    <x v="0"/>
    <n v="3"/>
    <m/>
    <m/>
  </r>
  <r>
    <m/>
    <n v="808"/>
    <n v="35"/>
    <x v="0"/>
    <x v="12"/>
    <s v="Delivery and Postnatal Care"/>
    <n v="12000"/>
    <n v="56"/>
    <s v="No"/>
    <x v="0"/>
    <n v="4"/>
    <m/>
    <m/>
  </r>
  <r>
    <m/>
    <n v="809"/>
    <n v="50"/>
    <x v="1"/>
    <x v="13"/>
    <s v="Lithotripsy"/>
    <n v="6000"/>
    <n v="57"/>
    <s v="No"/>
    <x v="0"/>
    <n v="3"/>
    <m/>
    <m/>
  </r>
  <r>
    <m/>
    <n v="810"/>
    <n v="60"/>
    <x v="0"/>
    <x v="14"/>
    <s v="Physical Therapy and Pain Management"/>
    <n v="4000"/>
    <n v="58"/>
    <s v="No"/>
    <x v="1"/>
    <n v="4"/>
    <m/>
    <m/>
  </r>
  <r>
    <m/>
    <n v="811"/>
    <n v="48"/>
    <x v="0"/>
    <x v="0"/>
    <s v="Angioplasty"/>
    <n v="15000"/>
    <n v="59"/>
    <s v="Yes"/>
    <x v="0"/>
    <n v="4"/>
    <m/>
    <m/>
  </r>
  <r>
    <m/>
    <n v="812"/>
    <n v="65"/>
    <x v="1"/>
    <x v="1"/>
    <s v="Insulin Therapy"/>
    <n v="2000"/>
    <n v="57"/>
    <s v="No"/>
    <x v="1"/>
    <n v="3"/>
    <m/>
    <m/>
  </r>
  <r>
    <m/>
    <n v="813"/>
    <n v="30"/>
    <x v="0"/>
    <x v="2"/>
    <s v="X-Ray and Splint"/>
    <n v="500"/>
    <n v="55"/>
    <s v="No"/>
    <x v="0"/>
    <n v="5"/>
    <m/>
    <m/>
  </r>
  <r>
    <m/>
    <n v="814"/>
    <n v="70"/>
    <x v="1"/>
    <x v="3"/>
    <s v="CT Scan and Medication"/>
    <n v="10000"/>
    <n v="62"/>
    <s v="Yes"/>
    <x v="1"/>
    <n v="2"/>
    <m/>
    <m/>
  </r>
  <r>
    <m/>
    <n v="815"/>
    <n v="55"/>
    <x v="0"/>
    <x v="4"/>
    <s v="Surgery and Chemotherapy"/>
    <n v="25000"/>
    <n v="64"/>
    <s v="No"/>
    <x v="0"/>
    <n v="4"/>
    <m/>
    <m/>
  </r>
  <r>
    <m/>
    <n v="816"/>
    <n v="68"/>
    <x v="1"/>
    <x v="5"/>
    <s v="Medication and Counseling"/>
    <n v="1000"/>
    <n v="58"/>
    <s v="No"/>
    <x v="1"/>
    <n v="4"/>
    <m/>
    <m/>
  </r>
  <r>
    <m/>
    <n v="817"/>
    <n v="45"/>
    <x v="0"/>
    <x v="6"/>
    <s v="Appendectomy"/>
    <n v="8000"/>
    <n v="60"/>
    <s v="No"/>
    <x v="0"/>
    <n v="3"/>
    <m/>
    <m/>
  </r>
  <r>
    <m/>
    <n v="818"/>
    <n v="40"/>
    <x v="1"/>
    <x v="7"/>
    <s v="Cast and Physical Therapy"/>
    <n v="3000"/>
    <n v="60"/>
    <s v="No"/>
    <x v="0"/>
    <n v="4"/>
    <m/>
    <m/>
  </r>
  <r>
    <m/>
    <n v="819"/>
    <n v="78"/>
    <x v="0"/>
    <x v="8"/>
    <s v="Cardiac Catheterization"/>
    <n v="18000"/>
    <n v="62"/>
    <s v="Yes"/>
    <x v="1"/>
    <n v="2"/>
    <m/>
    <m/>
  </r>
  <r>
    <m/>
    <n v="820"/>
    <n v="25"/>
    <x v="1"/>
    <x v="9"/>
    <s v="Epinephrine Injection"/>
    <n v="100"/>
    <n v="55"/>
    <s v="No"/>
    <x v="0"/>
    <n v="5"/>
    <m/>
    <m/>
  </r>
  <r>
    <m/>
    <n v="821"/>
    <n v="52"/>
    <x v="0"/>
    <x v="10"/>
    <s v="Antibiotics and Rest"/>
    <n v="800"/>
    <n v="56"/>
    <s v="No"/>
    <x v="1"/>
    <n v="4"/>
    <m/>
    <m/>
  </r>
  <r>
    <m/>
    <n v="822"/>
    <n v="58"/>
    <x v="1"/>
    <x v="11"/>
    <s v="Radiation Therapy"/>
    <n v="20000"/>
    <n v="63"/>
    <s v="No"/>
    <x v="0"/>
    <n v="3"/>
    <m/>
    <m/>
  </r>
  <r>
    <m/>
    <n v="823"/>
    <n v="32"/>
    <x v="0"/>
    <x v="12"/>
    <s v="Delivery and Postnatal Care"/>
    <n v="12000"/>
    <n v="57"/>
    <s v="No"/>
    <x v="0"/>
    <n v="4"/>
    <m/>
    <m/>
  </r>
  <r>
    <m/>
    <n v="824"/>
    <n v="55"/>
    <x v="1"/>
    <x v="13"/>
    <s v="Lithotripsy"/>
    <n v="6000"/>
    <n v="58"/>
    <s v="No"/>
    <x v="0"/>
    <n v="3"/>
    <m/>
    <m/>
  </r>
  <r>
    <m/>
    <n v="825"/>
    <n v="65"/>
    <x v="0"/>
    <x v="14"/>
    <s v="Physical Therapy and Pain Management"/>
    <n v="4000"/>
    <n v="59"/>
    <s v="No"/>
    <x v="1"/>
    <n v="4"/>
    <m/>
    <m/>
  </r>
  <r>
    <m/>
    <n v="826"/>
    <n v="55"/>
    <x v="0"/>
    <x v="0"/>
    <s v="Angioplasty"/>
    <n v="15000"/>
    <n v="60"/>
    <s v="Yes"/>
    <x v="0"/>
    <n v="3"/>
    <m/>
    <m/>
  </r>
  <r>
    <m/>
    <n v="827"/>
    <n v="62"/>
    <x v="1"/>
    <x v="1"/>
    <s v="Insulin Therapy"/>
    <n v="2000"/>
    <n v="58"/>
    <s v="No"/>
    <x v="1"/>
    <n v="4"/>
    <m/>
    <m/>
  </r>
  <r>
    <m/>
    <n v="828"/>
    <n v="35"/>
    <x v="0"/>
    <x v="2"/>
    <s v="X-Ray and Splint"/>
    <n v="500"/>
    <n v="56"/>
    <s v="Yes"/>
    <x v="0"/>
    <n v="5"/>
    <m/>
    <m/>
  </r>
  <r>
    <m/>
    <n v="829"/>
    <n v="78"/>
    <x v="1"/>
    <x v="3"/>
    <s v="CT Scan and Medication"/>
    <n v="10000"/>
    <n v="63"/>
    <s v="No"/>
    <x v="1"/>
    <n v="2"/>
    <m/>
    <m/>
  </r>
  <r>
    <m/>
    <n v="830"/>
    <n v="53"/>
    <x v="0"/>
    <x v="4"/>
    <s v="Surgery and Chemotherapy"/>
    <n v="25000"/>
    <n v="65"/>
    <s v="Yes"/>
    <x v="0"/>
    <n v="4"/>
    <m/>
    <m/>
  </r>
  <r>
    <m/>
    <n v="831"/>
    <n v="72"/>
    <x v="1"/>
    <x v="5"/>
    <s v="Medication and Counseling"/>
    <n v="1000"/>
    <n v="59"/>
    <s v="No"/>
    <x v="1"/>
    <n v="4"/>
    <m/>
    <m/>
  </r>
  <r>
    <m/>
    <n v="832"/>
    <n v="60"/>
    <x v="0"/>
    <x v="6"/>
    <s v="Appendectomy"/>
    <n v="8000"/>
    <n v="61"/>
    <s v="Yes"/>
    <x v="0"/>
    <n v="3"/>
    <m/>
    <m/>
  </r>
  <r>
    <m/>
    <n v="833"/>
    <n v="45"/>
    <x v="1"/>
    <x v="7"/>
    <s v="Cast and Physical Therapy"/>
    <n v="3000"/>
    <n v="61"/>
    <s v="No"/>
    <x v="0"/>
    <n v="4"/>
    <m/>
    <m/>
  </r>
  <r>
    <m/>
    <n v="834"/>
    <n v="75"/>
    <x v="0"/>
    <x v="8"/>
    <s v="Cardiac Catheterization"/>
    <n v="18000"/>
    <n v="63"/>
    <s v="Yes"/>
    <x v="1"/>
    <n v="2"/>
    <m/>
    <m/>
  </r>
  <r>
    <m/>
    <n v="835"/>
    <n v="28"/>
    <x v="1"/>
    <x v="9"/>
    <s v="Epinephrine Injection"/>
    <n v="100"/>
    <n v="56"/>
    <s v="No"/>
    <x v="0"/>
    <n v="5"/>
    <m/>
    <m/>
  </r>
  <r>
    <m/>
    <n v="836"/>
    <n v="52"/>
    <x v="0"/>
    <x v="10"/>
    <s v="Antibiotics and Rest"/>
    <n v="800"/>
    <n v="57"/>
    <s v="No"/>
    <x v="1"/>
    <n v="4"/>
    <m/>
    <m/>
  </r>
  <r>
    <m/>
    <n v="837"/>
    <n v="67"/>
    <x v="1"/>
    <x v="11"/>
    <s v="Radiation Therapy"/>
    <n v="20000"/>
    <n v="64"/>
    <s v="No"/>
    <x v="0"/>
    <n v="3"/>
    <m/>
    <m/>
  </r>
  <r>
    <m/>
    <n v="838"/>
    <n v="35"/>
    <x v="0"/>
    <x v="12"/>
    <s v="Delivery and Postnatal Care"/>
    <n v="12000"/>
    <n v="58"/>
    <s v="No"/>
    <x v="0"/>
    <n v="4"/>
    <m/>
    <m/>
  </r>
  <r>
    <m/>
    <n v="839"/>
    <n v="50"/>
    <x v="1"/>
    <x v="13"/>
    <s v="Lithotripsy"/>
    <n v="6000"/>
    <n v="59"/>
    <s v="No"/>
    <x v="0"/>
    <n v="3"/>
    <m/>
    <m/>
  </r>
  <r>
    <m/>
    <n v="840"/>
    <n v="60"/>
    <x v="0"/>
    <x v="14"/>
    <s v="Physical Therapy and Pain Management"/>
    <n v="4000"/>
    <n v="60"/>
    <s v="No"/>
    <x v="1"/>
    <n v="4"/>
    <m/>
    <m/>
  </r>
  <r>
    <m/>
    <n v="841"/>
    <n v="48"/>
    <x v="0"/>
    <x v="0"/>
    <s v="Angioplasty"/>
    <n v="15000"/>
    <n v="61"/>
    <s v="Yes"/>
    <x v="0"/>
    <n v="4"/>
    <m/>
    <m/>
  </r>
  <r>
    <m/>
    <n v="842"/>
    <n v="65"/>
    <x v="1"/>
    <x v="1"/>
    <s v="Insulin Therapy"/>
    <n v="2000"/>
    <n v="59"/>
    <s v="No"/>
    <x v="1"/>
    <n v="3"/>
    <m/>
    <m/>
  </r>
  <r>
    <m/>
    <n v="843"/>
    <n v="30"/>
    <x v="0"/>
    <x v="2"/>
    <s v="X-Ray and Splint"/>
    <n v="500"/>
    <n v="57"/>
    <s v="No"/>
    <x v="0"/>
    <n v="5"/>
    <m/>
    <m/>
  </r>
  <r>
    <m/>
    <n v="844"/>
    <n v="70"/>
    <x v="1"/>
    <x v="3"/>
    <s v="CT Scan and Medication"/>
    <n v="10000"/>
    <n v="64"/>
    <s v="Yes"/>
    <x v="1"/>
    <n v="2"/>
    <m/>
    <m/>
  </r>
  <r>
    <m/>
    <n v="846"/>
    <n v="68"/>
    <x v="1"/>
    <x v="5"/>
    <s v="Medication and Counseling"/>
    <n v="1000"/>
    <n v="60"/>
    <s v="No"/>
    <x v="1"/>
    <n v="4"/>
    <m/>
    <m/>
  </r>
  <r>
    <m/>
    <n v="847"/>
    <n v="45"/>
    <x v="0"/>
    <x v="6"/>
    <s v="Appendectomy"/>
    <n v="8000"/>
    <n v="62"/>
    <s v="No"/>
    <x v="0"/>
    <n v="3"/>
    <m/>
    <m/>
  </r>
  <r>
    <m/>
    <n v="848"/>
    <n v="40"/>
    <x v="1"/>
    <x v="7"/>
    <s v="Cast and Physical Therapy"/>
    <n v="3000"/>
    <n v="62"/>
    <s v="No"/>
    <x v="0"/>
    <n v="4"/>
    <m/>
    <m/>
  </r>
  <r>
    <m/>
    <n v="849"/>
    <n v="78"/>
    <x v="0"/>
    <x v="8"/>
    <s v="Cardiac Catheterization"/>
    <n v="18000"/>
    <n v="64"/>
    <s v="Yes"/>
    <x v="1"/>
    <n v="2"/>
    <m/>
    <m/>
  </r>
  <r>
    <m/>
    <n v="850"/>
    <n v="25"/>
    <x v="1"/>
    <x v="9"/>
    <s v="Epinephrine Injection"/>
    <n v="100"/>
    <n v="57"/>
    <s v="No"/>
    <x v="0"/>
    <n v="5"/>
    <m/>
    <m/>
  </r>
  <r>
    <m/>
    <n v="851"/>
    <n v="52"/>
    <x v="0"/>
    <x v="10"/>
    <s v="Antibiotics and Rest"/>
    <n v="800"/>
    <n v="58"/>
    <s v="No"/>
    <x v="1"/>
    <n v="4"/>
    <m/>
    <m/>
  </r>
  <r>
    <m/>
    <n v="852"/>
    <n v="58"/>
    <x v="1"/>
    <x v="11"/>
    <s v="Radiation Therapy"/>
    <n v="20000"/>
    <n v="65"/>
    <s v="No"/>
    <x v="0"/>
    <n v="3"/>
    <m/>
    <m/>
  </r>
  <r>
    <m/>
    <n v="853"/>
    <n v="32"/>
    <x v="0"/>
    <x v="12"/>
    <s v="Delivery and Postnatal Care"/>
    <n v="12000"/>
    <n v="59"/>
    <s v="No"/>
    <x v="0"/>
    <n v="4"/>
    <m/>
    <m/>
  </r>
  <r>
    <m/>
    <n v="854"/>
    <n v="55"/>
    <x v="1"/>
    <x v="13"/>
    <s v="Lithotripsy"/>
    <n v="6000"/>
    <n v="60"/>
    <s v="No"/>
    <x v="0"/>
    <n v="3"/>
    <m/>
    <m/>
  </r>
  <r>
    <m/>
    <n v="855"/>
    <n v="65"/>
    <x v="0"/>
    <x v="14"/>
    <s v="Physical Therapy and Pain Management"/>
    <n v="4000"/>
    <n v="61"/>
    <s v="No"/>
    <x v="1"/>
    <n v="4"/>
    <m/>
    <m/>
  </r>
  <r>
    <m/>
    <n v="856"/>
    <n v="55"/>
    <x v="0"/>
    <x v="0"/>
    <s v="Angioplasty"/>
    <n v="15000"/>
    <n v="62"/>
    <s v="Yes"/>
    <x v="0"/>
    <n v="3"/>
    <m/>
    <m/>
  </r>
  <r>
    <m/>
    <n v="857"/>
    <n v="62"/>
    <x v="1"/>
    <x v="1"/>
    <s v="Insulin Therapy"/>
    <n v="2000"/>
    <n v="60"/>
    <s v="No"/>
    <x v="1"/>
    <n v="4"/>
    <m/>
    <m/>
  </r>
  <r>
    <m/>
    <n v="858"/>
    <n v="35"/>
    <x v="0"/>
    <x v="2"/>
    <s v="X-Ray and Splint"/>
    <n v="500"/>
    <n v="58"/>
    <s v="Yes"/>
    <x v="0"/>
    <n v="5"/>
    <m/>
    <m/>
  </r>
  <r>
    <m/>
    <n v="859"/>
    <n v="78"/>
    <x v="1"/>
    <x v="3"/>
    <s v="CT Scan and Medication"/>
    <n v="10000"/>
    <n v="65"/>
    <s v="No"/>
    <x v="1"/>
    <n v="2"/>
    <m/>
    <m/>
  </r>
  <r>
    <m/>
    <n v="860"/>
    <n v="53"/>
    <x v="0"/>
    <x v="4"/>
    <s v="Surgery and Chemotherapy"/>
    <n v="25000"/>
    <n v="67"/>
    <s v="Yes"/>
    <x v="0"/>
    <n v="4"/>
    <m/>
    <m/>
  </r>
  <r>
    <m/>
    <n v="861"/>
    <n v="72"/>
    <x v="1"/>
    <x v="5"/>
    <s v="Medication and Counseling"/>
    <n v="1000"/>
    <n v="61"/>
    <s v="No"/>
    <x v="1"/>
    <n v="4"/>
    <m/>
    <m/>
  </r>
  <r>
    <m/>
    <n v="862"/>
    <n v="60"/>
    <x v="0"/>
    <x v="6"/>
    <s v="Appendectomy"/>
    <n v="8000"/>
    <n v="63"/>
    <s v="Yes"/>
    <x v="0"/>
    <n v="3"/>
    <m/>
    <m/>
  </r>
  <r>
    <m/>
    <n v="863"/>
    <n v="45"/>
    <x v="1"/>
    <x v="7"/>
    <s v="Cast and Physical Therapy"/>
    <n v="3000"/>
    <n v="63"/>
    <s v="No"/>
    <x v="0"/>
    <n v="4"/>
    <m/>
    <m/>
  </r>
  <r>
    <m/>
    <n v="864"/>
    <n v="75"/>
    <x v="0"/>
    <x v="8"/>
    <s v="Cardiac Catheterization"/>
    <n v="18000"/>
    <n v="65"/>
    <s v="Yes"/>
    <x v="1"/>
    <n v="2"/>
    <m/>
    <m/>
  </r>
  <r>
    <m/>
    <n v="865"/>
    <n v="28"/>
    <x v="1"/>
    <x v="9"/>
    <s v="Epinephrine Injection"/>
    <n v="100"/>
    <n v="58"/>
    <s v="No"/>
    <x v="0"/>
    <n v="5"/>
    <m/>
    <m/>
  </r>
  <r>
    <m/>
    <n v="866"/>
    <n v="52"/>
    <x v="0"/>
    <x v="10"/>
    <s v="Antibiotics and Rest"/>
    <n v="800"/>
    <n v="59"/>
    <s v="No"/>
    <x v="1"/>
    <n v="4"/>
    <m/>
    <m/>
  </r>
  <r>
    <m/>
    <n v="867"/>
    <n v="67"/>
    <x v="1"/>
    <x v="11"/>
    <s v="Radiation Therapy"/>
    <n v="20000"/>
    <n v="66"/>
    <s v="No"/>
    <x v="0"/>
    <n v="3"/>
    <m/>
    <m/>
  </r>
  <r>
    <m/>
    <n v="868"/>
    <n v="35"/>
    <x v="0"/>
    <x v="12"/>
    <s v="Delivery and Postnatal Care"/>
    <n v="12000"/>
    <n v="60"/>
    <s v="No"/>
    <x v="0"/>
    <n v="4"/>
    <m/>
    <m/>
  </r>
  <r>
    <m/>
    <n v="869"/>
    <n v="50"/>
    <x v="1"/>
    <x v="13"/>
    <s v="Lithotripsy"/>
    <n v="6000"/>
    <n v="61"/>
    <s v="No"/>
    <x v="0"/>
    <n v="3"/>
    <m/>
    <m/>
  </r>
  <r>
    <m/>
    <n v="870"/>
    <n v="60"/>
    <x v="0"/>
    <x v="14"/>
    <s v="Physical Therapy and Pain Management"/>
    <n v="4000"/>
    <n v="62"/>
    <s v="No"/>
    <x v="1"/>
    <n v="4"/>
    <m/>
    <m/>
  </r>
  <r>
    <m/>
    <n v="871"/>
    <n v="48"/>
    <x v="0"/>
    <x v="0"/>
    <s v="Angioplasty"/>
    <n v="15000"/>
    <n v="63"/>
    <s v="Yes"/>
    <x v="0"/>
    <n v="4"/>
    <m/>
    <m/>
  </r>
  <r>
    <m/>
    <n v="872"/>
    <n v="65"/>
    <x v="1"/>
    <x v="1"/>
    <s v="Insulin Therapy"/>
    <n v="2000"/>
    <n v="61"/>
    <s v="No"/>
    <x v="1"/>
    <n v="3"/>
    <m/>
    <m/>
  </r>
  <r>
    <m/>
    <n v="873"/>
    <n v="30"/>
    <x v="0"/>
    <x v="2"/>
    <s v="X-Ray and Splint"/>
    <n v="500"/>
    <n v="59"/>
    <s v="No"/>
    <x v="0"/>
    <n v="5"/>
    <m/>
    <m/>
  </r>
  <r>
    <m/>
    <n v="874"/>
    <n v="70"/>
    <x v="1"/>
    <x v="3"/>
    <s v="CT Scan and Medication"/>
    <n v="10000"/>
    <n v="66"/>
    <s v="Yes"/>
    <x v="1"/>
    <n v="2"/>
    <m/>
    <m/>
  </r>
  <r>
    <m/>
    <n v="875"/>
    <n v="55"/>
    <x v="0"/>
    <x v="4"/>
    <s v="Surgery and Chemotherapy"/>
    <n v="25000"/>
    <n v="68"/>
    <s v="No"/>
    <x v="0"/>
    <n v="4"/>
    <m/>
    <m/>
  </r>
  <r>
    <m/>
    <n v="876"/>
    <n v="68"/>
    <x v="1"/>
    <x v="5"/>
    <s v="Medication and Counseling"/>
    <n v="1000"/>
    <n v="62"/>
    <s v="No"/>
    <x v="1"/>
    <n v="4"/>
    <m/>
    <m/>
  </r>
  <r>
    <m/>
    <n v="877"/>
    <n v="45"/>
    <x v="0"/>
    <x v="6"/>
    <s v="Appendectomy"/>
    <n v="8000"/>
    <n v="64"/>
    <s v="No"/>
    <x v="0"/>
    <n v="3"/>
    <m/>
    <m/>
  </r>
  <r>
    <m/>
    <n v="878"/>
    <n v="40"/>
    <x v="1"/>
    <x v="7"/>
    <s v="Cast and Physical Therapy"/>
    <n v="3000"/>
    <n v="64"/>
    <s v="No"/>
    <x v="0"/>
    <n v="4"/>
    <m/>
    <m/>
  </r>
  <r>
    <m/>
    <n v="879"/>
    <n v="78"/>
    <x v="0"/>
    <x v="8"/>
    <s v="Cardiac Catheterization"/>
    <n v="18000"/>
    <n v="66"/>
    <s v="Yes"/>
    <x v="1"/>
    <n v="2"/>
    <m/>
    <m/>
  </r>
  <r>
    <m/>
    <n v="880"/>
    <n v="25"/>
    <x v="1"/>
    <x v="9"/>
    <s v="Epinephrine Injection"/>
    <n v="100"/>
    <n v="59"/>
    <s v="No"/>
    <x v="0"/>
    <n v="5"/>
    <m/>
    <m/>
  </r>
  <r>
    <m/>
    <n v="881"/>
    <n v="52"/>
    <x v="0"/>
    <x v="10"/>
    <s v="Antibiotics and Rest"/>
    <n v="800"/>
    <n v="60"/>
    <s v="No"/>
    <x v="1"/>
    <n v="4"/>
    <m/>
    <m/>
  </r>
  <r>
    <m/>
    <n v="882"/>
    <n v="58"/>
    <x v="1"/>
    <x v="11"/>
    <s v="Radiation Therapy"/>
    <n v="20000"/>
    <n v="67"/>
    <s v="No"/>
    <x v="0"/>
    <n v="3"/>
    <m/>
    <m/>
  </r>
  <r>
    <m/>
    <n v="883"/>
    <n v="32"/>
    <x v="0"/>
    <x v="12"/>
    <s v="Delivery and Postnatal Care"/>
    <n v="12000"/>
    <n v="61"/>
    <s v="No"/>
    <x v="0"/>
    <n v="4"/>
    <m/>
    <m/>
  </r>
  <r>
    <m/>
    <n v="884"/>
    <n v="55"/>
    <x v="1"/>
    <x v="13"/>
    <s v="Lithotripsy"/>
    <n v="6000"/>
    <n v="62"/>
    <s v="No"/>
    <x v="0"/>
    <n v="3"/>
    <m/>
    <m/>
  </r>
  <r>
    <m/>
    <n v="885"/>
    <n v="65"/>
    <x v="0"/>
    <x v="14"/>
    <s v="Physical Therapy and Pain Management"/>
    <n v="4000"/>
    <n v="63"/>
    <s v="No"/>
    <x v="1"/>
    <n v="4"/>
    <m/>
    <m/>
  </r>
  <r>
    <m/>
    <n v="886"/>
    <n v="55"/>
    <x v="0"/>
    <x v="0"/>
    <s v="Angioplasty"/>
    <n v="15000"/>
    <n v="64"/>
    <s v="Yes"/>
    <x v="0"/>
    <n v="3"/>
    <m/>
    <m/>
  </r>
  <r>
    <m/>
    <n v="887"/>
    <n v="62"/>
    <x v="1"/>
    <x v="1"/>
    <s v="Insulin Therapy"/>
    <n v="2000"/>
    <n v="62"/>
    <s v="No"/>
    <x v="1"/>
    <n v="4"/>
    <m/>
    <m/>
  </r>
  <r>
    <m/>
    <n v="888"/>
    <n v="35"/>
    <x v="0"/>
    <x v="2"/>
    <s v="X-Ray and Splint"/>
    <n v="500"/>
    <n v="60"/>
    <s v="Yes"/>
    <x v="0"/>
    <n v="5"/>
    <m/>
    <m/>
  </r>
  <r>
    <m/>
    <n v="889"/>
    <n v="78"/>
    <x v="1"/>
    <x v="3"/>
    <s v="CT Scan and Medication"/>
    <n v="10000"/>
    <n v="67"/>
    <s v="No"/>
    <x v="1"/>
    <n v="2"/>
    <m/>
    <m/>
  </r>
  <r>
    <m/>
    <n v="890"/>
    <n v="53"/>
    <x v="0"/>
    <x v="4"/>
    <s v="Surgery and Chemotherapy"/>
    <n v="25000"/>
    <n v="69"/>
    <s v="Yes"/>
    <x v="0"/>
    <n v="4"/>
    <m/>
    <m/>
  </r>
  <r>
    <m/>
    <n v="891"/>
    <n v="72"/>
    <x v="1"/>
    <x v="5"/>
    <s v="Medication and Counseling"/>
    <n v="1000"/>
    <n v="63"/>
    <s v="No"/>
    <x v="1"/>
    <n v="4"/>
    <m/>
    <m/>
  </r>
  <r>
    <m/>
    <n v="892"/>
    <n v="60"/>
    <x v="0"/>
    <x v="6"/>
    <s v="Appendectomy"/>
    <n v="8000"/>
    <n v="65"/>
    <s v="Yes"/>
    <x v="0"/>
    <n v="3"/>
    <m/>
    <m/>
  </r>
  <r>
    <m/>
    <n v="893"/>
    <n v="45"/>
    <x v="1"/>
    <x v="7"/>
    <s v="Cast and Physical Therapy"/>
    <n v="3000"/>
    <n v="65"/>
    <s v="No"/>
    <x v="0"/>
    <n v="4"/>
    <m/>
    <m/>
  </r>
  <r>
    <m/>
    <n v="894"/>
    <n v="75"/>
    <x v="0"/>
    <x v="8"/>
    <s v="Cardiac Catheterization"/>
    <n v="18000"/>
    <n v="67"/>
    <s v="Yes"/>
    <x v="1"/>
    <n v="2"/>
    <m/>
    <m/>
  </r>
  <r>
    <m/>
    <n v="895"/>
    <n v="28"/>
    <x v="1"/>
    <x v="9"/>
    <s v="Epinephrine Injection"/>
    <n v="100"/>
    <n v="60"/>
    <s v="No"/>
    <x v="0"/>
    <n v="5"/>
    <m/>
    <m/>
  </r>
  <r>
    <m/>
    <n v="896"/>
    <n v="52"/>
    <x v="0"/>
    <x v="10"/>
    <s v="Antibiotics and Rest"/>
    <n v="800"/>
    <n v="61"/>
    <s v="No"/>
    <x v="1"/>
    <n v="4"/>
    <m/>
    <m/>
  </r>
  <r>
    <m/>
    <n v="897"/>
    <n v="67"/>
    <x v="1"/>
    <x v="11"/>
    <s v="Radiation Therapy"/>
    <n v="20000"/>
    <n v="68"/>
    <s v="No"/>
    <x v="0"/>
    <n v="3"/>
    <m/>
    <m/>
  </r>
  <r>
    <m/>
    <n v="898"/>
    <n v="35"/>
    <x v="0"/>
    <x v="12"/>
    <s v="Delivery and Postnatal Care"/>
    <n v="12000"/>
    <n v="62"/>
    <s v="No"/>
    <x v="0"/>
    <n v="4"/>
    <m/>
    <m/>
  </r>
  <r>
    <m/>
    <n v="899"/>
    <n v="50"/>
    <x v="1"/>
    <x v="13"/>
    <s v="Lithotripsy"/>
    <n v="6000"/>
    <n v="63"/>
    <s v="No"/>
    <x v="0"/>
    <n v="3"/>
    <m/>
    <m/>
  </r>
  <r>
    <m/>
    <n v="900"/>
    <n v="60"/>
    <x v="0"/>
    <x v="14"/>
    <s v="Physical Therapy and Pain Management"/>
    <n v="4000"/>
    <n v="64"/>
    <s v="No"/>
    <x v="1"/>
    <n v="4"/>
    <m/>
    <m/>
  </r>
  <r>
    <m/>
    <n v="901"/>
    <n v="48"/>
    <x v="0"/>
    <x v="0"/>
    <s v="Angioplasty"/>
    <n v="15000"/>
    <n v="65"/>
    <s v="Yes"/>
    <x v="0"/>
    <n v="4"/>
    <m/>
    <m/>
  </r>
  <r>
    <m/>
    <n v="902"/>
    <n v="65"/>
    <x v="1"/>
    <x v="1"/>
    <s v="Insulin Therapy"/>
    <n v="2000"/>
    <n v="63"/>
    <s v="No"/>
    <x v="1"/>
    <n v="3"/>
    <m/>
    <m/>
  </r>
  <r>
    <m/>
    <n v="903"/>
    <n v="30"/>
    <x v="0"/>
    <x v="2"/>
    <s v="X-Ray and Splint"/>
    <n v="500"/>
    <n v="61"/>
    <s v="No"/>
    <x v="0"/>
    <n v="5"/>
    <m/>
    <m/>
  </r>
  <r>
    <m/>
    <n v="904"/>
    <n v="70"/>
    <x v="1"/>
    <x v="3"/>
    <s v="CT Scan and Medication"/>
    <n v="10000"/>
    <n v="68"/>
    <s v="Yes"/>
    <x v="1"/>
    <n v="2"/>
    <m/>
    <m/>
  </r>
  <r>
    <m/>
    <n v="905"/>
    <n v="55"/>
    <x v="0"/>
    <x v="4"/>
    <s v="Surgery and Chemotherapy"/>
    <n v="25000"/>
    <n v="70"/>
    <s v="No"/>
    <x v="0"/>
    <n v="4"/>
    <m/>
    <m/>
  </r>
  <r>
    <m/>
    <n v="907"/>
    <n v="45"/>
    <x v="0"/>
    <x v="6"/>
    <s v="Appendectomy"/>
    <n v="8000"/>
    <n v="66"/>
    <s v="No"/>
    <x v="0"/>
    <n v="3"/>
    <m/>
    <m/>
  </r>
  <r>
    <m/>
    <n v="908"/>
    <n v="40"/>
    <x v="1"/>
    <x v="7"/>
    <s v="Cast and Physical Therapy"/>
    <n v="3000"/>
    <n v="66"/>
    <s v="No"/>
    <x v="0"/>
    <n v="4"/>
    <m/>
    <m/>
  </r>
  <r>
    <m/>
    <n v="909"/>
    <n v="78"/>
    <x v="0"/>
    <x v="8"/>
    <s v="Cardiac Catheterization"/>
    <n v="18000"/>
    <n v="68"/>
    <s v="Yes"/>
    <x v="1"/>
    <n v="2"/>
    <m/>
    <m/>
  </r>
  <r>
    <m/>
    <n v="910"/>
    <n v="25"/>
    <x v="1"/>
    <x v="9"/>
    <s v="Epinephrine Injection"/>
    <n v="100"/>
    <n v="61"/>
    <s v="No"/>
    <x v="0"/>
    <n v="5"/>
    <m/>
    <m/>
  </r>
  <r>
    <m/>
    <n v="911"/>
    <n v="52"/>
    <x v="0"/>
    <x v="10"/>
    <s v="Antibiotics and Rest"/>
    <n v="800"/>
    <n v="62"/>
    <s v="No"/>
    <x v="1"/>
    <n v="4"/>
    <m/>
    <m/>
  </r>
  <r>
    <m/>
    <n v="912"/>
    <n v="58"/>
    <x v="1"/>
    <x v="11"/>
    <s v="Radiation Therapy"/>
    <n v="20000"/>
    <n v="69"/>
    <s v="No"/>
    <x v="0"/>
    <n v="3"/>
    <m/>
    <m/>
  </r>
  <r>
    <m/>
    <n v="913"/>
    <n v="32"/>
    <x v="0"/>
    <x v="12"/>
    <s v="Delivery and Postnatal Care"/>
    <n v="12000"/>
    <n v="63"/>
    <s v="No"/>
    <x v="0"/>
    <n v="4"/>
    <m/>
    <m/>
  </r>
  <r>
    <m/>
    <n v="914"/>
    <n v="55"/>
    <x v="1"/>
    <x v="13"/>
    <s v="Lithotripsy"/>
    <n v="6000"/>
    <n v="64"/>
    <s v="No"/>
    <x v="0"/>
    <n v="3"/>
    <m/>
    <m/>
  </r>
  <r>
    <m/>
    <n v="915"/>
    <n v="65"/>
    <x v="0"/>
    <x v="14"/>
    <s v="Physical Therapy and Pain Management"/>
    <n v="4000"/>
    <n v="65"/>
    <s v="No"/>
    <x v="1"/>
    <n v="4"/>
    <m/>
    <m/>
  </r>
  <r>
    <m/>
    <n v="916"/>
    <n v="55"/>
    <x v="0"/>
    <x v="0"/>
    <s v="Angioplasty"/>
    <n v="15000"/>
    <n v="66"/>
    <s v="Yes"/>
    <x v="0"/>
    <n v="3"/>
    <m/>
    <m/>
  </r>
  <r>
    <m/>
    <n v="917"/>
    <n v="62"/>
    <x v="1"/>
    <x v="1"/>
    <s v="Insulin Therapy"/>
    <n v="2000"/>
    <n v="64"/>
    <s v="No"/>
    <x v="1"/>
    <n v="4"/>
    <m/>
    <m/>
  </r>
  <r>
    <m/>
    <n v="918"/>
    <n v="35"/>
    <x v="0"/>
    <x v="2"/>
    <s v="X-Ray and Splint"/>
    <n v="500"/>
    <n v="62"/>
    <s v="Yes"/>
    <x v="0"/>
    <n v="5"/>
    <m/>
    <m/>
  </r>
  <r>
    <m/>
    <n v="919"/>
    <n v="78"/>
    <x v="1"/>
    <x v="3"/>
    <s v="CT Scan and Medication"/>
    <n v="10000"/>
    <n v="69"/>
    <s v="No"/>
    <x v="1"/>
    <n v="2"/>
    <m/>
    <m/>
  </r>
  <r>
    <m/>
    <n v="920"/>
    <n v="53"/>
    <x v="0"/>
    <x v="4"/>
    <s v="Surgery and Chemotherapy"/>
    <n v="25000"/>
    <n v="71"/>
    <s v="Yes"/>
    <x v="0"/>
    <n v="4"/>
    <m/>
    <m/>
  </r>
  <r>
    <m/>
    <n v="921"/>
    <n v="72"/>
    <x v="1"/>
    <x v="5"/>
    <s v="Medication and Counseling"/>
    <n v="1000"/>
    <n v="65"/>
    <s v="No"/>
    <x v="1"/>
    <n v="4"/>
    <m/>
    <m/>
  </r>
  <r>
    <m/>
    <n v="922"/>
    <n v="60"/>
    <x v="0"/>
    <x v="6"/>
    <s v="Appendectomy"/>
    <n v="8000"/>
    <n v="67"/>
    <s v="Yes"/>
    <x v="0"/>
    <n v="3"/>
    <m/>
    <m/>
  </r>
  <r>
    <m/>
    <n v="923"/>
    <n v="45"/>
    <x v="1"/>
    <x v="7"/>
    <s v="Cast and Physical Therapy"/>
    <n v="3000"/>
    <n v="67"/>
    <s v="No"/>
    <x v="0"/>
    <n v="4"/>
    <m/>
    <m/>
  </r>
  <r>
    <m/>
    <n v="924"/>
    <n v="75"/>
    <x v="0"/>
    <x v="8"/>
    <s v="Cardiac Catheterization"/>
    <n v="18000"/>
    <n v="69"/>
    <s v="Yes"/>
    <x v="1"/>
    <n v="2"/>
    <m/>
    <m/>
  </r>
  <r>
    <m/>
    <n v="925"/>
    <n v="28"/>
    <x v="1"/>
    <x v="9"/>
    <s v="Epinephrine Injection"/>
    <n v="100"/>
    <n v="62"/>
    <s v="No"/>
    <x v="0"/>
    <n v="5"/>
    <m/>
    <m/>
  </r>
  <r>
    <m/>
    <n v="926"/>
    <n v="52"/>
    <x v="0"/>
    <x v="10"/>
    <s v="Antibiotics and Rest"/>
    <n v="800"/>
    <n v="63"/>
    <s v="No"/>
    <x v="1"/>
    <n v="4"/>
    <m/>
    <m/>
  </r>
  <r>
    <m/>
    <n v="927"/>
    <n v="67"/>
    <x v="1"/>
    <x v="11"/>
    <s v="Radiation Therapy"/>
    <n v="20000"/>
    <n v="70"/>
    <s v="No"/>
    <x v="0"/>
    <n v="3"/>
    <m/>
    <m/>
  </r>
  <r>
    <m/>
    <n v="928"/>
    <n v="35"/>
    <x v="0"/>
    <x v="12"/>
    <s v="Delivery and Postnatal Care"/>
    <n v="12000"/>
    <n v="64"/>
    <s v="No"/>
    <x v="0"/>
    <n v="4"/>
    <m/>
    <m/>
  </r>
  <r>
    <m/>
    <n v="929"/>
    <n v="50"/>
    <x v="1"/>
    <x v="13"/>
    <s v="Lithotripsy"/>
    <n v="6000"/>
    <n v="65"/>
    <s v="No"/>
    <x v="0"/>
    <n v="3"/>
    <m/>
    <m/>
  </r>
  <r>
    <m/>
    <n v="930"/>
    <n v="60"/>
    <x v="0"/>
    <x v="14"/>
    <s v="Physical Therapy and Pain Management"/>
    <n v="4000"/>
    <n v="66"/>
    <s v="No"/>
    <x v="1"/>
    <n v="4"/>
    <m/>
    <m/>
  </r>
  <r>
    <m/>
    <n v="931"/>
    <n v="48"/>
    <x v="0"/>
    <x v="0"/>
    <s v="Angioplasty"/>
    <n v="15000"/>
    <n v="67"/>
    <s v="Yes"/>
    <x v="0"/>
    <n v="4"/>
    <m/>
    <m/>
  </r>
  <r>
    <m/>
    <n v="932"/>
    <n v="65"/>
    <x v="1"/>
    <x v="1"/>
    <s v="Insulin Therapy"/>
    <n v="2000"/>
    <n v="65"/>
    <s v="No"/>
    <x v="1"/>
    <n v="3"/>
    <m/>
    <m/>
  </r>
  <r>
    <m/>
    <n v="933"/>
    <n v="30"/>
    <x v="0"/>
    <x v="2"/>
    <s v="X-Ray and Splint"/>
    <n v="500"/>
    <n v="63"/>
    <s v="No"/>
    <x v="0"/>
    <n v="5"/>
    <m/>
    <m/>
  </r>
  <r>
    <m/>
    <n v="934"/>
    <n v="70"/>
    <x v="1"/>
    <x v="3"/>
    <s v="CT Scan and Medication"/>
    <n v="10000"/>
    <n v="70"/>
    <s v="Yes"/>
    <x v="1"/>
    <n v="2"/>
    <m/>
    <m/>
  </r>
  <r>
    <m/>
    <n v="935"/>
    <n v="55"/>
    <x v="0"/>
    <x v="4"/>
    <s v="Surgery and Chemotherapy"/>
    <n v="25000"/>
    <n v="72"/>
    <s v="No"/>
    <x v="0"/>
    <n v="4"/>
    <m/>
    <m/>
  </r>
  <r>
    <m/>
    <n v="936"/>
    <n v="68"/>
    <x v="1"/>
    <x v="5"/>
    <s v="Medication and Counseling"/>
    <n v="1000"/>
    <n v="66"/>
    <s v="No"/>
    <x v="1"/>
    <n v="4"/>
    <m/>
    <m/>
  </r>
  <r>
    <m/>
    <n v="937"/>
    <n v="45"/>
    <x v="0"/>
    <x v="6"/>
    <s v="Appendectomy"/>
    <n v="8000"/>
    <n v="68"/>
    <s v="No"/>
    <x v="0"/>
    <n v="3"/>
    <m/>
    <m/>
  </r>
  <r>
    <m/>
    <n v="938"/>
    <n v="40"/>
    <x v="1"/>
    <x v="7"/>
    <s v="Cast and Physical Therapy"/>
    <n v="3000"/>
    <n v="68"/>
    <s v="No"/>
    <x v="0"/>
    <n v="4"/>
    <m/>
    <m/>
  </r>
  <r>
    <m/>
    <n v="939"/>
    <n v="78"/>
    <x v="0"/>
    <x v="8"/>
    <s v="Cardiac Catheterization"/>
    <n v="18000"/>
    <n v="70"/>
    <s v="Yes"/>
    <x v="1"/>
    <n v="2"/>
    <m/>
    <m/>
  </r>
  <r>
    <m/>
    <n v="940"/>
    <n v="25"/>
    <x v="1"/>
    <x v="9"/>
    <s v="Epinephrine Injection"/>
    <n v="100"/>
    <n v="63"/>
    <s v="No"/>
    <x v="0"/>
    <n v="5"/>
    <m/>
    <m/>
  </r>
  <r>
    <m/>
    <n v="941"/>
    <n v="52"/>
    <x v="0"/>
    <x v="10"/>
    <s v="Antibiotics and Rest"/>
    <n v="800"/>
    <n v="64"/>
    <s v="No"/>
    <x v="1"/>
    <n v="4"/>
    <m/>
    <m/>
  </r>
  <r>
    <m/>
    <n v="942"/>
    <n v="58"/>
    <x v="1"/>
    <x v="11"/>
    <s v="Radiation Therapy"/>
    <n v="20000"/>
    <n v="71"/>
    <s v="No"/>
    <x v="0"/>
    <n v="3"/>
    <m/>
    <m/>
  </r>
  <r>
    <m/>
    <n v="943"/>
    <n v="32"/>
    <x v="0"/>
    <x v="12"/>
    <s v="Delivery and Postnatal Care"/>
    <n v="12000"/>
    <n v="65"/>
    <s v="No"/>
    <x v="0"/>
    <n v="4"/>
    <m/>
    <m/>
  </r>
  <r>
    <m/>
    <n v="944"/>
    <n v="55"/>
    <x v="1"/>
    <x v="13"/>
    <s v="Lithotripsy"/>
    <n v="6000"/>
    <n v="66"/>
    <s v="No"/>
    <x v="0"/>
    <n v="3"/>
    <m/>
    <m/>
  </r>
  <r>
    <m/>
    <n v="945"/>
    <n v="65"/>
    <x v="0"/>
    <x v="14"/>
    <s v="Physical Therapy and Pain Management"/>
    <n v="4000"/>
    <n v="67"/>
    <s v="No"/>
    <x v="1"/>
    <n v="4"/>
    <m/>
    <m/>
  </r>
  <r>
    <m/>
    <n v="946"/>
    <n v="55"/>
    <x v="0"/>
    <x v="0"/>
    <s v="Angioplasty"/>
    <n v="15000"/>
    <n v="68"/>
    <s v="Yes"/>
    <x v="0"/>
    <n v="3"/>
    <m/>
    <m/>
  </r>
  <r>
    <m/>
    <n v="947"/>
    <n v="62"/>
    <x v="1"/>
    <x v="1"/>
    <s v="Insulin Therapy"/>
    <n v="2000"/>
    <n v="66"/>
    <s v="No"/>
    <x v="1"/>
    <n v="4"/>
    <m/>
    <m/>
  </r>
  <r>
    <m/>
    <n v="948"/>
    <n v="35"/>
    <x v="0"/>
    <x v="2"/>
    <s v="X-Ray and Splint"/>
    <n v="500"/>
    <n v="64"/>
    <s v="Yes"/>
    <x v="0"/>
    <n v="5"/>
    <m/>
    <m/>
  </r>
  <r>
    <m/>
    <n v="949"/>
    <n v="78"/>
    <x v="1"/>
    <x v="3"/>
    <s v="CT Scan and Medication"/>
    <n v="10000"/>
    <n v="71"/>
    <s v="No"/>
    <x v="1"/>
    <n v="2"/>
    <m/>
    <m/>
  </r>
  <r>
    <m/>
    <n v="950"/>
    <n v="53"/>
    <x v="0"/>
    <x v="4"/>
    <s v="Surgery and Chemotherapy"/>
    <n v="25000"/>
    <n v="73"/>
    <s v="Yes"/>
    <x v="0"/>
    <n v="4"/>
    <m/>
    <m/>
  </r>
  <r>
    <m/>
    <n v="951"/>
    <n v="72"/>
    <x v="1"/>
    <x v="5"/>
    <s v="Medication and Counseling"/>
    <n v="1000"/>
    <n v="67"/>
    <s v="No"/>
    <x v="1"/>
    <n v="4"/>
    <m/>
    <m/>
  </r>
  <r>
    <m/>
    <n v="952"/>
    <n v="60"/>
    <x v="0"/>
    <x v="6"/>
    <s v="Appendectomy"/>
    <n v="8000"/>
    <n v="69"/>
    <s v="Yes"/>
    <x v="0"/>
    <n v="3"/>
    <m/>
    <m/>
  </r>
  <r>
    <m/>
    <n v="953"/>
    <n v="45"/>
    <x v="1"/>
    <x v="7"/>
    <s v="Cast and Physical Therapy"/>
    <n v="3000"/>
    <n v="69"/>
    <s v="No"/>
    <x v="0"/>
    <n v="4"/>
    <m/>
    <m/>
  </r>
  <r>
    <m/>
    <n v="954"/>
    <n v="75"/>
    <x v="0"/>
    <x v="8"/>
    <s v="Cardiac Catheterization"/>
    <n v="18000"/>
    <n v="71"/>
    <s v="Yes"/>
    <x v="1"/>
    <n v="2"/>
    <m/>
    <m/>
  </r>
  <r>
    <m/>
    <n v="955"/>
    <n v="28"/>
    <x v="1"/>
    <x v="9"/>
    <s v="Epinephrine Injection"/>
    <n v="100"/>
    <n v="64"/>
    <s v="No"/>
    <x v="0"/>
    <n v="5"/>
    <m/>
    <m/>
  </r>
  <r>
    <m/>
    <n v="956"/>
    <n v="52"/>
    <x v="0"/>
    <x v="10"/>
    <s v="Antibiotics and Rest"/>
    <n v="800"/>
    <n v="65"/>
    <s v="No"/>
    <x v="1"/>
    <n v="4"/>
    <m/>
    <m/>
  </r>
  <r>
    <m/>
    <n v="957"/>
    <n v="67"/>
    <x v="1"/>
    <x v="11"/>
    <s v="Radiation Therapy"/>
    <n v="20000"/>
    <n v="72"/>
    <s v="No"/>
    <x v="0"/>
    <n v="3"/>
    <m/>
    <m/>
  </r>
  <r>
    <m/>
    <n v="958"/>
    <n v="35"/>
    <x v="0"/>
    <x v="12"/>
    <s v="Delivery and Postnatal Care"/>
    <n v="12000"/>
    <n v="66"/>
    <s v="No"/>
    <x v="0"/>
    <n v="4"/>
    <m/>
    <m/>
  </r>
  <r>
    <m/>
    <n v="959"/>
    <n v="50"/>
    <x v="1"/>
    <x v="13"/>
    <s v="Lithotripsy"/>
    <n v="6000"/>
    <n v="67"/>
    <s v="No"/>
    <x v="0"/>
    <n v="3"/>
    <m/>
    <m/>
  </r>
  <r>
    <m/>
    <n v="960"/>
    <n v="60"/>
    <x v="0"/>
    <x v="14"/>
    <s v="Physical Therapy and Pain Management"/>
    <n v="4000"/>
    <n v="68"/>
    <s v="No"/>
    <x v="1"/>
    <n v="4"/>
    <m/>
    <m/>
  </r>
  <r>
    <m/>
    <n v="961"/>
    <n v="48"/>
    <x v="0"/>
    <x v="0"/>
    <s v="Angioplasty"/>
    <n v="15000"/>
    <n v="69"/>
    <s v="Yes"/>
    <x v="0"/>
    <n v="4"/>
    <m/>
    <m/>
  </r>
  <r>
    <m/>
    <n v="962"/>
    <n v="65"/>
    <x v="1"/>
    <x v="1"/>
    <s v="Insulin Therapy"/>
    <n v="2000"/>
    <n v="67"/>
    <s v="No"/>
    <x v="1"/>
    <n v="3"/>
    <m/>
    <m/>
  </r>
  <r>
    <m/>
    <n v="963"/>
    <n v="30"/>
    <x v="0"/>
    <x v="2"/>
    <s v="X-Ray and Splint"/>
    <n v="500"/>
    <n v="65"/>
    <s v="No"/>
    <x v="0"/>
    <n v="5"/>
    <m/>
    <m/>
  </r>
  <r>
    <m/>
    <n v="964"/>
    <n v="70"/>
    <x v="1"/>
    <x v="3"/>
    <s v="CT Scan and Medication"/>
    <n v="10000"/>
    <n v="72"/>
    <s v="Yes"/>
    <x v="1"/>
    <n v="2"/>
    <m/>
    <m/>
  </r>
  <r>
    <m/>
    <n v="965"/>
    <n v="55"/>
    <x v="0"/>
    <x v="4"/>
    <s v="Surgery and Chemotherapy"/>
    <n v="25000"/>
    <n v="74"/>
    <s v="No"/>
    <x v="0"/>
    <n v="4"/>
    <m/>
    <m/>
  </r>
  <r>
    <m/>
    <n v="966"/>
    <n v="68"/>
    <x v="1"/>
    <x v="5"/>
    <s v="Medication and Counseling"/>
    <n v="1000"/>
    <n v="68"/>
    <s v="No"/>
    <x v="1"/>
    <n v="4"/>
    <m/>
    <m/>
  </r>
  <r>
    <m/>
    <n v="968"/>
    <n v="40"/>
    <x v="1"/>
    <x v="7"/>
    <s v="Cast and Physical Therapy"/>
    <n v="3000"/>
    <n v="70"/>
    <s v="No"/>
    <x v="0"/>
    <n v="4"/>
    <m/>
    <m/>
  </r>
  <r>
    <m/>
    <n v="969"/>
    <n v="78"/>
    <x v="0"/>
    <x v="8"/>
    <s v="Cardiac Catheterization"/>
    <n v="18000"/>
    <n v="72"/>
    <s v="Yes"/>
    <x v="1"/>
    <n v="2"/>
    <m/>
    <m/>
  </r>
  <r>
    <m/>
    <n v="970"/>
    <n v="25"/>
    <x v="1"/>
    <x v="9"/>
    <s v="Epinephrine Injection"/>
    <n v="100"/>
    <n v="65"/>
    <s v="No"/>
    <x v="0"/>
    <n v="5"/>
    <m/>
    <m/>
  </r>
  <r>
    <m/>
    <n v="971"/>
    <n v="52"/>
    <x v="0"/>
    <x v="10"/>
    <s v="Antibiotics and Rest"/>
    <n v="800"/>
    <n v="66"/>
    <s v="No"/>
    <x v="1"/>
    <n v="4"/>
    <m/>
    <m/>
  </r>
  <r>
    <m/>
    <n v="972"/>
    <n v="58"/>
    <x v="1"/>
    <x v="11"/>
    <s v="Radiation Therapy"/>
    <n v="20000"/>
    <n v="73"/>
    <s v="No"/>
    <x v="0"/>
    <n v="3"/>
    <m/>
    <m/>
  </r>
  <r>
    <m/>
    <n v="973"/>
    <n v="32"/>
    <x v="0"/>
    <x v="12"/>
    <s v="Delivery and Postnatal Care"/>
    <n v="12000"/>
    <n v="67"/>
    <s v="No"/>
    <x v="0"/>
    <n v="4"/>
    <m/>
    <m/>
  </r>
  <r>
    <m/>
    <n v="974"/>
    <n v="55"/>
    <x v="1"/>
    <x v="13"/>
    <s v="Lithotripsy"/>
    <n v="6000"/>
    <n v="68"/>
    <s v="No"/>
    <x v="0"/>
    <n v="3"/>
    <m/>
    <m/>
  </r>
  <r>
    <m/>
    <n v="975"/>
    <n v="65"/>
    <x v="0"/>
    <x v="14"/>
    <s v="Physical Therapy and Pain Management"/>
    <n v="4000"/>
    <n v="69"/>
    <s v="No"/>
    <x v="1"/>
    <n v="4"/>
    <m/>
    <m/>
  </r>
  <r>
    <m/>
    <n v="976"/>
    <n v="55"/>
    <x v="0"/>
    <x v="0"/>
    <s v="Angioplasty"/>
    <n v="15000"/>
    <n v="70"/>
    <s v="Yes"/>
    <x v="0"/>
    <n v="3"/>
    <m/>
    <m/>
  </r>
  <r>
    <m/>
    <n v="977"/>
    <n v="62"/>
    <x v="1"/>
    <x v="1"/>
    <s v="Insulin Therapy"/>
    <n v="2000"/>
    <n v="68"/>
    <s v="No"/>
    <x v="1"/>
    <n v="4"/>
    <m/>
    <m/>
  </r>
  <r>
    <m/>
    <n v="978"/>
    <n v="35"/>
    <x v="0"/>
    <x v="2"/>
    <s v="X-Ray and Splint"/>
    <n v="500"/>
    <n v="66"/>
    <s v="Yes"/>
    <x v="0"/>
    <n v="5"/>
    <m/>
    <m/>
  </r>
  <r>
    <m/>
    <n v="979"/>
    <n v="78"/>
    <x v="1"/>
    <x v="3"/>
    <s v="CT Scan and Medication"/>
    <n v="10000"/>
    <n v="73"/>
    <s v="No"/>
    <x v="1"/>
    <n v="2"/>
    <m/>
    <m/>
  </r>
  <r>
    <m/>
    <n v="980"/>
    <n v="53"/>
    <x v="0"/>
    <x v="4"/>
    <s v="Surgery and Chemotherapy"/>
    <n v="25000"/>
    <n v="75"/>
    <s v="Yes"/>
    <x v="0"/>
    <n v="4"/>
    <m/>
    <m/>
  </r>
  <r>
    <m/>
    <n v="981"/>
    <n v="72"/>
    <x v="1"/>
    <x v="5"/>
    <s v="Medication and Counseling"/>
    <n v="1000"/>
    <n v="69"/>
    <s v="No"/>
    <x v="1"/>
    <n v="4"/>
    <m/>
    <m/>
  </r>
  <r>
    <m/>
    <n v="982"/>
    <n v="60"/>
    <x v="0"/>
    <x v="6"/>
    <s v="Appendectomy"/>
    <n v="8000"/>
    <n v="71"/>
    <s v="Yes"/>
    <x v="0"/>
    <n v="3"/>
    <m/>
    <m/>
  </r>
  <r>
    <m/>
    <n v="983"/>
    <n v="45"/>
    <x v="1"/>
    <x v="7"/>
    <s v="Cast and Physical Therapy"/>
    <n v="3000"/>
    <n v="71"/>
    <s v="No"/>
    <x v="0"/>
    <n v="4"/>
    <m/>
    <m/>
  </r>
  <r>
    <m/>
    <n v="984"/>
    <n v="75"/>
    <x v="0"/>
    <x v="8"/>
    <s v="Cardiac Catheterization"/>
    <n v="18000"/>
    <n v="73"/>
    <s v="Yes"/>
    <x v="1"/>
    <n v="2"/>
    <m/>
    <m/>
  </r>
  <r>
    <m/>
    <n v="985"/>
    <n v="28"/>
    <x v="1"/>
    <x v="9"/>
    <s v="Epinephrine Injection"/>
    <n v="100"/>
    <n v="67"/>
    <s v="No"/>
    <x v="0"/>
    <n v="5"/>
    <m/>
    <m/>
  </r>
  <r>
    <m/>
    <n v="986"/>
    <n v="52"/>
    <x v="0"/>
    <x v="10"/>
    <s v="Antibiotics and Rest"/>
    <n v="800"/>
    <n v="68"/>
    <s v="No"/>
    <x v="1"/>
    <n v="4"/>
    <m/>
    <m/>
  </r>
  <r>
    <m/>
    <n v="987"/>
    <n v="67"/>
    <x v="1"/>
    <x v="11"/>
    <s v="Radiation Therapy"/>
    <n v="20000"/>
    <n v="74"/>
    <s v="No"/>
    <x v="0"/>
    <n v="3"/>
    <m/>
    <m/>
  </r>
  <r>
    <m/>
    <n v="988"/>
    <n v="35"/>
    <x v="0"/>
    <x v="12"/>
    <s v="Delivery and Postnatal Care"/>
    <n v="12000"/>
    <n v="68"/>
    <s v="No"/>
    <x v="0"/>
    <n v="4"/>
    <m/>
    <m/>
  </r>
  <r>
    <m/>
    <n v="989"/>
    <n v="50"/>
    <x v="1"/>
    <x v="13"/>
    <s v="Lithotripsy"/>
    <n v="6000"/>
    <n v="69"/>
    <s v="No"/>
    <x v="0"/>
    <n v="3"/>
    <m/>
    <m/>
  </r>
  <r>
    <m/>
    <n v="990"/>
    <n v="60"/>
    <x v="0"/>
    <x v="14"/>
    <s v="Physical Therapy and Pain Management"/>
    <n v="4000"/>
    <n v="70"/>
    <s v="No"/>
    <x v="1"/>
    <n v="4"/>
    <m/>
    <m/>
  </r>
  <r>
    <m/>
    <n v="991"/>
    <n v="48"/>
    <x v="0"/>
    <x v="0"/>
    <s v="Angioplasty"/>
    <n v="15000"/>
    <n v="71"/>
    <s v="Yes"/>
    <x v="0"/>
    <n v="4"/>
    <m/>
    <m/>
  </r>
  <r>
    <m/>
    <n v="992"/>
    <n v="65"/>
    <x v="1"/>
    <x v="1"/>
    <s v="Insulin Therapy"/>
    <n v="2000"/>
    <n v="69"/>
    <s v="No"/>
    <x v="1"/>
    <n v="3"/>
    <m/>
    <m/>
  </r>
  <r>
    <m/>
    <n v="993"/>
    <n v="30"/>
    <x v="0"/>
    <x v="2"/>
    <s v="X-Ray and Splint"/>
    <n v="500"/>
    <n v="67"/>
    <s v="No"/>
    <x v="0"/>
    <n v="5"/>
    <m/>
    <m/>
  </r>
  <r>
    <m/>
    <n v="994"/>
    <n v="70"/>
    <x v="1"/>
    <x v="3"/>
    <s v="CT Scan and Medication"/>
    <n v="10000"/>
    <n v="74"/>
    <s v="Yes"/>
    <x v="1"/>
    <n v="2"/>
    <m/>
    <m/>
  </r>
  <r>
    <m/>
    <n v="995"/>
    <n v="55"/>
    <x v="0"/>
    <x v="4"/>
    <s v="Surgery and Chemotherapy"/>
    <n v="25000"/>
    <n v="76"/>
    <s v="No"/>
    <x v="0"/>
    <n v="4"/>
    <m/>
    <m/>
  </r>
  <r>
    <m/>
    <n v="996"/>
    <n v="68"/>
    <x v="1"/>
    <x v="5"/>
    <s v="Medication and Counseling"/>
    <n v="1000"/>
    <n v="70"/>
    <s v="No"/>
    <x v="1"/>
    <n v="4"/>
    <m/>
    <m/>
  </r>
  <r>
    <m/>
    <n v="997"/>
    <n v="45"/>
    <x v="0"/>
    <x v="6"/>
    <s v="Appendectomy"/>
    <n v="8000"/>
    <n v="72"/>
    <s v="No"/>
    <x v="0"/>
    <n v="3"/>
    <m/>
    <m/>
  </r>
  <r>
    <m/>
    <n v="998"/>
    <n v="40"/>
    <x v="1"/>
    <x v="7"/>
    <s v="Cast and Physical Therapy"/>
    <n v="3000"/>
    <n v="72"/>
    <s v="No"/>
    <x v="0"/>
    <n v="4"/>
    <m/>
    <m/>
  </r>
  <r>
    <m/>
    <n v="999"/>
    <n v="78"/>
    <x v="0"/>
    <x v="8"/>
    <s v="Cardiac Catheterization"/>
    <n v="18000"/>
    <n v="74"/>
    <s v="Yes"/>
    <x v="1"/>
    <n v="2"/>
    <m/>
    <m/>
  </r>
  <r>
    <m/>
    <n v="1000"/>
    <n v="25"/>
    <x v="1"/>
    <x v="9"/>
    <s v="Epinephrine Injection"/>
    <n v="100"/>
    <n v="68"/>
    <s v="No"/>
    <x v="0"/>
    <n v="5"/>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072DA1-4868-4763-AF5A-2DC03CF7414E}" name="Gender vs Stay tim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C8:D11" firstHeaderRow="1" firstDataRow="1" firstDataCol="1"/>
  <pivotFields count="13">
    <pivotField showAll="0"/>
    <pivotField showAll="0"/>
    <pivotField showAll="0"/>
    <pivotField axis="axisRow" showAll="0">
      <items count="3">
        <item x="0"/>
        <item x="1"/>
        <item t="default"/>
      </items>
    </pivotField>
    <pivotField showAll="0"/>
    <pivotField showAll="0"/>
    <pivotField showAll="0"/>
    <pivotField dataField="1" showAll="0"/>
    <pivotField showAll="0"/>
    <pivotField showAll="0"/>
    <pivotField showAll="0"/>
    <pivotField showAll="0"/>
    <pivotField showAll="0"/>
  </pivotFields>
  <rowFields count="1">
    <field x="3"/>
  </rowFields>
  <rowItems count="3">
    <i>
      <x/>
    </i>
    <i>
      <x v="1"/>
    </i>
    <i t="grand">
      <x/>
    </i>
  </rowItems>
  <colItems count="1">
    <i/>
  </colItems>
  <dataFields count="1">
    <dataField name="Sum of Length_of_Stay" fld="7" baseField="0" baseItem="0" numFmtId="3"/>
  </dataFields>
  <formats count="2">
    <format dxfId="1">
      <pivotArea outline="0" collapsedLevelsAreSubtotals="1"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E737D8-364F-44E3-AA97-5350B76D52CB}"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J9:J10" firstHeaderRow="1" firstDataRow="1" firstDataCol="0"/>
  <pivotFields count="13">
    <pivotField showAll="0"/>
    <pivotField showAll="0"/>
    <pivotField showAll="0"/>
    <pivotField showAll="0">
      <items count="3">
        <item x="0"/>
        <item x="1"/>
        <item t="default"/>
      </items>
    </pivotField>
    <pivotField dataField="1" showAll="0">
      <items count="16">
        <item x="9"/>
        <item x="6"/>
        <item x="4"/>
        <item x="12"/>
        <item x="1"/>
        <item x="2"/>
        <item x="7"/>
        <item x="8"/>
        <item x="0"/>
        <item x="5"/>
        <item x="13"/>
        <item x="14"/>
        <item x="11"/>
        <item x="10"/>
        <item x="3"/>
        <item t="default"/>
      </items>
    </pivotField>
    <pivotField showAll="0"/>
    <pivotField showAll="0"/>
    <pivotField showAll="0"/>
    <pivotField showAll="0"/>
    <pivotField showAll="0"/>
    <pivotField showAll="0"/>
    <pivotField showAll="0"/>
    <pivotField showAll="0"/>
  </pivotFields>
  <rowItems count="1">
    <i/>
  </rowItems>
  <colItems count="1">
    <i/>
  </colItems>
  <dataFields count="1">
    <dataField name="Count of Condition" fld="4" subtotal="count" baseField="0" baseItem="0"/>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7A5C57-223F-441E-B044-A66E3C55A3B6}"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C3:D6" firstHeaderRow="1" firstDataRow="1" firstDataCol="1"/>
  <pivotFields count="13">
    <pivotField showAll="0"/>
    <pivotField dataField="1"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s>
  <rowFields count="1">
    <field x="3"/>
  </rowFields>
  <rowItems count="3">
    <i>
      <x/>
    </i>
    <i>
      <x v="1"/>
    </i>
    <i t="grand">
      <x/>
    </i>
  </rowItems>
  <colItems count="1">
    <i/>
  </colItems>
  <dataFields count="1">
    <dataField name="Sum of Patient_ID" fld="1" baseField="0" baseItem="0" numFmtId="3"/>
  </dataFields>
  <formats count="2">
    <format dxfId="4">
      <pivotArea outline="0" collapsedLevelsAreSubtotals="1" fieldPosition="0"/>
    </format>
    <format dxfId="3">
      <pivotArea dataOnly="0" labelOnly="1" outline="0" axis="axisValues" fieldPosition="0"/>
    </format>
  </format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BCD5CF-5C8E-410B-AFE6-B4D53BB9349A}"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9:H12" firstHeaderRow="1" firstDataRow="1" firstDataCol="1"/>
  <pivotFields count="13">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s>
  <rowFields count="1">
    <field x="9"/>
  </rowFields>
  <rowItems count="3">
    <i>
      <x/>
    </i>
    <i>
      <x v="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9AE0A40-0FD6-4208-AE0F-E4EA8AB5B5B9}"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J4:J5" firstHeaderRow="1" firstDataRow="1" firstDataCol="0"/>
  <pivotFields count="13">
    <pivotField showAll="0"/>
    <pivotField showAll="0"/>
    <pivotField showAll="0"/>
    <pivotField showAll="0">
      <items count="3">
        <item x="0"/>
        <item x="1"/>
        <item t="default"/>
      </items>
    </pivotField>
    <pivotField showAll="0"/>
    <pivotField showAll="0"/>
    <pivotField showAll="0"/>
    <pivotField dataField="1" showAll="0"/>
    <pivotField showAll="0"/>
    <pivotField showAll="0"/>
    <pivotField showAll="0"/>
    <pivotField showAll="0"/>
    <pivotField showAll="0"/>
  </pivotFields>
  <rowItems count="1">
    <i/>
  </rowItems>
  <colItems count="1">
    <i/>
  </colItems>
  <dataFields count="1">
    <dataField name="Average of Length_of_Stay" fld="7" subtotal="average" baseField="0" baseItem="9"/>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AEA07D4-4573-40BA-BFAA-2B13554EE7C4}" name="PivotTable1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4:H5" firstHeaderRow="1" firstDataRow="1" firstDataCol="0"/>
  <pivotFields count="13">
    <pivotField showAll="0"/>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Patient_ID"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F393EC1-BA41-461B-808C-1E25320401B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20:H21" firstHeaderRow="1" firstDataRow="1" firstDataCol="0"/>
  <pivotFields count="13">
    <pivotField showAll="0"/>
    <pivotField showAll="0"/>
    <pivotField showAll="0"/>
    <pivotField showAll="0">
      <items count="3">
        <item x="0"/>
        <item x="1"/>
        <item t="default"/>
      </items>
    </pivotField>
    <pivotField showAll="0"/>
    <pivotField showAll="0"/>
    <pivotField showAll="0"/>
    <pivotField showAll="0"/>
    <pivotField showAll="0"/>
    <pivotField showAll="0"/>
    <pivotField dataField="1" showAll="0"/>
    <pivotField showAll="0"/>
    <pivotField showAll="0"/>
  </pivotFields>
  <rowItems count="1">
    <i/>
  </rowItems>
  <colItems count="1">
    <i/>
  </colItems>
  <dataFields count="1">
    <dataField name="Average of Satisfaction" fld="10" subtotal="average" baseField="0" baseItem="9"/>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BD66759-D8EB-4D49-B80B-70CE10E879BC}" name="Gender Vs Condi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13:D16" firstHeaderRow="1" firstDataRow="1" firstDataCol="1"/>
  <pivotFields count="13">
    <pivotField showAll="0"/>
    <pivotField showAll="0"/>
    <pivotField showAll="0"/>
    <pivotField axis="axisRow" showAll="0">
      <items count="3">
        <item x="0"/>
        <item x="1"/>
        <item t="default"/>
      </items>
    </pivotField>
    <pivotField dataField="1" showAll="0"/>
    <pivotField showAll="0"/>
    <pivotField showAll="0"/>
    <pivotField showAll="0"/>
    <pivotField showAll="0"/>
    <pivotField showAll="0"/>
    <pivotField showAll="0"/>
    <pivotField showAll="0"/>
    <pivotField showAll="0"/>
  </pivotFields>
  <rowFields count="1">
    <field x="3"/>
  </rowFields>
  <rowItems count="3">
    <i>
      <x/>
    </i>
    <i>
      <x v="1"/>
    </i>
    <i t="grand">
      <x/>
    </i>
  </rowItems>
  <colItems count="1">
    <i/>
  </colItems>
  <dataFields count="1">
    <dataField name="Count of Condition" fld="4" subtotal="count" baseField="0" baseItem="0" numFmtId="3"/>
  </dataFields>
  <formats count="2">
    <format dxfId="8">
      <pivotArea outline="0" collapsedLevelsAreSubtotals="1" fieldPosition="0"/>
    </format>
    <format dxfId="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C362A67-DFD1-46ED-A3A7-44CAB3E0220C}"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14:H15" firstHeaderRow="1" firstDataRow="1" firstDataCol="0"/>
  <pivotFields count="13">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gage" fld="2" subtotal="average" baseField="0" baseItem="9" numFmtId="1"/>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6AE3201-79B1-4BC8-88A3-8D4A6F5963CB}" name="Cos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J14:K30" firstHeaderRow="1" firstDataRow="1" firstDataCol="1"/>
  <pivotFields count="13">
    <pivotField showAll="0"/>
    <pivotField showAll="0"/>
    <pivotField showAll="0"/>
    <pivotField showAll="0">
      <items count="3">
        <item x="0"/>
        <item x="1"/>
        <item t="default"/>
      </items>
    </pivotField>
    <pivotField axis="axisRow" showAll="0" sortType="ascending">
      <items count="16">
        <item x="9"/>
        <item x="6"/>
        <item x="4"/>
        <item x="12"/>
        <item x="1"/>
        <item x="2"/>
        <item x="7"/>
        <item x="8"/>
        <item x="0"/>
        <item x="5"/>
        <item x="13"/>
        <item x="14"/>
        <item x="11"/>
        <item x="10"/>
        <item x="3"/>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pivotField showAll="0"/>
  </pivotFields>
  <rowFields count="1">
    <field x="4"/>
  </rowFields>
  <rowItems count="16">
    <i>
      <x/>
    </i>
    <i>
      <x v="5"/>
    </i>
    <i>
      <x v="13"/>
    </i>
    <i>
      <x v="9"/>
    </i>
    <i>
      <x v="4"/>
    </i>
    <i>
      <x v="6"/>
    </i>
    <i>
      <x v="11"/>
    </i>
    <i>
      <x v="10"/>
    </i>
    <i>
      <x v="1"/>
    </i>
    <i>
      <x v="14"/>
    </i>
    <i>
      <x v="3"/>
    </i>
    <i>
      <x v="8"/>
    </i>
    <i>
      <x v="7"/>
    </i>
    <i>
      <x v="12"/>
    </i>
    <i>
      <x v="2"/>
    </i>
    <i t="grand">
      <x/>
    </i>
  </rowItems>
  <colItems count="1">
    <i/>
  </colItems>
  <dataFields count="1">
    <dataField name="Sum of Cost" fld="6" baseField="0" baseItem="0"/>
  </dataFields>
  <formats count="1">
    <format dxfId="10">
      <pivotArea outline="0" collapsedLevelsAreSubtotals="1" fieldPosition="0"/>
    </format>
  </formats>
  <chartFormats count="1">
    <chartFormat chart="4"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9BC4B04-B9BE-490F-99B8-94CA1F0DF64A}"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M2:N18" firstHeaderRow="1" firstDataRow="1" firstDataCol="1"/>
  <pivotFields count="13">
    <pivotField showAll="0"/>
    <pivotField dataField="1" showAll="0"/>
    <pivotField showAll="0"/>
    <pivotField showAll="0"/>
    <pivotField axis="axisRow" showAll="0">
      <items count="16">
        <item x="9"/>
        <item x="6"/>
        <item x="4"/>
        <item x="12"/>
        <item x="1"/>
        <item x="2"/>
        <item x="7"/>
        <item x="8"/>
        <item x="0"/>
        <item x="5"/>
        <item x="13"/>
        <item x="14"/>
        <item x="11"/>
        <item x="10"/>
        <item x="3"/>
        <item t="default"/>
      </items>
    </pivotField>
    <pivotField showAll="0"/>
    <pivotField showAll="0"/>
    <pivotField showAll="0"/>
    <pivotField showAll="0"/>
    <pivotField showAll="0"/>
    <pivotField showAll="0"/>
    <pivotField showAll="0"/>
    <pivotField showAll="0"/>
  </pivotFields>
  <rowFields count="1">
    <field x="4"/>
  </rowFields>
  <rowItems count="16">
    <i>
      <x/>
    </i>
    <i>
      <x v="1"/>
    </i>
    <i>
      <x v="2"/>
    </i>
    <i>
      <x v="3"/>
    </i>
    <i>
      <x v="4"/>
    </i>
    <i>
      <x v="5"/>
    </i>
    <i>
      <x v="6"/>
    </i>
    <i>
      <x v="7"/>
    </i>
    <i>
      <x v="8"/>
    </i>
    <i>
      <x v="9"/>
    </i>
    <i>
      <x v="10"/>
    </i>
    <i>
      <x v="11"/>
    </i>
    <i>
      <x v="12"/>
    </i>
    <i>
      <x v="13"/>
    </i>
    <i>
      <x v="14"/>
    </i>
    <i t="grand">
      <x/>
    </i>
  </rowItems>
  <colItems count="1">
    <i/>
  </colItems>
  <dataFields count="1">
    <dataField name="Sum of Patient_ID" fld="1" baseField="0" baseItem="0" numFmtId="3"/>
  </dataFields>
  <formats count="2">
    <format dxfId="12">
      <pivotArea outline="0" collapsedLevelsAreSubtotals="1" fieldPosition="0"/>
    </format>
    <format dxfId="1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399BCDA-083E-46DD-A1B0-604DE3E868E4}" autoFormatId="16" applyNumberFormats="0" applyBorderFormats="0" applyFontFormats="0" applyPatternFormats="0" applyAlignmentFormats="0" applyWidthHeightFormats="0">
  <queryTableRefresh nextId="15">
    <queryTableFields count="13">
      <queryTableField id="11" name="Column1" tableColumnId="11"/>
      <queryTableField id="1" name="Patient_ID" tableColumnId="1"/>
      <queryTableField id="2" name="Age" tableColumnId="2"/>
      <queryTableField id="3" name="Gender" tableColumnId="3"/>
      <queryTableField id="4" name="Condition" tableColumnId="4"/>
      <queryTableField id="5" name="Procedure" tableColumnId="5"/>
      <queryTableField id="6" name="Cost" tableColumnId="6"/>
      <queryTableField id="7" name="Length_of_Stay" tableColumnId="7"/>
      <queryTableField id="8" name="Readmission" tableColumnId="8"/>
      <queryTableField id="9" name="Outcome" tableColumnId="9"/>
      <queryTableField id="10" name="Satisfaction" tableColumnId="10"/>
      <queryTableField id="12" name="Column12" tableColumnId="12"/>
      <queryTableField id="13" name="Column13"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716B1B8-4C78-4D66-9B85-6AAD442E26FD}" sourceName="Gender">
  <pivotTables>
    <pivotTable tabId="4" name="PivotTable12"/>
    <pivotTable tabId="4" name="PivotTable1"/>
    <pivotTable tabId="4" name="PivotTable3"/>
    <pivotTable tabId="4" name="PivotTable4"/>
    <pivotTable tabId="4" name="PivotTable5"/>
    <pivotTable tabId="4" name="Cost"/>
  </pivotTables>
  <data>
    <tabular pivotCacheId="95707730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dition" xr10:uid="{03BF0985-243A-46D9-B6E8-FAA9EDB9EB60}" sourceName="Condition">
  <pivotTables>
    <pivotTable tabId="4" name="PivotTable5"/>
    <pivotTable tabId="4" name="PivotTable7"/>
  </pivotTables>
  <data>
    <tabular pivotCacheId="957077307">
      <items count="15">
        <i x="9" s="1"/>
        <i x="6" s="1"/>
        <i x="4" s="1"/>
        <i x="12" s="1"/>
        <i x="1" s="1"/>
        <i x="2" s="1"/>
        <i x="7" s="1"/>
        <i x="8" s="1"/>
        <i x="0" s="1"/>
        <i x="5" s="1"/>
        <i x="13" s="1"/>
        <i x="14" s="1"/>
        <i x="11" s="1"/>
        <i x="1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5085082-A20B-4C52-8C74-614988A1FE9E}" cache="Slicer_Gender" caption="Gender" columnCount="2" style="SlicerStyleDark4" rowHeight="241300"/>
  <slicer name="Condition 1" xr10:uid="{B0812BC6-D17C-4236-9EC4-891CE01AE00D}" cache="Slicer_Condition" caption="Condition" style="SlicerStyleDark4"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120422-D5C3-4F4A-99EA-417C92CA0D2B}" name="Data" displayName="Data" ref="C4:O988" tableType="queryTable" totalsRowShown="0">
  <autoFilter ref="C4:O988" xr:uid="{D2120422-D5C3-4F4A-99EA-417C92CA0D2B}"/>
  <tableColumns count="13">
    <tableColumn id="11" xr3:uid="{BBD5A98D-1826-46A9-BC56-3AACEF47C091}" uniqueName="11" name="Column1" queryTableFieldId="11"/>
    <tableColumn id="1" xr3:uid="{CEE3FC0B-F5ED-4305-81E5-277C7412D6F1}" uniqueName="1" name="Patient_ID" queryTableFieldId="1"/>
    <tableColumn id="2" xr3:uid="{382BFAB2-FFB3-458B-B464-90D65977B3AF}" uniqueName="2" name="Age" queryTableFieldId="2"/>
    <tableColumn id="3" xr3:uid="{CE749E52-9934-4F50-9299-E465231C9E9C}" uniqueName="3" name="Gender" queryTableFieldId="3" dataDxfId="17"/>
    <tableColumn id="4" xr3:uid="{9B520AE9-4A60-44A3-A6DB-40C1C2E666E5}" uniqueName="4" name="Condition" queryTableFieldId="4" dataDxfId="16"/>
    <tableColumn id="5" xr3:uid="{43C8D467-2032-44D3-AFCD-E13178098711}" uniqueName="5" name="Procedure" queryTableFieldId="5" dataDxfId="15"/>
    <tableColumn id="6" xr3:uid="{16FBAC60-9D90-48BD-BF83-405958CADC4F}" uniqueName="6" name="Cost" queryTableFieldId="6"/>
    <tableColumn id="7" xr3:uid="{81C8421D-C8F0-4FD8-A85B-1C6CBD38FEB4}" uniqueName="7" name="Length_of_Stay" queryTableFieldId="7"/>
    <tableColumn id="8" xr3:uid="{F0B5BC27-D37C-4787-B703-E456F0E540B7}" uniqueName="8" name="Readmission" queryTableFieldId="8" dataDxfId="14"/>
    <tableColumn id="9" xr3:uid="{16DBD83B-FA1C-4573-92FB-6F75D54C41AE}" uniqueName="9" name="Outcome" queryTableFieldId="9" dataDxfId="13"/>
    <tableColumn id="10" xr3:uid="{7036143F-0016-41E5-B649-9AB26C930333}" uniqueName="10" name="Satisfaction" queryTableFieldId="10"/>
    <tableColumn id="12" xr3:uid="{FA6F57BD-EE89-4FDE-A7EF-8C4F7C0A5E9B}" uniqueName="12" name="Column12" queryTableFieldId="12"/>
    <tableColumn id="13" xr3:uid="{F71E47B0-FD52-4905-A1CF-B432A257B5E6}" uniqueName="13" name="Column13" queryTableFieldId="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4.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AB331-B62F-4B4D-BC43-4F85D006C672}">
  <dimension ref="A1:XFB39"/>
  <sheetViews>
    <sheetView showGridLines="0" tabSelected="1" zoomScale="90" zoomScaleNormal="90" workbookViewId="0"/>
  </sheetViews>
  <sheetFormatPr defaultColWidth="8.7265625" defaultRowHeight="14.5" zeroHeight="1" x14ac:dyDescent="0.35"/>
  <cols>
    <col min="1" max="1" width="22.08984375" style="8" customWidth="1"/>
    <col min="2" max="2" width="7.36328125" style="5" customWidth="1"/>
    <col min="3" max="3" width="13.54296875" style="5" customWidth="1"/>
    <col min="4" max="4" width="6.6328125" style="5" customWidth="1"/>
    <col min="5" max="5" width="2.36328125" style="5" customWidth="1"/>
    <col min="6" max="14" width="8.7265625" style="5" customWidth="1"/>
    <col min="15" max="15" width="6.26953125" style="5" customWidth="1"/>
    <col min="16" max="19" width="8.7265625" style="5" customWidth="1"/>
    <col min="20" max="20" width="17" style="5" customWidth="1"/>
    <col min="21" max="16382" width="0" style="5" hidden="1" customWidth="1"/>
    <col min="16383" max="16384" width="8.7265625" style="5" hidden="1" customWidth="1"/>
  </cols>
  <sheetData>
    <row r="1" spans="1:1" x14ac:dyDescent="0.35">
      <c r="A1" s="8" t="s">
        <v>52</v>
      </c>
    </row>
    <row r="2" spans="1:1" x14ac:dyDescent="0.35"/>
    <row r="3" spans="1:1" x14ac:dyDescent="0.35"/>
    <row r="4" spans="1:1" ht="13.5" customHeight="1" x14ac:dyDescent="0.35"/>
    <row r="5" spans="1:1" x14ac:dyDescent="0.35"/>
    <row r="6" spans="1:1" x14ac:dyDescent="0.35"/>
    <row r="7" spans="1:1" x14ac:dyDescent="0.35"/>
    <row r="8" spans="1:1" x14ac:dyDescent="0.35"/>
    <row r="9" spans="1:1" x14ac:dyDescent="0.35"/>
    <row r="10" spans="1:1" x14ac:dyDescent="0.35"/>
    <row r="11" spans="1:1" x14ac:dyDescent="0.35"/>
    <row r="12" spans="1:1" x14ac:dyDescent="0.35"/>
    <row r="13" spans="1:1" x14ac:dyDescent="0.35"/>
    <row r="14" spans="1:1" x14ac:dyDescent="0.35"/>
    <row r="15" spans="1:1" x14ac:dyDescent="0.35"/>
    <row r="16" spans="1:1"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ht="12" customHeight="1" x14ac:dyDescent="0.35"/>
    <row r="29" x14ac:dyDescent="0.35"/>
    <row r="30" x14ac:dyDescent="0.35"/>
    <row r="31" x14ac:dyDescent="0.35"/>
    <row r="32" x14ac:dyDescent="0.35"/>
    <row r="33" x14ac:dyDescent="0.35"/>
    <row r="34" x14ac:dyDescent="0.35"/>
    <row r="35" x14ac:dyDescent="0.35"/>
    <row r="36" x14ac:dyDescent="0.35"/>
    <row r="37" x14ac:dyDescent="0.35"/>
    <row r="38" x14ac:dyDescent="0.35"/>
    <row r="39"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D7C0D-781A-4F8A-9D51-EE1AD24060DF}">
  <dimension ref="A4:Q988"/>
  <sheetViews>
    <sheetView showGridLines="0" zoomScale="90" zoomScaleNormal="90" workbookViewId="0"/>
  </sheetViews>
  <sheetFormatPr defaultColWidth="0" defaultRowHeight="14.5" x14ac:dyDescent="0.35"/>
  <cols>
    <col min="1" max="1" width="22.08984375" style="8" customWidth="1"/>
    <col min="2" max="2" width="3.453125" style="6" customWidth="1"/>
    <col min="3" max="3" width="11" bestFit="1" customWidth="1"/>
    <col min="4" max="4" width="12.26953125" bestFit="1" customWidth="1"/>
    <col min="5" max="5" width="6.81640625" bestFit="1" customWidth="1"/>
    <col min="6" max="6" width="9.81640625" bestFit="1" customWidth="1"/>
    <col min="7" max="7" width="18.90625" bestFit="1" customWidth="1"/>
    <col min="8" max="8" width="35.1796875" bestFit="1" customWidth="1"/>
    <col min="9" max="9" width="7.1796875" bestFit="1" customWidth="1"/>
    <col min="10" max="10" width="16.453125" bestFit="1" customWidth="1"/>
    <col min="11" max="11" width="13.90625" bestFit="1" customWidth="1"/>
    <col min="12" max="12" width="11.26953125" bestFit="1" customWidth="1"/>
    <col min="13" max="13" width="12.90625" bestFit="1" customWidth="1"/>
    <col min="14" max="15" width="12.08984375" bestFit="1" customWidth="1"/>
    <col min="16" max="16" width="8.7265625" customWidth="1"/>
    <col min="17" max="17" width="0" hidden="1" customWidth="1"/>
    <col min="18" max="16384" width="8.7265625" hidden="1"/>
  </cols>
  <sheetData>
    <row r="4" spans="3:15" x14ac:dyDescent="0.35">
      <c r="C4" t="s">
        <v>56</v>
      </c>
      <c r="D4" t="s">
        <v>0</v>
      </c>
      <c r="E4" t="s">
        <v>1</v>
      </c>
      <c r="F4" t="s">
        <v>2</v>
      </c>
      <c r="G4" t="s">
        <v>3</v>
      </c>
      <c r="H4" t="s">
        <v>4</v>
      </c>
      <c r="I4" t="s">
        <v>5</v>
      </c>
      <c r="J4" t="s">
        <v>6</v>
      </c>
      <c r="K4" t="s">
        <v>7</v>
      </c>
      <c r="L4" t="s">
        <v>8</v>
      </c>
      <c r="M4" t="s">
        <v>9</v>
      </c>
      <c r="N4" t="s">
        <v>57</v>
      </c>
      <c r="O4" t="s">
        <v>58</v>
      </c>
    </row>
    <row r="5" spans="3:15" x14ac:dyDescent="0.35">
      <c r="D5">
        <v>1</v>
      </c>
      <c r="E5">
        <v>45</v>
      </c>
      <c r="F5" s="1" t="s">
        <v>10</v>
      </c>
      <c r="G5" s="1" t="s">
        <v>11</v>
      </c>
      <c r="H5" s="1" t="s">
        <v>12</v>
      </c>
      <c r="I5">
        <v>15000</v>
      </c>
      <c r="J5">
        <v>5</v>
      </c>
      <c r="K5" s="1" t="s">
        <v>13</v>
      </c>
      <c r="L5" s="1" t="s">
        <v>14</v>
      </c>
      <c r="M5">
        <v>4</v>
      </c>
    </row>
    <row r="6" spans="3:15" x14ac:dyDescent="0.35">
      <c r="D6">
        <v>2</v>
      </c>
      <c r="E6">
        <v>60</v>
      </c>
      <c r="F6" s="1" t="s">
        <v>15</v>
      </c>
      <c r="G6" s="1" t="s">
        <v>16</v>
      </c>
      <c r="H6" s="1" t="s">
        <v>17</v>
      </c>
      <c r="I6">
        <v>2000</v>
      </c>
      <c r="J6">
        <v>3</v>
      </c>
      <c r="K6" s="1" t="s">
        <v>18</v>
      </c>
      <c r="L6" s="1" t="s">
        <v>19</v>
      </c>
      <c r="M6">
        <v>3</v>
      </c>
    </row>
    <row r="7" spans="3:15" x14ac:dyDescent="0.35">
      <c r="D7">
        <v>3</v>
      </c>
      <c r="E7">
        <v>32</v>
      </c>
      <c r="F7" s="1" t="s">
        <v>10</v>
      </c>
      <c r="G7" s="1" t="s">
        <v>20</v>
      </c>
      <c r="H7" s="1" t="s">
        <v>21</v>
      </c>
      <c r="I7">
        <v>500</v>
      </c>
      <c r="J7">
        <v>1</v>
      </c>
      <c r="K7" s="1" t="s">
        <v>13</v>
      </c>
      <c r="L7" s="1" t="s">
        <v>14</v>
      </c>
      <c r="M7">
        <v>5</v>
      </c>
    </row>
    <row r="8" spans="3:15" x14ac:dyDescent="0.35">
      <c r="D8">
        <v>4</v>
      </c>
      <c r="E8">
        <v>75</v>
      </c>
      <c r="F8" s="1" t="s">
        <v>15</v>
      </c>
      <c r="G8" s="1" t="s">
        <v>22</v>
      </c>
      <c r="H8" s="1" t="s">
        <v>23</v>
      </c>
      <c r="I8">
        <v>10000</v>
      </c>
      <c r="J8">
        <v>7</v>
      </c>
      <c r="K8" s="1" t="s">
        <v>18</v>
      </c>
      <c r="L8" s="1" t="s">
        <v>19</v>
      </c>
      <c r="M8">
        <v>2</v>
      </c>
    </row>
    <row r="9" spans="3:15" x14ac:dyDescent="0.35">
      <c r="D9">
        <v>5</v>
      </c>
      <c r="E9">
        <v>50</v>
      </c>
      <c r="F9" s="1" t="s">
        <v>10</v>
      </c>
      <c r="G9" s="1" t="s">
        <v>24</v>
      </c>
      <c r="H9" s="1" t="s">
        <v>25</v>
      </c>
      <c r="I9">
        <v>25000</v>
      </c>
      <c r="J9">
        <v>10</v>
      </c>
      <c r="K9" s="1" t="s">
        <v>13</v>
      </c>
      <c r="L9" s="1" t="s">
        <v>14</v>
      </c>
      <c r="M9">
        <v>4</v>
      </c>
    </row>
    <row r="10" spans="3:15" x14ac:dyDescent="0.35">
      <c r="D10">
        <v>6</v>
      </c>
      <c r="E10">
        <v>68</v>
      </c>
      <c r="F10" s="1" t="s">
        <v>15</v>
      </c>
      <c r="G10" s="1" t="s">
        <v>26</v>
      </c>
      <c r="H10" s="1" t="s">
        <v>27</v>
      </c>
      <c r="I10">
        <v>1000</v>
      </c>
      <c r="J10">
        <v>2</v>
      </c>
      <c r="K10" s="1" t="s">
        <v>13</v>
      </c>
      <c r="L10" s="1" t="s">
        <v>19</v>
      </c>
      <c r="M10">
        <v>4</v>
      </c>
    </row>
    <row r="11" spans="3:15" x14ac:dyDescent="0.35">
      <c r="D11">
        <v>7</v>
      </c>
      <c r="E11">
        <v>55</v>
      </c>
      <c r="F11" s="1" t="s">
        <v>10</v>
      </c>
      <c r="G11" s="1" t="s">
        <v>28</v>
      </c>
      <c r="H11" s="1" t="s">
        <v>29</v>
      </c>
      <c r="I11">
        <v>8000</v>
      </c>
      <c r="J11">
        <v>4</v>
      </c>
      <c r="K11" s="1" t="s">
        <v>13</v>
      </c>
      <c r="L11" s="1" t="s">
        <v>14</v>
      </c>
      <c r="M11">
        <v>3</v>
      </c>
    </row>
    <row r="12" spans="3:15" x14ac:dyDescent="0.35">
      <c r="D12">
        <v>8</v>
      </c>
      <c r="E12">
        <v>40</v>
      </c>
      <c r="F12" s="1" t="s">
        <v>15</v>
      </c>
      <c r="G12" s="1" t="s">
        <v>30</v>
      </c>
      <c r="H12" s="1" t="s">
        <v>31</v>
      </c>
      <c r="I12">
        <v>3000</v>
      </c>
      <c r="J12">
        <v>6</v>
      </c>
      <c r="K12" s="1" t="s">
        <v>13</v>
      </c>
      <c r="L12" s="1" t="s">
        <v>14</v>
      </c>
      <c r="M12">
        <v>4</v>
      </c>
    </row>
    <row r="13" spans="3:15" x14ac:dyDescent="0.35">
      <c r="D13">
        <v>9</v>
      </c>
      <c r="E13">
        <v>70</v>
      </c>
      <c r="F13" s="1" t="s">
        <v>10</v>
      </c>
      <c r="G13" s="1" t="s">
        <v>32</v>
      </c>
      <c r="H13" s="1" t="s">
        <v>33</v>
      </c>
      <c r="I13">
        <v>18000</v>
      </c>
      <c r="J13">
        <v>8</v>
      </c>
      <c r="K13" s="1" t="s">
        <v>18</v>
      </c>
      <c r="L13" s="1" t="s">
        <v>19</v>
      </c>
      <c r="M13">
        <v>2</v>
      </c>
    </row>
    <row r="14" spans="3:15" x14ac:dyDescent="0.35">
      <c r="D14">
        <v>10</v>
      </c>
      <c r="E14">
        <v>25</v>
      </c>
      <c r="F14" s="1" t="s">
        <v>15</v>
      </c>
      <c r="G14" s="1" t="s">
        <v>34</v>
      </c>
      <c r="H14" s="1" t="s">
        <v>35</v>
      </c>
      <c r="I14">
        <v>100</v>
      </c>
      <c r="J14">
        <v>1</v>
      </c>
      <c r="K14" s="1" t="s">
        <v>13</v>
      </c>
      <c r="L14" s="1" t="s">
        <v>14</v>
      </c>
      <c r="M14">
        <v>5</v>
      </c>
    </row>
    <row r="15" spans="3:15" x14ac:dyDescent="0.35">
      <c r="D15">
        <v>11</v>
      </c>
      <c r="E15">
        <v>48</v>
      </c>
      <c r="F15" s="1" t="s">
        <v>10</v>
      </c>
      <c r="G15" s="1" t="s">
        <v>36</v>
      </c>
      <c r="H15" s="1" t="s">
        <v>37</v>
      </c>
      <c r="I15">
        <v>800</v>
      </c>
      <c r="J15">
        <v>2</v>
      </c>
      <c r="K15" s="1" t="s">
        <v>13</v>
      </c>
      <c r="L15" s="1" t="s">
        <v>19</v>
      </c>
      <c r="M15">
        <v>4</v>
      </c>
    </row>
    <row r="16" spans="3:15" x14ac:dyDescent="0.35">
      <c r="D16">
        <v>12</v>
      </c>
      <c r="E16">
        <v>65</v>
      </c>
      <c r="F16" s="1" t="s">
        <v>15</v>
      </c>
      <c r="G16" s="1" t="s">
        <v>38</v>
      </c>
      <c r="H16" s="1" t="s">
        <v>39</v>
      </c>
      <c r="I16">
        <v>20000</v>
      </c>
      <c r="J16">
        <v>9</v>
      </c>
      <c r="K16" s="1" t="s">
        <v>13</v>
      </c>
      <c r="L16" s="1" t="s">
        <v>14</v>
      </c>
      <c r="M16">
        <v>3</v>
      </c>
    </row>
    <row r="17" spans="4:13" x14ac:dyDescent="0.35">
      <c r="D17">
        <v>13</v>
      </c>
      <c r="E17">
        <v>30</v>
      </c>
      <c r="F17" s="1" t="s">
        <v>10</v>
      </c>
      <c r="G17" s="1" t="s">
        <v>40</v>
      </c>
      <c r="H17" s="1" t="s">
        <v>41</v>
      </c>
      <c r="I17">
        <v>12000</v>
      </c>
      <c r="J17">
        <v>3</v>
      </c>
      <c r="K17" s="1" t="s">
        <v>13</v>
      </c>
      <c r="L17" s="1" t="s">
        <v>14</v>
      </c>
      <c r="M17">
        <v>4</v>
      </c>
    </row>
    <row r="18" spans="4:13" x14ac:dyDescent="0.35">
      <c r="D18">
        <v>14</v>
      </c>
      <c r="E18">
        <v>52</v>
      </c>
      <c r="F18" s="1" t="s">
        <v>15</v>
      </c>
      <c r="G18" s="1" t="s">
        <v>42</v>
      </c>
      <c r="H18" s="1" t="s">
        <v>43</v>
      </c>
      <c r="I18">
        <v>6000</v>
      </c>
      <c r="J18">
        <v>4</v>
      </c>
      <c r="K18" s="1" t="s">
        <v>13</v>
      </c>
      <c r="L18" s="1" t="s">
        <v>14</v>
      </c>
      <c r="M18">
        <v>3</v>
      </c>
    </row>
    <row r="19" spans="4:13" x14ac:dyDescent="0.35">
      <c r="D19">
        <v>15</v>
      </c>
      <c r="E19">
        <v>58</v>
      </c>
      <c r="F19" s="1" t="s">
        <v>10</v>
      </c>
      <c r="G19" s="1" t="s">
        <v>44</v>
      </c>
      <c r="H19" s="1" t="s">
        <v>45</v>
      </c>
      <c r="I19">
        <v>4000</v>
      </c>
      <c r="J19">
        <v>5</v>
      </c>
      <c r="K19" s="1" t="s">
        <v>13</v>
      </c>
      <c r="L19" s="1" t="s">
        <v>19</v>
      </c>
      <c r="M19">
        <v>4</v>
      </c>
    </row>
    <row r="20" spans="4:13" x14ac:dyDescent="0.35">
      <c r="D20">
        <v>16</v>
      </c>
      <c r="E20">
        <v>55</v>
      </c>
      <c r="F20" s="1" t="s">
        <v>10</v>
      </c>
      <c r="G20" s="1" t="s">
        <v>11</v>
      </c>
      <c r="H20" s="1" t="s">
        <v>12</v>
      </c>
      <c r="I20">
        <v>15000</v>
      </c>
      <c r="J20">
        <v>6</v>
      </c>
      <c r="K20" s="1" t="s">
        <v>18</v>
      </c>
      <c r="L20" s="1" t="s">
        <v>14</v>
      </c>
      <c r="M20">
        <v>3</v>
      </c>
    </row>
    <row r="21" spans="4:13" x14ac:dyDescent="0.35">
      <c r="D21">
        <v>17</v>
      </c>
      <c r="E21">
        <v>62</v>
      </c>
      <c r="F21" s="1" t="s">
        <v>15</v>
      </c>
      <c r="G21" s="1" t="s">
        <v>16</v>
      </c>
      <c r="H21" s="1" t="s">
        <v>17</v>
      </c>
      <c r="I21">
        <v>2000</v>
      </c>
      <c r="J21">
        <v>4</v>
      </c>
      <c r="K21" s="1" t="s">
        <v>13</v>
      </c>
      <c r="L21" s="1" t="s">
        <v>19</v>
      </c>
      <c r="M21">
        <v>4</v>
      </c>
    </row>
    <row r="22" spans="4:13" x14ac:dyDescent="0.35">
      <c r="D22">
        <v>18</v>
      </c>
      <c r="E22">
        <v>35</v>
      </c>
      <c r="F22" s="1" t="s">
        <v>10</v>
      </c>
      <c r="G22" s="1" t="s">
        <v>20</v>
      </c>
      <c r="H22" s="1" t="s">
        <v>21</v>
      </c>
      <c r="I22">
        <v>500</v>
      </c>
      <c r="J22">
        <v>2</v>
      </c>
      <c r="K22" s="1" t="s">
        <v>18</v>
      </c>
      <c r="L22" s="1" t="s">
        <v>14</v>
      </c>
      <c r="M22">
        <v>5</v>
      </c>
    </row>
    <row r="23" spans="4:13" x14ac:dyDescent="0.35">
      <c r="D23">
        <v>19</v>
      </c>
      <c r="E23">
        <v>78</v>
      </c>
      <c r="F23" s="1" t="s">
        <v>15</v>
      </c>
      <c r="G23" s="1" t="s">
        <v>22</v>
      </c>
      <c r="H23" s="1" t="s">
        <v>23</v>
      </c>
      <c r="I23">
        <v>10000</v>
      </c>
      <c r="J23">
        <v>8</v>
      </c>
      <c r="K23" s="1" t="s">
        <v>13</v>
      </c>
      <c r="L23" s="1" t="s">
        <v>19</v>
      </c>
      <c r="M23">
        <v>2</v>
      </c>
    </row>
    <row r="24" spans="4:13" x14ac:dyDescent="0.35">
      <c r="D24">
        <v>20</v>
      </c>
      <c r="E24">
        <v>53</v>
      </c>
      <c r="F24" s="1" t="s">
        <v>10</v>
      </c>
      <c r="G24" s="1" t="s">
        <v>24</v>
      </c>
      <c r="H24" s="1" t="s">
        <v>25</v>
      </c>
      <c r="I24">
        <v>25000</v>
      </c>
      <c r="J24">
        <v>11</v>
      </c>
      <c r="K24" s="1" t="s">
        <v>18</v>
      </c>
      <c r="L24" s="1" t="s">
        <v>14</v>
      </c>
      <c r="M24">
        <v>4</v>
      </c>
    </row>
    <row r="25" spans="4:13" x14ac:dyDescent="0.35">
      <c r="D25">
        <v>21</v>
      </c>
      <c r="E25">
        <v>72</v>
      </c>
      <c r="F25" s="1" t="s">
        <v>15</v>
      </c>
      <c r="G25" s="1" t="s">
        <v>26</v>
      </c>
      <c r="H25" s="1" t="s">
        <v>27</v>
      </c>
      <c r="I25">
        <v>1000</v>
      </c>
      <c r="J25">
        <v>3</v>
      </c>
      <c r="K25" s="1" t="s">
        <v>13</v>
      </c>
      <c r="L25" s="1" t="s">
        <v>19</v>
      </c>
      <c r="M25">
        <v>4</v>
      </c>
    </row>
    <row r="26" spans="4:13" x14ac:dyDescent="0.35">
      <c r="D26">
        <v>22</v>
      </c>
      <c r="E26">
        <v>60</v>
      </c>
      <c r="F26" s="1" t="s">
        <v>10</v>
      </c>
      <c r="G26" s="1" t="s">
        <v>28</v>
      </c>
      <c r="H26" s="1" t="s">
        <v>29</v>
      </c>
      <c r="I26">
        <v>8000</v>
      </c>
      <c r="J26">
        <v>5</v>
      </c>
      <c r="K26" s="1" t="s">
        <v>18</v>
      </c>
      <c r="L26" s="1" t="s">
        <v>14</v>
      </c>
      <c r="M26">
        <v>3</v>
      </c>
    </row>
    <row r="27" spans="4:13" x14ac:dyDescent="0.35">
      <c r="D27">
        <v>23</v>
      </c>
      <c r="E27">
        <v>45</v>
      </c>
      <c r="F27" s="1" t="s">
        <v>15</v>
      </c>
      <c r="G27" s="1" t="s">
        <v>30</v>
      </c>
      <c r="H27" s="1" t="s">
        <v>31</v>
      </c>
      <c r="I27">
        <v>3000</v>
      </c>
      <c r="J27">
        <v>7</v>
      </c>
      <c r="K27" s="1" t="s">
        <v>13</v>
      </c>
      <c r="L27" s="1" t="s">
        <v>14</v>
      </c>
      <c r="M27">
        <v>4</v>
      </c>
    </row>
    <row r="28" spans="4:13" x14ac:dyDescent="0.35">
      <c r="D28">
        <v>24</v>
      </c>
      <c r="E28">
        <v>75</v>
      </c>
      <c r="F28" s="1" t="s">
        <v>10</v>
      </c>
      <c r="G28" s="1" t="s">
        <v>32</v>
      </c>
      <c r="H28" s="1" t="s">
        <v>33</v>
      </c>
      <c r="I28">
        <v>18000</v>
      </c>
      <c r="J28">
        <v>9</v>
      </c>
      <c r="K28" s="1" t="s">
        <v>18</v>
      </c>
      <c r="L28" s="1" t="s">
        <v>19</v>
      </c>
      <c r="M28">
        <v>2</v>
      </c>
    </row>
    <row r="29" spans="4:13" x14ac:dyDescent="0.35">
      <c r="D29">
        <v>25</v>
      </c>
      <c r="E29">
        <v>28</v>
      </c>
      <c r="F29" s="1" t="s">
        <v>15</v>
      </c>
      <c r="G29" s="1" t="s">
        <v>34</v>
      </c>
      <c r="H29" s="1" t="s">
        <v>35</v>
      </c>
      <c r="I29">
        <v>100</v>
      </c>
      <c r="J29">
        <v>2</v>
      </c>
      <c r="K29" s="1" t="s">
        <v>13</v>
      </c>
      <c r="L29" s="1" t="s">
        <v>14</v>
      </c>
      <c r="M29">
        <v>5</v>
      </c>
    </row>
    <row r="30" spans="4:13" x14ac:dyDescent="0.35">
      <c r="D30">
        <v>26</v>
      </c>
      <c r="E30">
        <v>52</v>
      </c>
      <c r="F30" s="1" t="s">
        <v>10</v>
      </c>
      <c r="G30" s="1" t="s">
        <v>36</v>
      </c>
      <c r="H30" s="1" t="s">
        <v>37</v>
      </c>
      <c r="I30">
        <v>800</v>
      </c>
      <c r="J30">
        <v>3</v>
      </c>
      <c r="K30" s="1" t="s">
        <v>13</v>
      </c>
      <c r="L30" s="1" t="s">
        <v>19</v>
      </c>
      <c r="M30">
        <v>4</v>
      </c>
    </row>
    <row r="31" spans="4:13" x14ac:dyDescent="0.35">
      <c r="D31">
        <v>27</v>
      </c>
      <c r="E31">
        <v>67</v>
      </c>
      <c r="F31" s="1" t="s">
        <v>15</v>
      </c>
      <c r="G31" s="1" t="s">
        <v>38</v>
      </c>
      <c r="H31" s="1" t="s">
        <v>39</v>
      </c>
      <c r="I31">
        <v>20000</v>
      </c>
      <c r="J31">
        <v>10</v>
      </c>
      <c r="K31" s="1" t="s">
        <v>13</v>
      </c>
      <c r="L31" s="1" t="s">
        <v>14</v>
      </c>
      <c r="M31">
        <v>3</v>
      </c>
    </row>
    <row r="32" spans="4:13" x14ac:dyDescent="0.35">
      <c r="D32">
        <v>28</v>
      </c>
      <c r="E32">
        <v>35</v>
      </c>
      <c r="F32" s="1" t="s">
        <v>10</v>
      </c>
      <c r="G32" s="1" t="s">
        <v>40</v>
      </c>
      <c r="H32" s="1" t="s">
        <v>41</v>
      </c>
      <c r="I32">
        <v>12000</v>
      </c>
      <c r="J32">
        <v>4</v>
      </c>
      <c r="K32" s="1" t="s">
        <v>13</v>
      </c>
      <c r="L32" s="1" t="s">
        <v>14</v>
      </c>
      <c r="M32">
        <v>4</v>
      </c>
    </row>
    <row r="33" spans="4:13" x14ac:dyDescent="0.35">
      <c r="D33">
        <v>29</v>
      </c>
      <c r="E33">
        <v>50</v>
      </c>
      <c r="F33" s="1" t="s">
        <v>15</v>
      </c>
      <c r="G33" s="1" t="s">
        <v>42</v>
      </c>
      <c r="H33" s="1" t="s">
        <v>43</v>
      </c>
      <c r="I33">
        <v>6000</v>
      </c>
      <c r="J33">
        <v>5</v>
      </c>
      <c r="K33" s="1" t="s">
        <v>13</v>
      </c>
      <c r="L33" s="1" t="s">
        <v>14</v>
      </c>
      <c r="M33">
        <v>3</v>
      </c>
    </row>
    <row r="34" spans="4:13" x14ac:dyDescent="0.35">
      <c r="D34">
        <v>30</v>
      </c>
      <c r="E34">
        <v>60</v>
      </c>
      <c r="F34" s="1" t="s">
        <v>10</v>
      </c>
      <c r="G34" s="1" t="s">
        <v>44</v>
      </c>
      <c r="H34" s="1" t="s">
        <v>45</v>
      </c>
      <c r="I34">
        <v>4000</v>
      </c>
      <c r="J34">
        <v>6</v>
      </c>
      <c r="K34" s="1" t="s">
        <v>13</v>
      </c>
      <c r="L34" s="1" t="s">
        <v>19</v>
      </c>
      <c r="M34">
        <v>4</v>
      </c>
    </row>
    <row r="35" spans="4:13" x14ac:dyDescent="0.35">
      <c r="D35">
        <v>31</v>
      </c>
      <c r="E35">
        <v>48</v>
      </c>
      <c r="F35" s="1" t="s">
        <v>10</v>
      </c>
      <c r="G35" s="1" t="s">
        <v>11</v>
      </c>
      <c r="H35" s="1" t="s">
        <v>12</v>
      </c>
      <c r="I35">
        <v>15000</v>
      </c>
      <c r="J35">
        <v>7</v>
      </c>
      <c r="K35" s="1" t="s">
        <v>18</v>
      </c>
      <c r="L35" s="1" t="s">
        <v>14</v>
      </c>
      <c r="M35">
        <v>4</v>
      </c>
    </row>
    <row r="36" spans="4:13" x14ac:dyDescent="0.35">
      <c r="D36">
        <v>32</v>
      </c>
      <c r="E36">
        <v>65</v>
      </c>
      <c r="F36" s="1" t="s">
        <v>15</v>
      </c>
      <c r="G36" s="1" t="s">
        <v>16</v>
      </c>
      <c r="H36" s="1" t="s">
        <v>17</v>
      </c>
      <c r="I36">
        <v>2000</v>
      </c>
      <c r="J36">
        <v>5</v>
      </c>
      <c r="K36" s="1" t="s">
        <v>13</v>
      </c>
      <c r="L36" s="1" t="s">
        <v>19</v>
      </c>
      <c r="M36">
        <v>3</v>
      </c>
    </row>
    <row r="37" spans="4:13" x14ac:dyDescent="0.35">
      <c r="D37">
        <v>33</v>
      </c>
      <c r="E37">
        <v>30</v>
      </c>
      <c r="F37" s="1" t="s">
        <v>10</v>
      </c>
      <c r="G37" s="1" t="s">
        <v>20</v>
      </c>
      <c r="H37" s="1" t="s">
        <v>21</v>
      </c>
      <c r="I37">
        <v>500</v>
      </c>
      <c r="J37">
        <v>3</v>
      </c>
      <c r="K37" s="1" t="s">
        <v>13</v>
      </c>
      <c r="L37" s="1" t="s">
        <v>14</v>
      </c>
      <c r="M37">
        <v>5</v>
      </c>
    </row>
    <row r="38" spans="4:13" x14ac:dyDescent="0.35">
      <c r="D38">
        <v>34</v>
      </c>
      <c r="E38">
        <v>70</v>
      </c>
      <c r="F38" s="1" t="s">
        <v>15</v>
      </c>
      <c r="G38" s="1" t="s">
        <v>22</v>
      </c>
      <c r="H38" s="1" t="s">
        <v>23</v>
      </c>
      <c r="I38">
        <v>10000</v>
      </c>
      <c r="J38">
        <v>9</v>
      </c>
      <c r="K38" s="1" t="s">
        <v>18</v>
      </c>
      <c r="L38" s="1" t="s">
        <v>19</v>
      </c>
      <c r="M38">
        <v>2</v>
      </c>
    </row>
    <row r="39" spans="4:13" x14ac:dyDescent="0.35">
      <c r="D39">
        <v>35</v>
      </c>
      <c r="E39">
        <v>55</v>
      </c>
      <c r="F39" s="1" t="s">
        <v>10</v>
      </c>
      <c r="G39" s="1" t="s">
        <v>24</v>
      </c>
      <c r="H39" s="1" t="s">
        <v>25</v>
      </c>
      <c r="I39">
        <v>25000</v>
      </c>
      <c r="J39">
        <v>12</v>
      </c>
      <c r="K39" s="1" t="s">
        <v>13</v>
      </c>
      <c r="L39" s="1" t="s">
        <v>14</v>
      </c>
      <c r="M39">
        <v>4</v>
      </c>
    </row>
    <row r="40" spans="4:13" x14ac:dyDescent="0.35">
      <c r="D40">
        <v>36</v>
      </c>
      <c r="E40">
        <v>68</v>
      </c>
      <c r="F40" s="1" t="s">
        <v>15</v>
      </c>
      <c r="G40" s="1" t="s">
        <v>26</v>
      </c>
      <c r="H40" s="1" t="s">
        <v>27</v>
      </c>
      <c r="I40">
        <v>1000</v>
      </c>
      <c r="J40">
        <v>4</v>
      </c>
      <c r="K40" s="1" t="s">
        <v>13</v>
      </c>
      <c r="L40" s="1" t="s">
        <v>19</v>
      </c>
      <c r="M40">
        <v>4</v>
      </c>
    </row>
    <row r="41" spans="4:13" x14ac:dyDescent="0.35">
      <c r="D41">
        <v>37</v>
      </c>
      <c r="E41">
        <v>45</v>
      </c>
      <c r="F41" s="1" t="s">
        <v>10</v>
      </c>
      <c r="G41" s="1" t="s">
        <v>28</v>
      </c>
      <c r="H41" s="1" t="s">
        <v>29</v>
      </c>
      <c r="I41">
        <v>8000</v>
      </c>
      <c r="J41">
        <v>6</v>
      </c>
      <c r="K41" s="1" t="s">
        <v>13</v>
      </c>
      <c r="L41" s="1" t="s">
        <v>14</v>
      </c>
      <c r="M41">
        <v>3</v>
      </c>
    </row>
    <row r="42" spans="4:13" x14ac:dyDescent="0.35">
      <c r="D42">
        <v>38</v>
      </c>
      <c r="E42">
        <v>40</v>
      </c>
      <c r="F42" s="1" t="s">
        <v>15</v>
      </c>
      <c r="G42" s="1" t="s">
        <v>30</v>
      </c>
      <c r="H42" s="1" t="s">
        <v>31</v>
      </c>
      <c r="I42">
        <v>3000</v>
      </c>
      <c r="J42">
        <v>8</v>
      </c>
      <c r="K42" s="1" t="s">
        <v>13</v>
      </c>
      <c r="L42" s="1" t="s">
        <v>14</v>
      </c>
      <c r="M42">
        <v>4</v>
      </c>
    </row>
    <row r="43" spans="4:13" x14ac:dyDescent="0.35">
      <c r="D43">
        <v>39</v>
      </c>
      <c r="E43">
        <v>78</v>
      </c>
      <c r="F43" s="1" t="s">
        <v>10</v>
      </c>
      <c r="G43" s="1" t="s">
        <v>32</v>
      </c>
      <c r="H43" s="1" t="s">
        <v>33</v>
      </c>
      <c r="I43">
        <v>18000</v>
      </c>
      <c r="J43">
        <v>10</v>
      </c>
      <c r="K43" s="1" t="s">
        <v>18</v>
      </c>
      <c r="L43" s="1" t="s">
        <v>19</v>
      </c>
      <c r="M43">
        <v>2</v>
      </c>
    </row>
    <row r="44" spans="4:13" x14ac:dyDescent="0.35">
      <c r="D44">
        <v>40</v>
      </c>
      <c r="E44">
        <v>25</v>
      </c>
      <c r="F44" s="1" t="s">
        <v>15</v>
      </c>
      <c r="G44" s="1" t="s">
        <v>34</v>
      </c>
      <c r="H44" s="1" t="s">
        <v>35</v>
      </c>
      <c r="I44">
        <v>100</v>
      </c>
      <c r="J44">
        <v>3</v>
      </c>
      <c r="K44" s="1" t="s">
        <v>13</v>
      </c>
      <c r="L44" s="1" t="s">
        <v>14</v>
      </c>
      <c r="M44">
        <v>5</v>
      </c>
    </row>
    <row r="45" spans="4:13" x14ac:dyDescent="0.35">
      <c r="D45">
        <v>41</v>
      </c>
      <c r="E45">
        <v>52</v>
      </c>
      <c r="F45" s="1" t="s">
        <v>10</v>
      </c>
      <c r="G45" s="1" t="s">
        <v>36</v>
      </c>
      <c r="H45" s="1" t="s">
        <v>37</v>
      </c>
      <c r="I45">
        <v>800</v>
      </c>
      <c r="J45">
        <v>4</v>
      </c>
      <c r="K45" s="1" t="s">
        <v>13</v>
      </c>
      <c r="L45" s="1" t="s">
        <v>19</v>
      </c>
      <c r="M45">
        <v>4</v>
      </c>
    </row>
    <row r="46" spans="4:13" x14ac:dyDescent="0.35">
      <c r="D46">
        <v>42</v>
      </c>
      <c r="E46">
        <v>58</v>
      </c>
      <c r="F46" s="1" t="s">
        <v>15</v>
      </c>
      <c r="G46" s="1" t="s">
        <v>38</v>
      </c>
      <c r="H46" s="1" t="s">
        <v>39</v>
      </c>
      <c r="I46">
        <v>20000</v>
      </c>
      <c r="J46">
        <v>11</v>
      </c>
      <c r="K46" s="1" t="s">
        <v>13</v>
      </c>
      <c r="L46" s="1" t="s">
        <v>14</v>
      </c>
      <c r="M46">
        <v>3</v>
      </c>
    </row>
    <row r="47" spans="4:13" x14ac:dyDescent="0.35">
      <c r="D47">
        <v>43</v>
      </c>
      <c r="E47">
        <v>32</v>
      </c>
      <c r="F47" s="1" t="s">
        <v>10</v>
      </c>
      <c r="G47" s="1" t="s">
        <v>40</v>
      </c>
      <c r="H47" s="1" t="s">
        <v>41</v>
      </c>
      <c r="I47">
        <v>12000</v>
      </c>
      <c r="J47">
        <v>5</v>
      </c>
      <c r="K47" s="1" t="s">
        <v>13</v>
      </c>
      <c r="L47" s="1" t="s">
        <v>14</v>
      </c>
      <c r="M47">
        <v>4</v>
      </c>
    </row>
    <row r="48" spans="4:13" x14ac:dyDescent="0.35">
      <c r="D48">
        <v>44</v>
      </c>
      <c r="E48">
        <v>55</v>
      </c>
      <c r="F48" s="1" t="s">
        <v>15</v>
      </c>
      <c r="G48" s="1" t="s">
        <v>42</v>
      </c>
      <c r="H48" s="1" t="s">
        <v>43</v>
      </c>
      <c r="I48">
        <v>6000</v>
      </c>
      <c r="J48">
        <v>6</v>
      </c>
      <c r="K48" s="1" t="s">
        <v>13</v>
      </c>
      <c r="L48" s="1" t="s">
        <v>14</v>
      </c>
      <c r="M48">
        <v>3</v>
      </c>
    </row>
    <row r="49" spans="4:13" x14ac:dyDescent="0.35">
      <c r="D49">
        <v>45</v>
      </c>
      <c r="E49">
        <v>65</v>
      </c>
      <c r="F49" s="1" t="s">
        <v>10</v>
      </c>
      <c r="G49" s="1" t="s">
        <v>44</v>
      </c>
      <c r="H49" s="1" t="s">
        <v>45</v>
      </c>
      <c r="I49">
        <v>4000</v>
      </c>
      <c r="J49">
        <v>7</v>
      </c>
      <c r="K49" s="1" t="s">
        <v>13</v>
      </c>
      <c r="L49" s="1" t="s">
        <v>19</v>
      </c>
      <c r="M49">
        <v>4</v>
      </c>
    </row>
    <row r="50" spans="4:13" x14ac:dyDescent="0.35">
      <c r="D50">
        <v>46</v>
      </c>
      <c r="E50">
        <v>55</v>
      </c>
      <c r="F50" s="1" t="s">
        <v>10</v>
      </c>
      <c r="G50" s="1" t="s">
        <v>11</v>
      </c>
      <c r="H50" s="1" t="s">
        <v>12</v>
      </c>
      <c r="I50">
        <v>15000</v>
      </c>
      <c r="J50">
        <v>8</v>
      </c>
      <c r="K50" s="1" t="s">
        <v>18</v>
      </c>
      <c r="L50" s="1" t="s">
        <v>14</v>
      </c>
      <c r="M50">
        <v>3</v>
      </c>
    </row>
    <row r="51" spans="4:13" x14ac:dyDescent="0.35">
      <c r="D51">
        <v>47</v>
      </c>
      <c r="E51">
        <v>62</v>
      </c>
      <c r="F51" s="1" t="s">
        <v>15</v>
      </c>
      <c r="G51" s="1" t="s">
        <v>16</v>
      </c>
      <c r="H51" s="1" t="s">
        <v>17</v>
      </c>
      <c r="I51">
        <v>2000</v>
      </c>
      <c r="J51">
        <v>6</v>
      </c>
      <c r="K51" s="1" t="s">
        <v>13</v>
      </c>
      <c r="L51" s="1" t="s">
        <v>19</v>
      </c>
      <c r="M51">
        <v>4</v>
      </c>
    </row>
    <row r="52" spans="4:13" x14ac:dyDescent="0.35">
      <c r="D52">
        <v>48</v>
      </c>
      <c r="E52">
        <v>35</v>
      </c>
      <c r="F52" s="1" t="s">
        <v>10</v>
      </c>
      <c r="G52" s="1" t="s">
        <v>20</v>
      </c>
      <c r="H52" s="1" t="s">
        <v>21</v>
      </c>
      <c r="I52">
        <v>500</v>
      </c>
      <c r="J52">
        <v>4</v>
      </c>
      <c r="K52" s="1" t="s">
        <v>18</v>
      </c>
      <c r="L52" s="1" t="s">
        <v>14</v>
      </c>
      <c r="M52">
        <v>5</v>
      </c>
    </row>
    <row r="53" spans="4:13" x14ac:dyDescent="0.35">
      <c r="D53">
        <v>49</v>
      </c>
      <c r="E53">
        <v>78</v>
      </c>
      <c r="F53" s="1" t="s">
        <v>15</v>
      </c>
      <c r="G53" s="1" t="s">
        <v>22</v>
      </c>
      <c r="H53" s="1" t="s">
        <v>23</v>
      </c>
      <c r="I53">
        <v>10000</v>
      </c>
      <c r="J53">
        <v>10</v>
      </c>
      <c r="K53" s="1" t="s">
        <v>13</v>
      </c>
      <c r="L53" s="1" t="s">
        <v>19</v>
      </c>
      <c r="M53">
        <v>2</v>
      </c>
    </row>
    <row r="54" spans="4:13" x14ac:dyDescent="0.35">
      <c r="D54">
        <v>50</v>
      </c>
      <c r="E54">
        <v>53</v>
      </c>
      <c r="F54" s="1" t="s">
        <v>10</v>
      </c>
      <c r="G54" s="1" t="s">
        <v>24</v>
      </c>
      <c r="H54" s="1" t="s">
        <v>25</v>
      </c>
      <c r="I54">
        <v>25000</v>
      </c>
      <c r="J54">
        <v>13</v>
      </c>
      <c r="K54" s="1" t="s">
        <v>18</v>
      </c>
      <c r="L54" s="1" t="s">
        <v>14</v>
      </c>
      <c r="M54">
        <v>4</v>
      </c>
    </row>
    <row r="55" spans="4:13" x14ac:dyDescent="0.35">
      <c r="D55">
        <v>51</v>
      </c>
      <c r="E55">
        <v>72</v>
      </c>
      <c r="F55" s="1" t="s">
        <v>15</v>
      </c>
      <c r="G55" s="1" t="s">
        <v>26</v>
      </c>
      <c r="H55" s="1" t="s">
        <v>27</v>
      </c>
      <c r="I55">
        <v>1000</v>
      </c>
      <c r="J55">
        <v>5</v>
      </c>
      <c r="K55" s="1" t="s">
        <v>13</v>
      </c>
      <c r="L55" s="1" t="s">
        <v>19</v>
      </c>
      <c r="M55">
        <v>4</v>
      </c>
    </row>
    <row r="56" spans="4:13" x14ac:dyDescent="0.35">
      <c r="D56">
        <v>52</v>
      </c>
      <c r="E56">
        <v>60</v>
      </c>
      <c r="F56" s="1" t="s">
        <v>10</v>
      </c>
      <c r="G56" s="1" t="s">
        <v>28</v>
      </c>
      <c r="H56" s="1" t="s">
        <v>29</v>
      </c>
      <c r="I56">
        <v>8000</v>
      </c>
      <c r="J56">
        <v>7</v>
      </c>
      <c r="K56" s="1" t="s">
        <v>18</v>
      </c>
      <c r="L56" s="1" t="s">
        <v>14</v>
      </c>
      <c r="M56">
        <v>3</v>
      </c>
    </row>
    <row r="57" spans="4:13" x14ac:dyDescent="0.35">
      <c r="D57">
        <v>53</v>
      </c>
      <c r="E57">
        <v>45</v>
      </c>
      <c r="F57" s="1" t="s">
        <v>15</v>
      </c>
      <c r="G57" s="1" t="s">
        <v>30</v>
      </c>
      <c r="H57" s="1" t="s">
        <v>31</v>
      </c>
      <c r="I57">
        <v>3000</v>
      </c>
      <c r="J57">
        <v>9</v>
      </c>
      <c r="K57" s="1" t="s">
        <v>13</v>
      </c>
      <c r="L57" s="1" t="s">
        <v>14</v>
      </c>
      <c r="M57">
        <v>4</v>
      </c>
    </row>
    <row r="58" spans="4:13" x14ac:dyDescent="0.35">
      <c r="D58">
        <v>54</v>
      </c>
      <c r="E58">
        <v>75</v>
      </c>
      <c r="F58" s="1" t="s">
        <v>10</v>
      </c>
      <c r="G58" s="1" t="s">
        <v>32</v>
      </c>
      <c r="H58" s="1" t="s">
        <v>33</v>
      </c>
      <c r="I58">
        <v>18000</v>
      </c>
      <c r="J58">
        <v>11</v>
      </c>
      <c r="K58" s="1" t="s">
        <v>18</v>
      </c>
      <c r="L58" s="1" t="s">
        <v>19</v>
      </c>
      <c r="M58">
        <v>2</v>
      </c>
    </row>
    <row r="59" spans="4:13" x14ac:dyDescent="0.35">
      <c r="D59">
        <v>55</v>
      </c>
      <c r="E59">
        <v>28</v>
      </c>
      <c r="F59" s="1" t="s">
        <v>15</v>
      </c>
      <c r="G59" s="1" t="s">
        <v>34</v>
      </c>
      <c r="H59" s="1" t="s">
        <v>35</v>
      </c>
      <c r="I59">
        <v>100</v>
      </c>
      <c r="J59">
        <v>4</v>
      </c>
      <c r="K59" s="1" t="s">
        <v>13</v>
      </c>
      <c r="L59" s="1" t="s">
        <v>14</v>
      </c>
      <c r="M59">
        <v>5</v>
      </c>
    </row>
    <row r="60" spans="4:13" x14ac:dyDescent="0.35">
      <c r="D60">
        <v>56</v>
      </c>
      <c r="E60">
        <v>52</v>
      </c>
      <c r="F60" s="1" t="s">
        <v>10</v>
      </c>
      <c r="G60" s="1" t="s">
        <v>36</v>
      </c>
      <c r="H60" s="1" t="s">
        <v>37</v>
      </c>
      <c r="I60">
        <v>800</v>
      </c>
      <c r="J60">
        <v>5</v>
      </c>
      <c r="K60" s="1" t="s">
        <v>13</v>
      </c>
      <c r="L60" s="1" t="s">
        <v>19</v>
      </c>
      <c r="M60">
        <v>4</v>
      </c>
    </row>
    <row r="61" spans="4:13" x14ac:dyDescent="0.35">
      <c r="D61">
        <v>57</v>
      </c>
      <c r="E61">
        <v>67</v>
      </c>
      <c r="F61" s="1" t="s">
        <v>15</v>
      </c>
      <c r="G61" s="1" t="s">
        <v>38</v>
      </c>
      <c r="H61" s="1" t="s">
        <v>39</v>
      </c>
      <c r="I61">
        <v>20000</v>
      </c>
      <c r="J61">
        <v>12</v>
      </c>
      <c r="K61" s="1" t="s">
        <v>13</v>
      </c>
      <c r="L61" s="1" t="s">
        <v>14</v>
      </c>
      <c r="M61">
        <v>3</v>
      </c>
    </row>
    <row r="62" spans="4:13" x14ac:dyDescent="0.35">
      <c r="D62">
        <v>58</v>
      </c>
      <c r="E62">
        <v>35</v>
      </c>
      <c r="F62" s="1" t="s">
        <v>10</v>
      </c>
      <c r="G62" s="1" t="s">
        <v>40</v>
      </c>
      <c r="H62" s="1" t="s">
        <v>41</v>
      </c>
      <c r="I62">
        <v>12000</v>
      </c>
      <c r="J62">
        <v>6</v>
      </c>
      <c r="K62" s="1" t="s">
        <v>13</v>
      </c>
      <c r="L62" s="1" t="s">
        <v>14</v>
      </c>
      <c r="M62">
        <v>4</v>
      </c>
    </row>
    <row r="63" spans="4:13" x14ac:dyDescent="0.35">
      <c r="D63">
        <v>59</v>
      </c>
      <c r="E63">
        <v>50</v>
      </c>
      <c r="F63" s="1" t="s">
        <v>15</v>
      </c>
      <c r="G63" s="1" t="s">
        <v>42</v>
      </c>
      <c r="H63" s="1" t="s">
        <v>43</v>
      </c>
      <c r="I63">
        <v>6000</v>
      </c>
      <c r="J63">
        <v>7</v>
      </c>
      <c r="K63" s="1" t="s">
        <v>13</v>
      </c>
      <c r="L63" s="1" t="s">
        <v>14</v>
      </c>
      <c r="M63">
        <v>3</v>
      </c>
    </row>
    <row r="64" spans="4:13" x14ac:dyDescent="0.35">
      <c r="D64">
        <v>61</v>
      </c>
      <c r="E64">
        <v>48</v>
      </c>
      <c r="F64" s="1" t="s">
        <v>10</v>
      </c>
      <c r="G64" s="1" t="s">
        <v>11</v>
      </c>
      <c r="H64" s="1" t="s">
        <v>12</v>
      </c>
      <c r="I64">
        <v>15000</v>
      </c>
      <c r="J64">
        <v>9</v>
      </c>
      <c r="K64" s="1" t="s">
        <v>18</v>
      </c>
      <c r="L64" s="1" t="s">
        <v>14</v>
      </c>
      <c r="M64">
        <v>4</v>
      </c>
    </row>
    <row r="65" spans="4:13" x14ac:dyDescent="0.35">
      <c r="D65">
        <v>62</v>
      </c>
      <c r="E65">
        <v>65</v>
      </c>
      <c r="F65" s="1" t="s">
        <v>15</v>
      </c>
      <c r="G65" s="1" t="s">
        <v>16</v>
      </c>
      <c r="H65" s="1" t="s">
        <v>17</v>
      </c>
      <c r="I65">
        <v>2000</v>
      </c>
      <c r="J65">
        <v>7</v>
      </c>
      <c r="K65" s="1" t="s">
        <v>13</v>
      </c>
      <c r="L65" s="1" t="s">
        <v>19</v>
      </c>
      <c r="M65">
        <v>3</v>
      </c>
    </row>
    <row r="66" spans="4:13" x14ac:dyDescent="0.35">
      <c r="D66">
        <v>63</v>
      </c>
      <c r="E66">
        <v>30</v>
      </c>
      <c r="F66" s="1" t="s">
        <v>10</v>
      </c>
      <c r="G66" s="1" t="s">
        <v>20</v>
      </c>
      <c r="H66" s="1" t="s">
        <v>21</v>
      </c>
      <c r="I66">
        <v>500</v>
      </c>
      <c r="J66">
        <v>5</v>
      </c>
      <c r="K66" s="1" t="s">
        <v>13</v>
      </c>
      <c r="L66" s="1" t="s">
        <v>14</v>
      </c>
      <c r="M66">
        <v>5</v>
      </c>
    </row>
    <row r="67" spans="4:13" x14ac:dyDescent="0.35">
      <c r="D67">
        <v>64</v>
      </c>
      <c r="E67">
        <v>70</v>
      </c>
      <c r="F67" s="1" t="s">
        <v>15</v>
      </c>
      <c r="G67" s="1" t="s">
        <v>22</v>
      </c>
      <c r="H67" s="1" t="s">
        <v>23</v>
      </c>
      <c r="I67">
        <v>10000</v>
      </c>
      <c r="J67">
        <v>11</v>
      </c>
      <c r="K67" s="1" t="s">
        <v>18</v>
      </c>
      <c r="L67" s="1" t="s">
        <v>19</v>
      </c>
      <c r="M67">
        <v>2</v>
      </c>
    </row>
    <row r="68" spans="4:13" x14ac:dyDescent="0.35">
      <c r="D68">
        <v>65</v>
      </c>
      <c r="E68">
        <v>55</v>
      </c>
      <c r="F68" s="1" t="s">
        <v>10</v>
      </c>
      <c r="G68" s="1" t="s">
        <v>24</v>
      </c>
      <c r="H68" s="1" t="s">
        <v>25</v>
      </c>
      <c r="I68">
        <v>25000</v>
      </c>
      <c r="J68">
        <v>14</v>
      </c>
      <c r="K68" s="1" t="s">
        <v>13</v>
      </c>
      <c r="L68" s="1" t="s">
        <v>14</v>
      </c>
      <c r="M68">
        <v>4</v>
      </c>
    </row>
    <row r="69" spans="4:13" x14ac:dyDescent="0.35">
      <c r="D69">
        <v>66</v>
      </c>
      <c r="E69">
        <v>68</v>
      </c>
      <c r="F69" s="1" t="s">
        <v>15</v>
      </c>
      <c r="G69" s="1" t="s">
        <v>26</v>
      </c>
      <c r="H69" s="1" t="s">
        <v>27</v>
      </c>
      <c r="I69">
        <v>1000</v>
      </c>
      <c r="J69">
        <v>6</v>
      </c>
      <c r="K69" s="1" t="s">
        <v>13</v>
      </c>
      <c r="L69" s="1" t="s">
        <v>19</v>
      </c>
      <c r="M69">
        <v>4</v>
      </c>
    </row>
    <row r="70" spans="4:13" x14ac:dyDescent="0.35">
      <c r="D70">
        <v>67</v>
      </c>
      <c r="E70">
        <v>45</v>
      </c>
      <c r="F70" s="1" t="s">
        <v>10</v>
      </c>
      <c r="G70" s="1" t="s">
        <v>28</v>
      </c>
      <c r="H70" s="1" t="s">
        <v>29</v>
      </c>
      <c r="I70">
        <v>8000</v>
      </c>
      <c r="J70">
        <v>8</v>
      </c>
      <c r="K70" s="1" t="s">
        <v>13</v>
      </c>
      <c r="L70" s="1" t="s">
        <v>14</v>
      </c>
      <c r="M70">
        <v>3</v>
      </c>
    </row>
    <row r="71" spans="4:13" x14ac:dyDescent="0.35">
      <c r="D71">
        <v>68</v>
      </c>
      <c r="E71">
        <v>40</v>
      </c>
      <c r="F71" s="1" t="s">
        <v>15</v>
      </c>
      <c r="G71" s="1" t="s">
        <v>30</v>
      </c>
      <c r="H71" s="1" t="s">
        <v>31</v>
      </c>
      <c r="I71">
        <v>3000</v>
      </c>
      <c r="J71">
        <v>10</v>
      </c>
      <c r="K71" s="1" t="s">
        <v>13</v>
      </c>
      <c r="L71" s="1" t="s">
        <v>14</v>
      </c>
      <c r="M71">
        <v>4</v>
      </c>
    </row>
    <row r="72" spans="4:13" x14ac:dyDescent="0.35">
      <c r="D72">
        <v>69</v>
      </c>
      <c r="E72">
        <v>78</v>
      </c>
      <c r="F72" s="1" t="s">
        <v>10</v>
      </c>
      <c r="G72" s="1" t="s">
        <v>32</v>
      </c>
      <c r="H72" s="1" t="s">
        <v>33</v>
      </c>
      <c r="I72">
        <v>18000</v>
      </c>
      <c r="J72">
        <v>12</v>
      </c>
      <c r="K72" s="1" t="s">
        <v>18</v>
      </c>
      <c r="L72" s="1" t="s">
        <v>19</v>
      </c>
      <c r="M72">
        <v>2</v>
      </c>
    </row>
    <row r="73" spans="4:13" x14ac:dyDescent="0.35">
      <c r="D73">
        <v>70</v>
      </c>
      <c r="E73">
        <v>25</v>
      </c>
      <c r="F73" s="1" t="s">
        <v>15</v>
      </c>
      <c r="G73" s="1" t="s">
        <v>34</v>
      </c>
      <c r="H73" s="1" t="s">
        <v>35</v>
      </c>
      <c r="I73">
        <v>100</v>
      </c>
      <c r="J73">
        <v>5</v>
      </c>
      <c r="K73" s="1" t="s">
        <v>13</v>
      </c>
      <c r="L73" s="1" t="s">
        <v>14</v>
      </c>
      <c r="M73">
        <v>5</v>
      </c>
    </row>
    <row r="74" spans="4:13" x14ac:dyDescent="0.35">
      <c r="D74">
        <v>71</v>
      </c>
      <c r="E74">
        <v>52</v>
      </c>
      <c r="F74" s="1" t="s">
        <v>10</v>
      </c>
      <c r="G74" s="1" t="s">
        <v>36</v>
      </c>
      <c r="H74" s="1" t="s">
        <v>37</v>
      </c>
      <c r="I74">
        <v>800</v>
      </c>
      <c r="J74">
        <v>6</v>
      </c>
      <c r="K74" s="1" t="s">
        <v>13</v>
      </c>
      <c r="L74" s="1" t="s">
        <v>19</v>
      </c>
      <c r="M74">
        <v>4</v>
      </c>
    </row>
    <row r="75" spans="4:13" x14ac:dyDescent="0.35">
      <c r="D75">
        <v>72</v>
      </c>
      <c r="E75">
        <v>58</v>
      </c>
      <c r="F75" s="1" t="s">
        <v>15</v>
      </c>
      <c r="G75" s="1" t="s">
        <v>38</v>
      </c>
      <c r="H75" s="1" t="s">
        <v>39</v>
      </c>
      <c r="I75">
        <v>20000</v>
      </c>
      <c r="J75">
        <v>13</v>
      </c>
      <c r="K75" s="1" t="s">
        <v>13</v>
      </c>
      <c r="L75" s="1" t="s">
        <v>14</v>
      </c>
      <c r="M75">
        <v>3</v>
      </c>
    </row>
    <row r="76" spans="4:13" x14ac:dyDescent="0.35">
      <c r="D76">
        <v>73</v>
      </c>
      <c r="E76">
        <v>32</v>
      </c>
      <c r="F76" s="1" t="s">
        <v>10</v>
      </c>
      <c r="G76" s="1" t="s">
        <v>40</v>
      </c>
      <c r="H76" s="1" t="s">
        <v>41</v>
      </c>
      <c r="I76">
        <v>12000</v>
      </c>
      <c r="J76">
        <v>7</v>
      </c>
      <c r="K76" s="1" t="s">
        <v>13</v>
      </c>
      <c r="L76" s="1" t="s">
        <v>14</v>
      </c>
      <c r="M76">
        <v>4</v>
      </c>
    </row>
    <row r="77" spans="4:13" x14ac:dyDescent="0.35">
      <c r="D77">
        <v>74</v>
      </c>
      <c r="E77">
        <v>55</v>
      </c>
      <c r="F77" s="1" t="s">
        <v>15</v>
      </c>
      <c r="G77" s="1" t="s">
        <v>42</v>
      </c>
      <c r="H77" s="1" t="s">
        <v>43</v>
      </c>
      <c r="I77">
        <v>6000</v>
      </c>
      <c r="J77">
        <v>8</v>
      </c>
      <c r="K77" s="1" t="s">
        <v>13</v>
      </c>
      <c r="L77" s="1" t="s">
        <v>14</v>
      </c>
      <c r="M77">
        <v>3</v>
      </c>
    </row>
    <row r="78" spans="4:13" x14ac:dyDescent="0.35">
      <c r="D78">
        <v>75</v>
      </c>
      <c r="E78">
        <v>65</v>
      </c>
      <c r="F78" s="1" t="s">
        <v>10</v>
      </c>
      <c r="G78" s="1" t="s">
        <v>44</v>
      </c>
      <c r="H78" s="1" t="s">
        <v>45</v>
      </c>
      <c r="I78">
        <v>4000</v>
      </c>
      <c r="J78">
        <v>9</v>
      </c>
      <c r="K78" s="1" t="s">
        <v>13</v>
      </c>
      <c r="L78" s="1" t="s">
        <v>19</v>
      </c>
      <c r="M78">
        <v>4</v>
      </c>
    </row>
    <row r="79" spans="4:13" x14ac:dyDescent="0.35">
      <c r="D79">
        <v>76</v>
      </c>
      <c r="E79">
        <v>55</v>
      </c>
      <c r="F79" s="1" t="s">
        <v>10</v>
      </c>
      <c r="G79" s="1" t="s">
        <v>11</v>
      </c>
      <c r="H79" s="1" t="s">
        <v>12</v>
      </c>
      <c r="I79">
        <v>15000</v>
      </c>
      <c r="J79">
        <v>10</v>
      </c>
      <c r="K79" s="1" t="s">
        <v>18</v>
      </c>
      <c r="L79" s="1" t="s">
        <v>14</v>
      </c>
      <c r="M79">
        <v>3</v>
      </c>
    </row>
    <row r="80" spans="4:13" x14ac:dyDescent="0.35">
      <c r="D80">
        <v>77</v>
      </c>
      <c r="E80">
        <v>62</v>
      </c>
      <c r="F80" s="1" t="s">
        <v>15</v>
      </c>
      <c r="G80" s="1" t="s">
        <v>16</v>
      </c>
      <c r="H80" s="1" t="s">
        <v>17</v>
      </c>
      <c r="I80">
        <v>2000</v>
      </c>
      <c r="J80">
        <v>8</v>
      </c>
      <c r="K80" s="1" t="s">
        <v>13</v>
      </c>
      <c r="L80" s="1" t="s">
        <v>19</v>
      </c>
      <c r="M80">
        <v>4</v>
      </c>
    </row>
    <row r="81" spans="4:13" x14ac:dyDescent="0.35">
      <c r="D81">
        <v>78</v>
      </c>
      <c r="E81">
        <v>35</v>
      </c>
      <c r="F81" s="1" t="s">
        <v>10</v>
      </c>
      <c r="G81" s="1" t="s">
        <v>20</v>
      </c>
      <c r="H81" s="1" t="s">
        <v>21</v>
      </c>
      <c r="I81">
        <v>500</v>
      </c>
      <c r="J81">
        <v>6</v>
      </c>
      <c r="K81" s="1" t="s">
        <v>18</v>
      </c>
      <c r="L81" s="1" t="s">
        <v>14</v>
      </c>
      <c r="M81">
        <v>5</v>
      </c>
    </row>
    <row r="82" spans="4:13" x14ac:dyDescent="0.35">
      <c r="D82">
        <v>79</v>
      </c>
      <c r="E82">
        <v>78</v>
      </c>
      <c r="F82" s="1" t="s">
        <v>15</v>
      </c>
      <c r="G82" s="1" t="s">
        <v>22</v>
      </c>
      <c r="H82" s="1" t="s">
        <v>23</v>
      </c>
      <c r="I82">
        <v>10000</v>
      </c>
      <c r="J82">
        <v>12</v>
      </c>
      <c r="K82" s="1" t="s">
        <v>13</v>
      </c>
      <c r="L82" s="1" t="s">
        <v>19</v>
      </c>
      <c r="M82">
        <v>2</v>
      </c>
    </row>
    <row r="83" spans="4:13" x14ac:dyDescent="0.35">
      <c r="D83">
        <v>80</v>
      </c>
      <c r="E83">
        <v>53</v>
      </c>
      <c r="F83" s="1" t="s">
        <v>10</v>
      </c>
      <c r="G83" s="1" t="s">
        <v>24</v>
      </c>
      <c r="H83" s="1" t="s">
        <v>25</v>
      </c>
      <c r="I83">
        <v>25000</v>
      </c>
      <c r="J83">
        <v>15</v>
      </c>
      <c r="K83" s="1" t="s">
        <v>18</v>
      </c>
      <c r="L83" s="1" t="s">
        <v>14</v>
      </c>
      <c r="M83">
        <v>4</v>
      </c>
    </row>
    <row r="84" spans="4:13" x14ac:dyDescent="0.35">
      <c r="D84">
        <v>81</v>
      </c>
      <c r="E84">
        <v>72</v>
      </c>
      <c r="F84" s="1" t="s">
        <v>15</v>
      </c>
      <c r="G84" s="1" t="s">
        <v>26</v>
      </c>
      <c r="H84" s="1" t="s">
        <v>27</v>
      </c>
      <c r="I84">
        <v>1000</v>
      </c>
      <c r="J84">
        <v>7</v>
      </c>
      <c r="K84" s="1" t="s">
        <v>13</v>
      </c>
      <c r="L84" s="1" t="s">
        <v>19</v>
      </c>
      <c r="M84">
        <v>4</v>
      </c>
    </row>
    <row r="85" spans="4:13" x14ac:dyDescent="0.35">
      <c r="D85">
        <v>82</v>
      </c>
      <c r="E85">
        <v>60</v>
      </c>
      <c r="F85" s="1" t="s">
        <v>10</v>
      </c>
      <c r="G85" s="1" t="s">
        <v>28</v>
      </c>
      <c r="H85" s="1" t="s">
        <v>29</v>
      </c>
      <c r="I85">
        <v>8000</v>
      </c>
      <c r="J85">
        <v>9</v>
      </c>
      <c r="K85" s="1" t="s">
        <v>18</v>
      </c>
      <c r="L85" s="1" t="s">
        <v>14</v>
      </c>
      <c r="M85">
        <v>3</v>
      </c>
    </row>
    <row r="86" spans="4:13" x14ac:dyDescent="0.35">
      <c r="D86">
        <v>83</v>
      </c>
      <c r="E86">
        <v>45</v>
      </c>
      <c r="F86" s="1" t="s">
        <v>15</v>
      </c>
      <c r="G86" s="1" t="s">
        <v>30</v>
      </c>
      <c r="H86" s="1" t="s">
        <v>31</v>
      </c>
      <c r="I86">
        <v>3000</v>
      </c>
      <c r="J86">
        <v>11</v>
      </c>
      <c r="K86" s="1" t="s">
        <v>13</v>
      </c>
      <c r="L86" s="1" t="s">
        <v>14</v>
      </c>
      <c r="M86">
        <v>4</v>
      </c>
    </row>
    <row r="87" spans="4:13" x14ac:dyDescent="0.35">
      <c r="D87">
        <v>84</v>
      </c>
      <c r="E87">
        <v>75</v>
      </c>
      <c r="F87" s="1" t="s">
        <v>10</v>
      </c>
      <c r="G87" s="1" t="s">
        <v>32</v>
      </c>
      <c r="H87" s="1" t="s">
        <v>33</v>
      </c>
      <c r="I87">
        <v>18000</v>
      </c>
      <c r="J87">
        <v>13</v>
      </c>
      <c r="K87" s="1" t="s">
        <v>18</v>
      </c>
      <c r="L87" s="1" t="s">
        <v>19</v>
      </c>
      <c r="M87">
        <v>2</v>
      </c>
    </row>
    <row r="88" spans="4:13" x14ac:dyDescent="0.35">
      <c r="D88">
        <v>85</v>
      </c>
      <c r="E88">
        <v>28</v>
      </c>
      <c r="F88" s="1" t="s">
        <v>15</v>
      </c>
      <c r="G88" s="1" t="s">
        <v>34</v>
      </c>
      <c r="H88" s="1" t="s">
        <v>35</v>
      </c>
      <c r="I88">
        <v>100</v>
      </c>
      <c r="J88">
        <v>6</v>
      </c>
      <c r="K88" s="1" t="s">
        <v>13</v>
      </c>
      <c r="L88" s="1" t="s">
        <v>14</v>
      </c>
      <c r="M88">
        <v>5</v>
      </c>
    </row>
    <row r="89" spans="4:13" x14ac:dyDescent="0.35">
      <c r="D89">
        <v>86</v>
      </c>
      <c r="E89">
        <v>52</v>
      </c>
      <c r="F89" s="1" t="s">
        <v>10</v>
      </c>
      <c r="G89" s="1" t="s">
        <v>36</v>
      </c>
      <c r="H89" s="1" t="s">
        <v>37</v>
      </c>
      <c r="I89">
        <v>800</v>
      </c>
      <c r="J89">
        <v>7</v>
      </c>
      <c r="K89" s="1" t="s">
        <v>13</v>
      </c>
      <c r="L89" s="1" t="s">
        <v>19</v>
      </c>
      <c r="M89">
        <v>4</v>
      </c>
    </row>
    <row r="90" spans="4:13" x14ac:dyDescent="0.35">
      <c r="D90">
        <v>87</v>
      </c>
      <c r="E90">
        <v>67</v>
      </c>
      <c r="F90" s="1" t="s">
        <v>15</v>
      </c>
      <c r="G90" s="1" t="s">
        <v>38</v>
      </c>
      <c r="H90" s="1" t="s">
        <v>39</v>
      </c>
      <c r="I90">
        <v>20000</v>
      </c>
      <c r="J90">
        <v>14</v>
      </c>
      <c r="K90" s="1" t="s">
        <v>13</v>
      </c>
      <c r="L90" s="1" t="s">
        <v>14</v>
      </c>
      <c r="M90">
        <v>3</v>
      </c>
    </row>
    <row r="91" spans="4:13" x14ac:dyDescent="0.35">
      <c r="D91">
        <v>88</v>
      </c>
      <c r="E91">
        <v>35</v>
      </c>
      <c r="F91" s="1" t="s">
        <v>10</v>
      </c>
      <c r="G91" s="1" t="s">
        <v>40</v>
      </c>
      <c r="H91" s="1" t="s">
        <v>41</v>
      </c>
      <c r="I91">
        <v>12000</v>
      </c>
      <c r="J91">
        <v>8</v>
      </c>
      <c r="K91" s="1" t="s">
        <v>13</v>
      </c>
      <c r="L91" s="1" t="s">
        <v>14</v>
      </c>
      <c r="M91">
        <v>4</v>
      </c>
    </row>
    <row r="92" spans="4:13" x14ac:dyDescent="0.35">
      <c r="D92">
        <v>89</v>
      </c>
      <c r="E92">
        <v>50</v>
      </c>
      <c r="F92" s="1" t="s">
        <v>15</v>
      </c>
      <c r="G92" s="1" t="s">
        <v>42</v>
      </c>
      <c r="H92" s="1" t="s">
        <v>43</v>
      </c>
      <c r="I92">
        <v>6000</v>
      </c>
      <c r="J92">
        <v>9</v>
      </c>
      <c r="K92" s="1" t="s">
        <v>13</v>
      </c>
      <c r="L92" s="1" t="s">
        <v>14</v>
      </c>
      <c r="M92">
        <v>3</v>
      </c>
    </row>
    <row r="93" spans="4:13" x14ac:dyDescent="0.35">
      <c r="D93">
        <v>90</v>
      </c>
      <c r="E93">
        <v>60</v>
      </c>
      <c r="F93" s="1" t="s">
        <v>10</v>
      </c>
      <c r="G93" s="1" t="s">
        <v>44</v>
      </c>
      <c r="H93" s="1" t="s">
        <v>45</v>
      </c>
      <c r="I93">
        <v>4000</v>
      </c>
      <c r="J93">
        <v>10</v>
      </c>
      <c r="K93" s="1" t="s">
        <v>13</v>
      </c>
      <c r="L93" s="1" t="s">
        <v>19</v>
      </c>
      <c r="M93">
        <v>4</v>
      </c>
    </row>
    <row r="94" spans="4:13" x14ac:dyDescent="0.35">
      <c r="D94">
        <v>91</v>
      </c>
      <c r="E94">
        <v>48</v>
      </c>
      <c r="F94" s="1" t="s">
        <v>10</v>
      </c>
      <c r="G94" s="1" t="s">
        <v>11</v>
      </c>
      <c r="H94" s="1" t="s">
        <v>12</v>
      </c>
      <c r="I94">
        <v>15000</v>
      </c>
      <c r="J94">
        <v>11</v>
      </c>
      <c r="K94" s="1" t="s">
        <v>18</v>
      </c>
      <c r="L94" s="1" t="s">
        <v>14</v>
      </c>
      <c r="M94">
        <v>4</v>
      </c>
    </row>
    <row r="95" spans="4:13" x14ac:dyDescent="0.35">
      <c r="D95">
        <v>92</v>
      </c>
      <c r="E95">
        <v>65</v>
      </c>
      <c r="F95" s="1" t="s">
        <v>15</v>
      </c>
      <c r="G95" s="1" t="s">
        <v>16</v>
      </c>
      <c r="H95" s="1" t="s">
        <v>17</v>
      </c>
      <c r="I95">
        <v>2000</v>
      </c>
      <c r="J95">
        <v>9</v>
      </c>
      <c r="K95" s="1" t="s">
        <v>13</v>
      </c>
      <c r="L95" s="1" t="s">
        <v>19</v>
      </c>
      <c r="M95">
        <v>3</v>
      </c>
    </row>
    <row r="96" spans="4:13" x14ac:dyDescent="0.35">
      <c r="D96">
        <v>93</v>
      </c>
      <c r="E96">
        <v>30</v>
      </c>
      <c r="F96" s="1" t="s">
        <v>10</v>
      </c>
      <c r="G96" s="1" t="s">
        <v>20</v>
      </c>
      <c r="H96" s="1" t="s">
        <v>21</v>
      </c>
      <c r="I96">
        <v>500</v>
      </c>
      <c r="J96">
        <v>7</v>
      </c>
      <c r="K96" s="1" t="s">
        <v>13</v>
      </c>
      <c r="L96" s="1" t="s">
        <v>14</v>
      </c>
      <c r="M96">
        <v>5</v>
      </c>
    </row>
    <row r="97" spans="4:13" x14ac:dyDescent="0.35">
      <c r="D97">
        <v>94</v>
      </c>
      <c r="E97">
        <v>70</v>
      </c>
      <c r="F97" s="1" t="s">
        <v>15</v>
      </c>
      <c r="G97" s="1" t="s">
        <v>22</v>
      </c>
      <c r="H97" s="1" t="s">
        <v>23</v>
      </c>
      <c r="I97">
        <v>10000</v>
      </c>
      <c r="J97">
        <v>13</v>
      </c>
      <c r="K97" s="1" t="s">
        <v>18</v>
      </c>
      <c r="L97" s="1" t="s">
        <v>19</v>
      </c>
      <c r="M97">
        <v>2</v>
      </c>
    </row>
    <row r="98" spans="4:13" x14ac:dyDescent="0.35">
      <c r="D98">
        <v>95</v>
      </c>
      <c r="E98">
        <v>55</v>
      </c>
      <c r="F98" s="1" t="s">
        <v>10</v>
      </c>
      <c r="G98" s="1" t="s">
        <v>24</v>
      </c>
      <c r="H98" s="1" t="s">
        <v>25</v>
      </c>
      <c r="I98">
        <v>25000</v>
      </c>
      <c r="J98">
        <v>16</v>
      </c>
      <c r="K98" s="1" t="s">
        <v>13</v>
      </c>
      <c r="L98" s="1" t="s">
        <v>14</v>
      </c>
      <c r="M98">
        <v>4</v>
      </c>
    </row>
    <row r="99" spans="4:13" x14ac:dyDescent="0.35">
      <c r="D99">
        <v>96</v>
      </c>
      <c r="E99">
        <v>68</v>
      </c>
      <c r="F99" s="1" t="s">
        <v>15</v>
      </c>
      <c r="G99" s="1" t="s">
        <v>26</v>
      </c>
      <c r="H99" s="1" t="s">
        <v>27</v>
      </c>
      <c r="I99">
        <v>1000</v>
      </c>
      <c r="J99">
        <v>8</v>
      </c>
      <c r="K99" s="1" t="s">
        <v>13</v>
      </c>
      <c r="L99" s="1" t="s">
        <v>19</v>
      </c>
      <c r="M99">
        <v>4</v>
      </c>
    </row>
    <row r="100" spans="4:13" x14ac:dyDescent="0.35">
      <c r="D100">
        <v>97</v>
      </c>
      <c r="E100">
        <v>45</v>
      </c>
      <c r="F100" s="1" t="s">
        <v>10</v>
      </c>
      <c r="G100" s="1" t="s">
        <v>28</v>
      </c>
      <c r="H100" s="1" t="s">
        <v>29</v>
      </c>
      <c r="I100">
        <v>8000</v>
      </c>
      <c r="J100">
        <v>10</v>
      </c>
      <c r="K100" s="1" t="s">
        <v>13</v>
      </c>
      <c r="L100" s="1" t="s">
        <v>14</v>
      </c>
      <c r="M100">
        <v>3</v>
      </c>
    </row>
    <row r="101" spans="4:13" x14ac:dyDescent="0.35">
      <c r="D101">
        <v>98</v>
      </c>
      <c r="E101">
        <v>40</v>
      </c>
      <c r="F101" s="1" t="s">
        <v>15</v>
      </c>
      <c r="G101" s="1" t="s">
        <v>30</v>
      </c>
      <c r="H101" s="1" t="s">
        <v>31</v>
      </c>
      <c r="I101">
        <v>3000</v>
      </c>
      <c r="J101">
        <v>12</v>
      </c>
      <c r="K101" s="1" t="s">
        <v>13</v>
      </c>
      <c r="L101" s="1" t="s">
        <v>14</v>
      </c>
      <c r="M101">
        <v>4</v>
      </c>
    </row>
    <row r="102" spans="4:13" x14ac:dyDescent="0.35">
      <c r="D102">
        <v>99</v>
      </c>
      <c r="E102">
        <v>78</v>
      </c>
      <c r="F102" s="1" t="s">
        <v>10</v>
      </c>
      <c r="G102" s="1" t="s">
        <v>32</v>
      </c>
      <c r="H102" s="1" t="s">
        <v>33</v>
      </c>
      <c r="I102">
        <v>18000</v>
      </c>
      <c r="J102">
        <v>14</v>
      </c>
      <c r="K102" s="1" t="s">
        <v>18</v>
      </c>
      <c r="L102" s="1" t="s">
        <v>19</v>
      </c>
      <c r="M102">
        <v>2</v>
      </c>
    </row>
    <row r="103" spans="4:13" x14ac:dyDescent="0.35">
      <c r="D103">
        <v>100</v>
      </c>
      <c r="E103">
        <v>25</v>
      </c>
      <c r="F103" s="1" t="s">
        <v>15</v>
      </c>
      <c r="G103" s="1" t="s">
        <v>34</v>
      </c>
      <c r="H103" s="1" t="s">
        <v>35</v>
      </c>
      <c r="I103">
        <v>100</v>
      </c>
      <c r="J103">
        <v>7</v>
      </c>
      <c r="K103" s="1" t="s">
        <v>13</v>
      </c>
      <c r="L103" s="1" t="s">
        <v>14</v>
      </c>
      <c r="M103">
        <v>5</v>
      </c>
    </row>
    <row r="104" spans="4:13" x14ac:dyDescent="0.35">
      <c r="D104">
        <v>101</v>
      </c>
      <c r="E104">
        <v>52</v>
      </c>
      <c r="F104" s="1" t="s">
        <v>10</v>
      </c>
      <c r="G104" s="1" t="s">
        <v>36</v>
      </c>
      <c r="H104" s="1" t="s">
        <v>37</v>
      </c>
      <c r="I104">
        <v>800</v>
      </c>
      <c r="J104">
        <v>8</v>
      </c>
      <c r="K104" s="1" t="s">
        <v>13</v>
      </c>
      <c r="L104" s="1" t="s">
        <v>19</v>
      </c>
      <c r="M104">
        <v>4</v>
      </c>
    </row>
    <row r="105" spans="4:13" x14ac:dyDescent="0.35">
      <c r="D105">
        <v>102</v>
      </c>
      <c r="E105">
        <v>58</v>
      </c>
      <c r="F105" s="1" t="s">
        <v>15</v>
      </c>
      <c r="G105" s="1" t="s">
        <v>38</v>
      </c>
      <c r="H105" s="1" t="s">
        <v>39</v>
      </c>
      <c r="I105">
        <v>20000</v>
      </c>
      <c r="J105">
        <v>15</v>
      </c>
      <c r="K105" s="1" t="s">
        <v>13</v>
      </c>
      <c r="L105" s="1" t="s">
        <v>14</v>
      </c>
      <c r="M105">
        <v>3</v>
      </c>
    </row>
    <row r="106" spans="4:13" x14ac:dyDescent="0.35">
      <c r="D106">
        <v>103</v>
      </c>
      <c r="E106">
        <v>32</v>
      </c>
      <c r="F106" s="1" t="s">
        <v>10</v>
      </c>
      <c r="G106" s="1" t="s">
        <v>40</v>
      </c>
      <c r="H106" s="1" t="s">
        <v>41</v>
      </c>
      <c r="I106">
        <v>12000</v>
      </c>
      <c r="J106">
        <v>9</v>
      </c>
      <c r="K106" s="1" t="s">
        <v>13</v>
      </c>
      <c r="L106" s="1" t="s">
        <v>14</v>
      </c>
      <c r="M106">
        <v>4</v>
      </c>
    </row>
    <row r="107" spans="4:13" x14ac:dyDescent="0.35">
      <c r="D107">
        <v>104</v>
      </c>
      <c r="E107">
        <v>55</v>
      </c>
      <c r="F107" s="1" t="s">
        <v>15</v>
      </c>
      <c r="G107" s="1" t="s">
        <v>42</v>
      </c>
      <c r="H107" s="1" t="s">
        <v>43</v>
      </c>
      <c r="I107">
        <v>6000</v>
      </c>
      <c r="J107">
        <v>10</v>
      </c>
      <c r="K107" s="1" t="s">
        <v>13</v>
      </c>
      <c r="L107" s="1" t="s">
        <v>14</v>
      </c>
      <c r="M107">
        <v>3</v>
      </c>
    </row>
    <row r="108" spans="4:13" x14ac:dyDescent="0.35">
      <c r="D108">
        <v>105</v>
      </c>
      <c r="E108">
        <v>65</v>
      </c>
      <c r="F108" s="1" t="s">
        <v>10</v>
      </c>
      <c r="G108" s="1" t="s">
        <v>44</v>
      </c>
      <c r="H108" s="1" t="s">
        <v>45</v>
      </c>
      <c r="I108">
        <v>4000</v>
      </c>
      <c r="J108">
        <v>11</v>
      </c>
      <c r="K108" s="1" t="s">
        <v>13</v>
      </c>
      <c r="L108" s="1" t="s">
        <v>19</v>
      </c>
      <c r="M108">
        <v>4</v>
      </c>
    </row>
    <row r="109" spans="4:13" x14ac:dyDescent="0.35">
      <c r="D109">
        <v>106</v>
      </c>
      <c r="E109">
        <v>55</v>
      </c>
      <c r="F109" s="1" t="s">
        <v>10</v>
      </c>
      <c r="G109" s="1" t="s">
        <v>11</v>
      </c>
      <c r="H109" s="1" t="s">
        <v>12</v>
      </c>
      <c r="I109">
        <v>15000</v>
      </c>
      <c r="J109">
        <v>12</v>
      </c>
      <c r="K109" s="1" t="s">
        <v>18</v>
      </c>
      <c r="L109" s="1" t="s">
        <v>14</v>
      </c>
      <c r="M109">
        <v>3</v>
      </c>
    </row>
    <row r="110" spans="4:13" x14ac:dyDescent="0.35">
      <c r="D110">
        <v>107</v>
      </c>
      <c r="E110">
        <v>62</v>
      </c>
      <c r="F110" s="1" t="s">
        <v>15</v>
      </c>
      <c r="G110" s="1" t="s">
        <v>16</v>
      </c>
      <c r="H110" s="1" t="s">
        <v>17</v>
      </c>
      <c r="I110">
        <v>2000</v>
      </c>
      <c r="J110">
        <v>10</v>
      </c>
      <c r="K110" s="1" t="s">
        <v>13</v>
      </c>
      <c r="L110" s="1" t="s">
        <v>19</v>
      </c>
      <c r="M110">
        <v>4</v>
      </c>
    </row>
    <row r="111" spans="4:13" x14ac:dyDescent="0.35">
      <c r="D111">
        <v>108</v>
      </c>
      <c r="E111">
        <v>35</v>
      </c>
      <c r="F111" s="1" t="s">
        <v>10</v>
      </c>
      <c r="G111" s="1" t="s">
        <v>20</v>
      </c>
      <c r="H111" s="1" t="s">
        <v>21</v>
      </c>
      <c r="I111">
        <v>500</v>
      </c>
      <c r="J111">
        <v>8</v>
      </c>
      <c r="K111" s="1" t="s">
        <v>18</v>
      </c>
      <c r="L111" s="1" t="s">
        <v>14</v>
      </c>
      <c r="M111">
        <v>5</v>
      </c>
    </row>
    <row r="112" spans="4:13" x14ac:dyDescent="0.35">
      <c r="D112">
        <v>109</v>
      </c>
      <c r="E112">
        <v>78</v>
      </c>
      <c r="F112" s="1" t="s">
        <v>15</v>
      </c>
      <c r="G112" s="1" t="s">
        <v>22</v>
      </c>
      <c r="H112" s="1" t="s">
        <v>23</v>
      </c>
      <c r="I112">
        <v>10000</v>
      </c>
      <c r="J112">
        <v>14</v>
      </c>
      <c r="K112" s="1" t="s">
        <v>13</v>
      </c>
      <c r="L112" s="1" t="s">
        <v>19</v>
      </c>
      <c r="M112">
        <v>2</v>
      </c>
    </row>
    <row r="113" spans="4:13" x14ac:dyDescent="0.35">
      <c r="D113">
        <v>110</v>
      </c>
      <c r="E113">
        <v>53</v>
      </c>
      <c r="F113" s="1" t="s">
        <v>10</v>
      </c>
      <c r="G113" s="1" t="s">
        <v>24</v>
      </c>
      <c r="H113" s="1" t="s">
        <v>25</v>
      </c>
      <c r="I113">
        <v>25000</v>
      </c>
      <c r="J113">
        <v>17</v>
      </c>
      <c r="K113" s="1" t="s">
        <v>18</v>
      </c>
      <c r="L113" s="1" t="s">
        <v>14</v>
      </c>
      <c r="M113">
        <v>4</v>
      </c>
    </row>
    <row r="114" spans="4:13" x14ac:dyDescent="0.35">
      <c r="D114">
        <v>111</v>
      </c>
      <c r="E114">
        <v>72</v>
      </c>
      <c r="F114" s="1" t="s">
        <v>15</v>
      </c>
      <c r="G114" s="1" t="s">
        <v>26</v>
      </c>
      <c r="H114" s="1" t="s">
        <v>27</v>
      </c>
      <c r="I114">
        <v>1000</v>
      </c>
      <c r="J114">
        <v>9</v>
      </c>
      <c r="K114" s="1" t="s">
        <v>13</v>
      </c>
      <c r="L114" s="1" t="s">
        <v>19</v>
      </c>
      <c r="M114">
        <v>4</v>
      </c>
    </row>
    <row r="115" spans="4:13" x14ac:dyDescent="0.35">
      <c r="D115">
        <v>112</v>
      </c>
      <c r="E115">
        <v>60</v>
      </c>
      <c r="F115" s="1" t="s">
        <v>10</v>
      </c>
      <c r="G115" s="1" t="s">
        <v>28</v>
      </c>
      <c r="H115" s="1" t="s">
        <v>29</v>
      </c>
      <c r="I115">
        <v>8000</v>
      </c>
      <c r="J115">
        <v>11</v>
      </c>
      <c r="K115" s="1" t="s">
        <v>18</v>
      </c>
      <c r="L115" s="1" t="s">
        <v>14</v>
      </c>
      <c r="M115">
        <v>3</v>
      </c>
    </row>
    <row r="116" spans="4:13" x14ac:dyDescent="0.35">
      <c r="D116">
        <v>113</v>
      </c>
      <c r="E116">
        <v>45</v>
      </c>
      <c r="F116" s="1" t="s">
        <v>15</v>
      </c>
      <c r="G116" s="1" t="s">
        <v>30</v>
      </c>
      <c r="H116" s="1" t="s">
        <v>31</v>
      </c>
      <c r="I116">
        <v>3000</v>
      </c>
      <c r="J116">
        <v>13</v>
      </c>
      <c r="K116" s="1" t="s">
        <v>13</v>
      </c>
      <c r="L116" s="1" t="s">
        <v>14</v>
      </c>
      <c r="M116">
        <v>4</v>
      </c>
    </row>
    <row r="117" spans="4:13" x14ac:dyDescent="0.35">
      <c r="D117">
        <v>114</v>
      </c>
      <c r="E117">
        <v>75</v>
      </c>
      <c r="F117" s="1" t="s">
        <v>10</v>
      </c>
      <c r="G117" s="1" t="s">
        <v>32</v>
      </c>
      <c r="H117" s="1" t="s">
        <v>33</v>
      </c>
      <c r="I117">
        <v>18000</v>
      </c>
      <c r="J117">
        <v>15</v>
      </c>
      <c r="K117" s="1" t="s">
        <v>18</v>
      </c>
      <c r="L117" s="1" t="s">
        <v>19</v>
      </c>
      <c r="M117">
        <v>2</v>
      </c>
    </row>
    <row r="118" spans="4:13" x14ac:dyDescent="0.35">
      <c r="D118">
        <v>115</v>
      </c>
      <c r="E118">
        <v>28</v>
      </c>
      <c r="F118" s="1" t="s">
        <v>15</v>
      </c>
      <c r="G118" s="1" t="s">
        <v>34</v>
      </c>
      <c r="H118" s="1" t="s">
        <v>35</v>
      </c>
      <c r="I118">
        <v>100</v>
      </c>
      <c r="J118">
        <v>8</v>
      </c>
      <c r="K118" s="1" t="s">
        <v>13</v>
      </c>
      <c r="L118" s="1" t="s">
        <v>14</v>
      </c>
      <c r="M118">
        <v>5</v>
      </c>
    </row>
    <row r="119" spans="4:13" x14ac:dyDescent="0.35">
      <c r="D119">
        <v>116</v>
      </c>
      <c r="E119">
        <v>52</v>
      </c>
      <c r="F119" s="1" t="s">
        <v>10</v>
      </c>
      <c r="G119" s="1" t="s">
        <v>36</v>
      </c>
      <c r="H119" s="1" t="s">
        <v>37</v>
      </c>
      <c r="I119">
        <v>800</v>
      </c>
      <c r="J119">
        <v>9</v>
      </c>
      <c r="K119" s="1" t="s">
        <v>13</v>
      </c>
      <c r="L119" s="1" t="s">
        <v>19</v>
      </c>
      <c r="M119">
        <v>4</v>
      </c>
    </row>
    <row r="120" spans="4:13" x14ac:dyDescent="0.35">
      <c r="D120">
        <v>117</v>
      </c>
      <c r="E120">
        <v>67</v>
      </c>
      <c r="F120" s="1" t="s">
        <v>15</v>
      </c>
      <c r="G120" s="1" t="s">
        <v>38</v>
      </c>
      <c r="H120" s="1" t="s">
        <v>39</v>
      </c>
      <c r="I120">
        <v>20000</v>
      </c>
      <c r="J120">
        <v>16</v>
      </c>
      <c r="K120" s="1" t="s">
        <v>13</v>
      </c>
      <c r="L120" s="1" t="s">
        <v>14</v>
      </c>
      <c r="M120">
        <v>3</v>
      </c>
    </row>
    <row r="121" spans="4:13" x14ac:dyDescent="0.35">
      <c r="D121">
        <v>118</v>
      </c>
      <c r="E121">
        <v>35</v>
      </c>
      <c r="F121" s="1" t="s">
        <v>10</v>
      </c>
      <c r="G121" s="1" t="s">
        <v>40</v>
      </c>
      <c r="H121" s="1" t="s">
        <v>41</v>
      </c>
      <c r="I121">
        <v>12000</v>
      </c>
      <c r="J121">
        <v>10</v>
      </c>
      <c r="K121" s="1" t="s">
        <v>13</v>
      </c>
      <c r="L121" s="1" t="s">
        <v>14</v>
      </c>
      <c r="M121">
        <v>4</v>
      </c>
    </row>
    <row r="122" spans="4:13" x14ac:dyDescent="0.35">
      <c r="D122">
        <v>119</v>
      </c>
      <c r="E122">
        <v>50</v>
      </c>
      <c r="F122" s="1" t="s">
        <v>15</v>
      </c>
      <c r="G122" s="1" t="s">
        <v>42</v>
      </c>
      <c r="H122" s="1" t="s">
        <v>43</v>
      </c>
      <c r="I122">
        <v>6000</v>
      </c>
      <c r="J122">
        <v>11</v>
      </c>
      <c r="K122" s="1" t="s">
        <v>13</v>
      </c>
      <c r="L122" s="1" t="s">
        <v>14</v>
      </c>
      <c r="M122">
        <v>3</v>
      </c>
    </row>
    <row r="123" spans="4:13" x14ac:dyDescent="0.35">
      <c r="D123">
        <v>120</v>
      </c>
      <c r="E123">
        <v>60</v>
      </c>
      <c r="F123" s="1" t="s">
        <v>10</v>
      </c>
      <c r="G123" s="1" t="s">
        <v>44</v>
      </c>
      <c r="H123" s="1" t="s">
        <v>45</v>
      </c>
      <c r="I123">
        <v>4000</v>
      </c>
      <c r="J123">
        <v>12</v>
      </c>
      <c r="K123" s="1" t="s">
        <v>13</v>
      </c>
      <c r="L123" s="1" t="s">
        <v>19</v>
      </c>
      <c r="M123">
        <v>4</v>
      </c>
    </row>
    <row r="124" spans="4:13" x14ac:dyDescent="0.35">
      <c r="D124">
        <v>122</v>
      </c>
      <c r="E124">
        <v>65</v>
      </c>
      <c r="F124" s="1" t="s">
        <v>15</v>
      </c>
      <c r="G124" s="1" t="s">
        <v>16</v>
      </c>
      <c r="H124" s="1" t="s">
        <v>17</v>
      </c>
      <c r="I124">
        <v>2000</v>
      </c>
      <c r="J124">
        <v>11</v>
      </c>
      <c r="K124" s="1" t="s">
        <v>13</v>
      </c>
      <c r="L124" s="1" t="s">
        <v>19</v>
      </c>
      <c r="M124">
        <v>3</v>
      </c>
    </row>
    <row r="125" spans="4:13" x14ac:dyDescent="0.35">
      <c r="D125">
        <v>123</v>
      </c>
      <c r="E125">
        <v>30</v>
      </c>
      <c r="F125" s="1" t="s">
        <v>10</v>
      </c>
      <c r="G125" s="1" t="s">
        <v>20</v>
      </c>
      <c r="H125" s="1" t="s">
        <v>21</v>
      </c>
      <c r="I125">
        <v>500</v>
      </c>
      <c r="J125">
        <v>9</v>
      </c>
      <c r="K125" s="1" t="s">
        <v>13</v>
      </c>
      <c r="L125" s="1" t="s">
        <v>14</v>
      </c>
      <c r="M125">
        <v>5</v>
      </c>
    </row>
    <row r="126" spans="4:13" x14ac:dyDescent="0.35">
      <c r="D126">
        <v>124</v>
      </c>
      <c r="E126">
        <v>70</v>
      </c>
      <c r="F126" s="1" t="s">
        <v>15</v>
      </c>
      <c r="G126" s="1" t="s">
        <v>22</v>
      </c>
      <c r="H126" s="1" t="s">
        <v>23</v>
      </c>
      <c r="I126">
        <v>10000</v>
      </c>
      <c r="J126">
        <v>15</v>
      </c>
      <c r="K126" s="1" t="s">
        <v>18</v>
      </c>
      <c r="L126" s="1" t="s">
        <v>19</v>
      </c>
      <c r="M126">
        <v>2</v>
      </c>
    </row>
    <row r="127" spans="4:13" x14ac:dyDescent="0.35">
      <c r="D127">
        <v>125</v>
      </c>
      <c r="E127">
        <v>55</v>
      </c>
      <c r="F127" s="1" t="s">
        <v>10</v>
      </c>
      <c r="G127" s="1" t="s">
        <v>24</v>
      </c>
      <c r="H127" s="1" t="s">
        <v>25</v>
      </c>
      <c r="I127">
        <v>25000</v>
      </c>
      <c r="J127">
        <v>18</v>
      </c>
      <c r="K127" s="1" t="s">
        <v>13</v>
      </c>
      <c r="L127" s="1" t="s">
        <v>14</v>
      </c>
      <c r="M127">
        <v>4</v>
      </c>
    </row>
    <row r="128" spans="4:13" x14ac:dyDescent="0.35">
      <c r="D128">
        <v>126</v>
      </c>
      <c r="E128">
        <v>68</v>
      </c>
      <c r="F128" s="1" t="s">
        <v>15</v>
      </c>
      <c r="G128" s="1" t="s">
        <v>26</v>
      </c>
      <c r="H128" s="1" t="s">
        <v>27</v>
      </c>
      <c r="I128">
        <v>1000</v>
      </c>
      <c r="J128">
        <v>10</v>
      </c>
      <c r="K128" s="1" t="s">
        <v>13</v>
      </c>
      <c r="L128" s="1" t="s">
        <v>19</v>
      </c>
      <c r="M128">
        <v>4</v>
      </c>
    </row>
    <row r="129" spans="4:13" x14ac:dyDescent="0.35">
      <c r="D129">
        <v>127</v>
      </c>
      <c r="E129">
        <v>45</v>
      </c>
      <c r="F129" s="1" t="s">
        <v>10</v>
      </c>
      <c r="G129" s="1" t="s">
        <v>28</v>
      </c>
      <c r="H129" s="1" t="s">
        <v>29</v>
      </c>
      <c r="I129">
        <v>8000</v>
      </c>
      <c r="J129">
        <v>12</v>
      </c>
      <c r="K129" s="1" t="s">
        <v>13</v>
      </c>
      <c r="L129" s="1" t="s">
        <v>14</v>
      </c>
      <c r="M129">
        <v>3</v>
      </c>
    </row>
    <row r="130" spans="4:13" x14ac:dyDescent="0.35">
      <c r="D130">
        <v>128</v>
      </c>
      <c r="E130">
        <v>40</v>
      </c>
      <c r="F130" s="1" t="s">
        <v>15</v>
      </c>
      <c r="G130" s="1" t="s">
        <v>30</v>
      </c>
      <c r="H130" s="1" t="s">
        <v>31</v>
      </c>
      <c r="I130">
        <v>3000</v>
      </c>
      <c r="J130">
        <v>14</v>
      </c>
      <c r="K130" s="1" t="s">
        <v>13</v>
      </c>
      <c r="L130" s="1" t="s">
        <v>14</v>
      </c>
      <c r="M130">
        <v>4</v>
      </c>
    </row>
    <row r="131" spans="4:13" x14ac:dyDescent="0.35">
      <c r="D131">
        <v>129</v>
      </c>
      <c r="E131">
        <v>78</v>
      </c>
      <c r="F131" s="1" t="s">
        <v>10</v>
      </c>
      <c r="G131" s="1" t="s">
        <v>32</v>
      </c>
      <c r="H131" s="1" t="s">
        <v>33</v>
      </c>
      <c r="I131">
        <v>18000</v>
      </c>
      <c r="J131">
        <v>16</v>
      </c>
      <c r="K131" s="1" t="s">
        <v>18</v>
      </c>
      <c r="L131" s="1" t="s">
        <v>19</v>
      </c>
      <c r="M131">
        <v>2</v>
      </c>
    </row>
    <row r="132" spans="4:13" x14ac:dyDescent="0.35">
      <c r="D132">
        <v>130</v>
      </c>
      <c r="E132">
        <v>25</v>
      </c>
      <c r="F132" s="1" t="s">
        <v>15</v>
      </c>
      <c r="G132" s="1" t="s">
        <v>34</v>
      </c>
      <c r="H132" s="1" t="s">
        <v>35</v>
      </c>
      <c r="I132">
        <v>100</v>
      </c>
      <c r="J132">
        <v>9</v>
      </c>
      <c r="K132" s="1" t="s">
        <v>13</v>
      </c>
      <c r="L132" s="1" t="s">
        <v>14</v>
      </c>
      <c r="M132">
        <v>5</v>
      </c>
    </row>
    <row r="133" spans="4:13" x14ac:dyDescent="0.35">
      <c r="D133">
        <v>131</v>
      </c>
      <c r="E133">
        <v>52</v>
      </c>
      <c r="F133" s="1" t="s">
        <v>10</v>
      </c>
      <c r="G133" s="1" t="s">
        <v>36</v>
      </c>
      <c r="H133" s="1" t="s">
        <v>37</v>
      </c>
      <c r="I133">
        <v>800</v>
      </c>
      <c r="J133">
        <v>10</v>
      </c>
      <c r="K133" s="1" t="s">
        <v>13</v>
      </c>
      <c r="L133" s="1" t="s">
        <v>19</v>
      </c>
      <c r="M133">
        <v>4</v>
      </c>
    </row>
    <row r="134" spans="4:13" x14ac:dyDescent="0.35">
      <c r="D134">
        <v>132</v>
      </c>
      <c r="E134">
        <v>58</v>
      </c>
      <c r="F134" s="1" t="s">
        <v>15</v>
      </c>
      <c r="G134" s="1" t="s">
        <v>38</v>
      </c>
      <c r="H134" s="1" t="s">
        <v>39</v>
      </c>
      <c r="I134">
        <v>20000</v>
      </c>
      <c r="J134">
        <v>17</v>
      </c>
      <c r="K134" s="1" t="s">
        <v>13</v>
      </c>
      <c r="L134" s="1" t="s">
        <v>14</v>
      </c>
      <c r="M134">
        <v>3</v>
      </c>
    </row>
    <row r="135" spans="4:13" x14ac:dyDescent="0.35">
      <c r="D135">
        <v>133</v>
      </c>
      <c r="E135">
        <v>32</v>
      </c>
      <c r="F135" s="1" t="s">
        <v>10</v>
      </c>
      <c r="G135" s="1" t="s">
        <v>40</v>
      </c>
      <c r="H135" s="1" t="s">
        <v>41</v>
      </c>
      <c r="I135">
        <v>12000</v>
      </c>
      <c r="J135">
        <v>11</v>
      </c>
      <c r="K135" s="1" t="s">
        <v>13</v>
      </c>
      <c r="L135" s="1" t="s">
        <v>14</v>
      </c>
      <c r="M135">
        <v>4</v>
      </c>
    </row>
    <row r="136" spans="4:13" x14ac:dyDescent="0.35">
      <c r="D136">
        <v>134</v>
      </c>
      <c r="E136">
        <v>55</v>
      </c>
      <c r="F136" s="1" t="s">
        <v>15</v>
      </c>
      <c r="G136" s="1" t="s">
        <v>42</v>
      </c>
      <c r="H136" s="1" t="s">
        <v>43</v>
      </c>
      <c r="I136">
        <v>6000</v>
      </c>
      <c r="J136">
        <v>12</v>
      </c>
      <c r="K136" s="1" t="s">
        <v>13</v>
      </c>
      <c r="L136" s="1" t="s">
        <v>14</v>
      </c>
      <c r="M136">
        <v>3</v>
      </c>
    </row>
    <row r="137" spans="4:13" x14ac:dyDescent="0.35">
      <c r="D137">
        <v>135</v>
      </c>
      <c r="E137">
        <v>65</v>
      </c>
      <c r="F137" s="1" t="s">
        <v>10</v>
      </c>
      <c r="G137" s="1" t="s">
        <v>44</v>
      </c>
      <c r="H137" s="1" t="s">
        <v>45</v>
      </c>
      <c r="I137">
        <v>4000</v>
      </c>
      <c r="J137">
        <v>13</v>
      </c>
      <c r="K137" s="1" t="s">
        <v>13</v>
      </c>
      <c r="L137" s="1" t="s">
        <v>19</v>
      </c>
      <c r="M137">
        <v>4</v>
      </c>
    </row>
    <row r="138" spans="4:13" x14ac:dyDescent="0.35">
      <c r="D138">
        <v>136</v>
      </c>
      <c r="E138">
        <v>55</v>
      </c>
      <c r="F138" s="1" t="s">
        <v>10</v>
      </c>
      <c r="G138" s="1" t="s">
        <v>11</v>
      </c>
      <c r="H138" s="1" t="s">
        <v>12</v>
      </c>
      <c r="I138">
        <v>15000</v>
      </c>
      <c r="J138">
        <v>14</v>
      </c>
      <c r="K138" s="1" t="s">
        <v>18</v>
      </c>
      <c r="L138" s="1" t="s">
        <v>14</v>
      </c>
      <c r="M138">
        <v>3</v>
      </c>
    </row>
    <row r="139" spans="4:13" x14ac:dyDescent="0.35">
      <c r="D139">
        <v>137</v>
      </c>
      <c r="E139">
        <v>62</v>
      </c>
      <c r="F139" s="1" t="s">
        <v>15</v>
      </c>
      <c r="G139" s="1" t="s">
        <v>16</v>
      </c>
      <c r="H139" s="1" t="s">
        <v>17</v>
      </c>
      <c r="I139">
        <v>2000</v>
      </c>
      <c r="J139">
        <v>12</v>
      </c>
      <c r="K139" s="1" t="s">
        <v>13</v>
      </c>
      <c r="L139" s="1" t="s">
        <v>19</v>
      </c>
      <c r="M139">
        <v>4</v>
      </c>
    </row>
    <row r="140" spans="4:13" x14ac:dyDescent="0.35">
      <c r="D140">
        <v>138</v>
      </c>
      <c r="E140">
        <v>35</v>
      </c>
      <c r="F140" s="1" t="s">
        <v>10</v>
      </c>
      <c r="G140" s="1" t="s">
        <v>20</v>
      </c>
      <c r="H140" s="1" t="s">
        <v>21</v>
      </c>
      <c r="I140">
        <v>500</v>
      </c>
      <c r="J140">
        <v>10</v>
      </c>
      <c r="K140" s="1" t="s">
        <v>18</v>
      </c>
      <c r="L140" s="1" t="s">
        <v>14</v>
      </c>
      <c r="M140">
        <v>5</v>
      </c>
    </row>
    <row r="141" spans="4:13" x14ac:dyDescent="0.35">
      <c r="D141">
        <v>139</v>
      </c>
      <c r="E141">
        <v>78</v>
      </c>
      <c r="F141" s="1" t="s">
        <v>15</v>
      </c>
      <c r="G141" s="1" t="s">
        <v>22</v>
      </c>
      <c r="H141" s="1" t="s">
        <v>23</v>
      </c>
      <c r="I141">
        <v>10000</v>
      </c>
      <c r="J141">
        <v>16</v>
      </c>
      <c r="K141" s="1" t="s">
        <v>13</v>
      </c>
      <c r="L141" s="1" t="s">
        <v>19</v>
      </c>
      <c r="M141">
        <v>2</v>
      </c>
    </row>
    <row r="142" spans="4:13" x14ac:dyDescent="0.35">
      <c r="D142">
        <v>140</v>
      </c>
      <c r="E142">
        <v>53</v>
      </c>
      <c r="F142" s="1" t="s">
        <v>10</v>
      </c>
      <c r="G142" s="1" t="s">
        <v>24</v>
      </c>
      <c r="H142" s="1" t="s">
        <v>25</v>
      </c>
      <c r="I142">
        <v>25000</v>
      </c>
      <c r="J142">
        <v>19</v>
      </c>
      <c r="K142" s="1" t="s">
        <v>18</v>
      </c>
      <c r="L142" s="1" t="s">
        <v>14</v>
      </c>
      <c r="M142">
        <v>4</v>
      </c>
    </row>
    <row r="143" spans="4:13" x14ac:dyDescent="0.35">
      <c r="D143">
        <v>141</v>
      </c>
      <c r="E143">
        <v>72</v>
      </c>
      <c r="F143" s="1" t="s">
        <v>15</v>
      </c>
      <c r="G143" s="1" t="s">
        <v>26</v>
      </c>
      <c r="H143" s="1" t="s">
        <v>27</v>
      </c>
      <c r="I143">
        <v>1000</v>
      </c>
      <c r="J143">
        <v>11</v>
      </c>
      <c r="K143" s="1" t="s">
        <v>13</v>
      </c>
      <c r="L143" s="1" t="s">
        <v>19</v>
      </c>
      <c r="M143">
        <v>4</v>
      </c>
    </row>
    <row r="144" spans="4:13" x14ac:dyDescent="0.35">
      <c r="D144">
        <v>142</v>
      </c>
      <c r="E144">
        <v>60</v>
      </c>
      <c r="F144" s="1" t="s">
        <v>10</v>
      </c>
      <c r="G144" s="1" t="s">
        <v>28</v>
      </c>
      <c r="H144" s="1" t="s">
        <v>29</v>
      </c>
      <c r="I144">
        <v>8000</v>
      </c>
      <c r="J144">
        <v>13</v>
      </c>
      <c r="K144" s="1" t="s">
        <v>18</v>
      </c>
      <c r="L144" s="1" t="s">
        <v>14</v>
      </c>
      <c r="M144">
        <v>3</v>
      </c>
    </row>
    <row r="145" spans="4:13" x14ac:dyDescent="0.35">
      <c r="D145">
        <v>143</v>
      </c>
      <c r="E145">
        <v>45</v>
      </c>
      <c r="F145" s="1" t="s">
        <v>15</v>
      </c>
      <c r="G145" s="1" t="s">
        <v>30</v>
      </c>
      <c r="H145" s="1" t="s">
        <v>31</v>
      </c>
      <c r="I145">
        <v>3000</v>
      </c>
      <c r="J145">
        <v>15</v>
      </c>
      <c r="K145" s="1" t="s">
        <v>13</v>
      </c>
      <c r="L145" s="1" t="s">
        <v>14</v>
      </c>
      <c r="M145">
        <v>4</v>
      </c>
    </row>
    <row r="146" spans="4:13" x14ac:dyDescent="0.35">
      <c r="D146">
        <v>144</v>
      </c>
      <c r="E146">
        <v>75</v>
      </c>
      <c r="F146" s="1" t="s">
        <v>10</v>
      </c>
      <c r="G146" s="1" t="s">
        <v>32</v>
      </c>
      <c r="H146" s="1" t="s">
        <v>33</v>
      </c>
      <c r="I146">
        <v>18000</v>
      </c>
      <c r="J146">
        <v>17</v>
      </c>
      <c r="K146" s="1" t="s">
        <v>18</v>
      </c>
      <c r="L146" s="1" t="s">
        <v>19</v>
      </c>
      <c r="M146">
        <v>2</v>
      </c>
    </row>
    <row r="147" spans="4:13" x14ac:dyDescent="0.35">
      <c r="D147">
        <v>145</v>
      </c>
      <c r="E147">
        <v>28</v>
      </c>
      <c r="F147" s="1" t="s">
        <v>15</v>
      </c>
      <c r="G147" s="1" t="s">
        <v>34</v>
      </c>
      <c r="H147" s="1" t="s">
        <v>35</v>
      </c>
      <c r="I147">
        <v>100</v>
      </c>
      <c r="J147">
        <v>10</v>
      </c>
      <c r="K147" s="1" t="s">
        <v>13</v>
      </c>
      <c r="L147" s="1" t="s">
        <v>14</v>
      </c>
      <c r="M147">
        <v>5</v>
      </c>
    </row>
    <row r="148" spans="4:13" x14ac:dyDescent="0.35">
      <c r="D148">
        <v>146</v>
      </c>
      <c r="E148">
        <v>52</v>
      </c>
      <c r="F148" s="1" t="s">
        <v>10</v>
      </c>
      <c r="G148" s="1" t="s">
        <v>36</v>
      </c>
      <c r="H148" s="1" t="s">
        <v>37</v>
      </c>
      <c r="I148">
        <v>800</v>
      </c>
      <c r="J148">
        <v>11</v>
      </c>
      <c r="K148" s="1" t="s">
        <v>13</v>
      </c>
      <c r="L148" s="1" t="s">
        <v>19</v>
      </c>
      <c r="M148">
        <v>4</v>
      </c>
    </row>
    <row r="149" spans="4:13" x14ac:dyDescent="0.35">
      <c r="D149">
        <v>147</v>
      </c>
      <c r="E149">
        <v>67</v>
      </c>
      <c r="F149" s="1" t="s">
        <v>15</v>
      </c>
      <c r="G149" s="1" t="s">
        <v>38</v>
      </c>
      <c r="H149" s="1" t="s">
        <v>39</v>
      </c>
      <c r="I149">
        <v>20000</v>
      </c>
      <c r="J149">
        <v>18</v>
      </c>
      <c r="K149" s="1" t="s">
        <v>13</v>
      </c>
      <c r="L149" s="1" t="s">
        <v>14</v>
      </c>
      <c r="M149">
        <v>3</v>
      </c>
    </row>
    <row r="150" spans="4:13" x14ac:dyDescent="0.35">
      <c r="D150">
        <v>148</v>
      </c>
      <c r="E150">
        <v>35</v>
      </c>
      <c r="F150" s="1" t="s">
        <v>10</v>
      </c>
      <c r="G150" s="1" t="s">
        <v>40</v>
      </c>
      <c r="H150" s="1" t="s">
        <v>41</v>
      </c>
      <c r="I150">
        <v>12000</v>
      </c>
      <c r="J150">
        <v>12</v>
      </c>
      <c r="K150" s="1" t="s">
        <v>13</v>
      </c>
      <c r="L150" s="1" t="s">
        <v>14</v>
      </c>
      <c r="M150">
        <v>4</v>
      </c>
    </row>
    <row r="151" spans="4:13" x14ac:dyDescent="0.35">
      <c r="D151">
        <v>149</v>
      </c>
      <c r="E151">
        <v>50</v>
      </c>
      <c r="F151" s="1" t="s">
        <v>15</v>
      </c>
      <c r="G151" s="1" t="s">
        <v>42</v>
      </c>
      <c r="H151" s="1" t="s">
        <v>43</v>
      </c>
      <c r="I151">
        <v>6000</v>
      </c>
      <c r="J151">
        <v>13</v>
      </c>
      <c r="K151" s="1" t="s">
        <v>13</v>
      </c>
      <c r="L151" s="1" t="s">
        <v>14</v>
      </c>
      <c r="M151">
        <v>3</v>
      </c>
    </row>
    <row r="152" spans="4:13" x14ac:dyDescent="0.35">
      <c r="D152">
        <v>150</v>
      </c>
      <c r="E152">
        <v>60</v>
      </c>
      <c r="F152" s="1" t="s">
        <v>10</v>
      </c>
      <c r="G152" s="1" t="s">
        <v>44</v>
      </c>
      <c r="H152" s="1" t="s">
        <v>45</v>
      </c>
      <c r="I152">
        <v>4000</v>
      </c>
      <c r="J152">
        <v>14</v>
      </c>
      <c r="K152" s="1" t="s">
        <v>13</v>
      </c>
      <c r="L152" s="1" t="s">
        <v>19</v>
      </c>
      <c r="M152">
        <v>4</v>
      </c>
    </row>
    <row r="153" spans="4:13" x14ac:dyDescent="0.35">
      <c r="D153">
        <v>151</v>
      </c>
      <c r="E153">
        <v>48</v>
      </c>
      <c r="F153" s="1" t="s">
        <v>10</v>
      </c>
      <c r="G153" s="1" t="s">
        <v>11</v>
      </c>
      <c r="H153" s="1" t="s">
        <v>12</v>
      </c>
      <c r="I153">
        <v>15000</v>
      </c>
      <c r="J153">
        <v>15</v>
      </c>
      <c r="K153" s="1" t="s">
        <v>18</v>
      </c>
      <c r="L153" s="1" t="s">
        <v>14</v>
      </c>
      <c r="M153">
        <v>4</v>
      </c>
    </row>
    <row r="154" spans="4:13" x14ac:dyDescent="0.35">
      <c r="D154">
        <v>152</v>
      </c>
      <c r="E154">
        <v>65</v>
      </c>
      <c r="F154" s="1" t="s">
        <v>15</v>
      </c>
      <c r="G154" s="1" t="s">
        <v>16</v>
      </c>
      <c r="H154" s="1" t="s">
        <v>17</v>
      </c>
      <c r="I154">
        <v>2000</v>
      </c>
      <c r="J154">
        <v>13</v>
      </c>
      <c r="K154" s="1" t="s">
        <v>13</v>
      </c>
      <c r="L154" s="1" t="s">
        <v>19</v>
      </c>
      <c r="M154">
        <v>3</v>
      </c>
    </row>
    <row r="155" spans="4:13" x14ac:dyDescent="0.35">
      <c r="D155">
        <v>153</v>
      </c>
      <c r="E155">
        <v>30</v>
      </c>
      <c r="F155" s="1" t="s">
        <v>10</v>
      </c>
      <c r="G155" s="1" t="s">
        <v>20</v>
      </c>
      <c r="H155" s="1" t="s">
        <v>21</v>
      </c>
      <c r="I155">
        <v>500</v>
      </c>
      <c r="J155">
        <v>11</v>
      </c>
      <c r="K155" s="1" t="s">
        <v>13</v>
      </c>
      <c r="L155" s="1" t="s">
        <v>14</v>
      </c>
      <c r="M155">
        <v>5</v>
      </c>
    </row>
    <row r="156" spans="4:13" x14ac:dyDescent="0.35">
      <c r="D156">
        <v>154</v>
      </c>
      <c r="E156">
        <v>70</v>
      </c>
      <c r="F156" s="1" t="s">
        <v>15</v>
      </c>
      <c r="G156" s="1" t="s">
        <v>22</v>
      </c>
      <c r="H156" s="1" t="s">
        <v>23</v>
      </c>
      <c r="I156">
        <v>10000</v>
      </c>
      <c r="J156">
        <v>17</v>
      </c>
      <c r="K156" s="1" t="s">
        <v>18</v>
      </c>
      <c r="L156" s="1" t="s">
        <v>19</v>
      </c>
      <c r="M156">
        <v>2</v>
      </c>
    </row>
    <row r="157" spans="4:13" x14ac:dyDescent="0.35">
      <c r="D157">
        <v>155</v>
      </c>
      <c r="E157">
        <v>55</v>
      </c>
      <c r="F157" s="1" t="s">
        <v>10</v>
      </c>
      <c r="G157" s="1" t="s">
        <v>24</v>
      </c>
      <c r="H157" s="1" t="s">
        <v>25</v>
      </c>
      <c r="I157">
        <v>25000</v>
      </c>
      <c r="J157">
        <v>20</v>
      </c>
      <c r="K157" s="1" t="s">
        <v>13</v>
      </c>
      <c r="L157" s="1" t="s">
        <v>14</v>
      </c>
      <c r="M157">
        <v>4</v>
      </c>
    </row>
    <row r="158" spans="4:13" x14ac:dyDescent="0.35">
      <c r="D158">
        <v>156</v>
      </c>
      <c r="E158">
        <v>68</v>
      </c>
      <c r="F158" s="1" t="s">
        <v>15</v>
      </c>
      <c r="G158" s="1" t="s">
        <v>26</v>
      </c>
      <c r="H158" s="1" t="s">
        <v>27</v>
      </c>
      <c r="I158">
        <v>1000</v>
      </c>
      <c r="J158">
        <v>12</v>
      </c>
      <c r="K158" s="1" t="s">
        <v>13</v>
      </c>
      <c r="L158" s="1" t="s">
        <v>19</v>
      </c>
      <c r="M158">
        <v>4</v>
      </c>
    </row>
    <row r="159" spans="4:13" x14ac:dyDescent="0.35">
      <c r="D159">
        <v>157</v>
      </c>
      <c r="E159">
        <v>45</v>
      </c>
      <c r="F159" s="1" t="s">
        <v>10</v>
      </c>
      <c r="G159" s="1" t="s">
        <v>28</v>
      </c>
      <c r="H159" s="1" t="s">
        <v>29</v>
      </c>
      <c r="I159">
        <v>8000</v>
      </c>
      <c r="J159">
        <v>14</v>
      </c>
      <c r="K159" s="1" t="s">
        <v>13</v>
      </c>
      <c r="L159" s="1" t="s">
        <v>14</v>
      </c>
      <c r="M159">
        <v>3</v>
      </c>
    </row>
    <row r="160" spans="4:13" x14ac:dyDescent="0.35">
      <c r="D160">
        <v>158</v>
      </c>
      <c r="E160">
        <v>40</v>
      </c>
      <c r="F160" s="1" t="s">
        <v>15</v>
      </c>
      <c r="G160" s="1" t="s">
        <v>30</v>
      </c>
      <c r="H160" s="1" t="s">
        <v>31</v>
      </c>
      <c r="I160">
        <v>3000</v>
      </c>
      <c r="J160">
        <v>16</v>
      </c>
      <c r="K160" s="1" t="s">
        <v>13</v>
      </c>
      <c r="L160" s="1" t="s">
        <v>14</v>
      </c>
      <c r="M160">
        <v>4</v>
      </c>
    </row>
    <row r="161" spans="4:13" x14ac:dyDescent="0.35">
      <c r="D161">
        <v>159</v>
      </c>
      <c r="E161">
        <v>78</v>
      </c>
      <c r="F161" s="1" t="s">
        <v>10</v>
      </c>
      <c r="G161" s="1" t="s">
        <v>32</v>
      </c>
      <c r="H161" s="1" t="s">
        <v>33</v>
      </c>
      <c r="I161">
        <v>18000</v>
      </c>
      <c r="J161">
        <v>18</v>
      </c>
      <c r="K161" s="1" t="s">
        <v>18</v>
      </c>
      <c r="L161" s="1" t="s">
        <v>19</v>
      </c>
      <c r="M161">
        <v>2</v>
      </c>
    </row>
    <row r="162" spans="4:13" x14ac:dyDescent="0.35">
      <c r="D162">
        <v>160</v>
      </c>
      <c r="E162">
        <v>25</v>
      </c>
      <c r="F162" s="1" t="s">
        <v>15</v>
      </c>
      <c r="G162" s="1" t="s">
        <v>34</v>
      </c>
      <c r="H162" s="1" t="s">
        <v>35</v>
      </c>
      <c r="I162">
        <v>100</v>
      </c>
      <c r="J162">
        <v>11</v>
      </c>
      <c r="K162" s="1" t="s">
        <v>13</v>
      </c>
      <c r="L162" s="1" t="s">
        <v>14</v>
      </c>
      <c r="M162">
        <v>5</v>
      </c>
    </row>
    <row r="163" spans="4:13" x14ac:dyDescent="0.35">
      <c r="D163">
        <v>161</v>
      </c>
      <c r="E163">
        <v>52</v>
      </c>
      <c r="F163" s="1" t="s">
        <v>10</v>
      </c>
      <c r="G163" s="1" t="s">
        <v>36</v>
      </c>
      <c r="H163" s="1" t="s">
        <v>37</v>
      </c>
      <c r="I163">
        <v>800</v>
      </c>
      <c r="J163">
        <v>12</v>
      </c>
      <c r="K163" s="1" t="s">
        <v>13</v>
      </c>
      <c r="L163" s="1" t="s">
        <v>19</v>
      </c>
      <c r="M163">
        <v>4</v>
      </c>
    </row>
    <row r="164" spans="4:13" x14ac:dyDescent="0.35">
      <c r="D164">
        <v>162</v>
      </c>
      <c r="E164">
        <v>58</v>
      </c>
      <c r="F164" s="1" t="s">
        <v>15</v>
      </c>
      <c r="G164" s="1" t="s">
        <v>38</v>
      </c>
      <c r="H164" s="1" t="s">
        <v>39</v>
      </c>
      <c r="I164">
        <v>20000</v>
      </c>
      <c r="J164">
        <v>19</v>
      </c>
      <c r="K164" s="1" t="s">
        <v>13</v>
      </c>
      <c r="L164" s="1" t="s">
        <v>14</v>
      </c>
      <c r="M164">
        <v>3</v>
      </c>
    </row>
    <row r="165" spans="4:13" x14ac:dyDescent="0.35">
      <c r="D165">
        <v>163</v>
      </c>
      <c r="E165">
        <v>32</v>
      </c>
      <c r="F165" s="1" t="s">
        <v>10</v>
      </c>
      <c r="G165" s="1" t="s">
        <v>40</v>
      </c>
      <c r="H165" s="1" t="s">
        <v>41</v>
      </c>
      <c r="I165">
        <v>12000</v>
      </c>
      <c r="J165">
        <v>13</v>
      </c>
      <c r="K165" s="1" t="s">
        <v>13</v>
      </c>
      <c r="L165" s="1" t="s">
        <v>14</v>
      </c>
      <c r="M165">
        <v>4</v>
      </c>
    </row>
    <row r="166" spans="4:13" x14ac:dyDescent="0.35">
      <c r="D166">
        <v>164</v>
      </c>
      <c r="E166">
        <v>55</v>
      </c>
      <c r="F166" s="1" t="s">
        <v>15</v>
      </c>
      <c r="G166" s="1" t="s">
        <v>42</v>
      </c>
      <c r="H166" s="1" t="s">
        <v>43</v>
      </c>
      <c r="I166">
        <v>6000</v>
      </c>
      <c r="J166">
        <v>14</v>
      </c>
      <c r="K166" s="1" t="s">
        <v>13</v>
      </c>
      <c r="L166" s="1" t="s">
        <v>14</v>
      </c>
      <c r="M166">
        <v>3</v>
      </c>
    </row>
    <row r="167" spans="4:13" x14ac:dyDescent="0.35">
      <c r="D167">
        <v>165</v>
      </c>
      <c r="E167">
        <v>65</v>
      </c>
      <c r="F167" s="1" t="s">
        <v>10</v>
      </c>
      <c r="G167" s="1" t="s">
        <v>44</v>
      </c>
      <c r="H167" s="1" t="s">
        <v>45</v>
      </c>
      <c r="I167">
        <v>4000</v>
      </c>
      <c r="J167">
        <v>15</v>
      </c>
      <c r="K167" s="1" t="s">
        <v>13</v>
      </c>
      <c r="L167" s="1" t="s">
        <v>19</v>
      </c>
      <c r="M167">
        <v>4</v>
      </c>
    </row>
    <row r="168" spans="4:13" x14ac:dyDescent="0.35">
      <c r="D168">
        <v>166</v>
      </c>
      <c r="E168">
        <v>55</v>
      </c>
      <c r="F168" s="1" t="s">
        <v>10</v>
      </c>
      <c r="G168" s="1" t="s">
        <v>11</v>
      </c>
      <c r="H168" s="1" t="s">
        <v>12</v>
      </c>
      <c r="I168">
        <v>15000</v>
      </c>
      <c r="J168">
        <v>16</v>
      </c>
      <c r="K168" s="1" t="s">
        <v>18</v>
      </c>
      <c r="L168" s="1" t="s">
        <v>14</v>
      </c>
      <c r="M168">
        <v>3</v>
      </c>
    </row>
    <row r="169" spans="4:13" x14ac:dyDescent="0.35">
      <c r="D169">
        <v>167</v>
      </c>
      <c r="E169">
        <v>62</v>
      </c>
      <c r="F169" s="1" t="s">
        <v>15</v>
      </c>
      <c r="G169" s="1" t="s">
        <v>16</v>
      </c>
      <c r="H169" s="1" t="s">
        <v>17</v>
      </c>
      <c r="I169">
        <v>2000</v>
      </c>
      <c r="J169">
        <v>14</v>
      </c>
      <c r="K169" s="1" t="s">
        <v>13</v>
      </c>
      <c r="L169" s="1" t="s">
        <v>19</v>
      </c>
      <c r="M169">
        <v>4</v>
      </c>
    </row>
    <row r="170" spans="4:13" x14ac:dyDescent="0.35">
      <c r="D170">
        <v>168</v>
      </c>
      <c r="E170">
        <v>35</v>
      </c>
      <c r="F170" s="1" t="s">
        <v>10</v>
      </c>
      <c r="G170" s="1" t="s">
        <v>20</v>
      </c>
      <c r="H170" s="1" t="s">
        <v>21</v>
      </c>
      <c r="I170">
        <v>500</v>
      </c>
      <c r="J170">
        <v>12</v>
      </c>
      <c r="K170" s="1" t="s">
        <v>18</v>
      </c>
      <c r="L170" s="1" t="s">
        <v>14</v>
      </c>
      <c r="M170">
        <v>5</v>
      </c>
    </row>
    <row r="171" spans="4:13" x14ac:dyDescent="0.35">
      <c r="D171">
        <v>169</v>
      </c>
      <c r="E171">
        <v>78</v>
      </c>
      <c r="F171" s="1" t="s">
        <v>15</v>
      </c>
      <c r="G171" s="1" t="s">
        <v>22</v>
      </c>
      <c r="H171" s="1" t="s">
        <v>23</v>
      </c>
      <c r="I171">
        <v>10000</v>
      </c>
      <c r="J171">
        <v>18</v>
      </c>
      <c r="K171" s="1" t="s">
        <v>13</v>
      </c>
      <c r="L171" s="1" t="s">
        <v>19</v>
      </c>
      <c r="M171">
        <v>2</v>
      </c>
    </row>
    <row r="172" spans="4:13" x14ac:dyDescent="0.35">
      <c r="D172">
        <v>170</v>
      </c>
      <c r="E172">
        <v>53</v>
      </c>
      <c r="F172" s="1" t="s">
        <v>10</v>
      </c>
      <c r="G172" s="1" t="s">
        <v>24</v>
      </c>
      <c r="H172" s="1" t="s">
        <v>25</v>
      </c>
      <c r="I172">
        <v>25000</v>
      </c>
      <c r="J172">
        <v>21</v>
      </c>
      <c r="K172" s="1" t="s">
        <v>18</v>
      </c>
      <c r="L172" s="1" t="s">
        <v>14</v>
      </c>
      <c r="M172">
        <v>4</v>
      </c>
    </row>
    <row r="173" spans="4:13" x14ac:dyDescent="0.35">
      <c r="D173">
        <v>171</v>
      </c>
      <c r="E173">
        <v>72</v>
      </c>
      <c r="F173" s="1" t="s">
        <v>15</v>
      </c>
      <c r="G173" s="1" t="s">
        <v>26</v>
      </c>
      <c r="H173" s="1" t="s">
        <v>27</v>
      </c>
      <c r="I173">
        <v>1000</v>
      </c>
      <c r="J173">
        <v>13</v>
      </c>
      <c r="K173" s="1" t="s">
        <v>13</v>
      </c>
      <c r="L173" s="1" t="s">
        <v>19</v>
      </c>
      <c r="M173">
        <v>4</v>
      </c>
    </row>
    <row r="174" spans="4:13" x14ac:dyDescent="0.35">
      <c r="D174">
        <v>172</v>
      </c>
      <c r="E174">
        <v>60</v>
      </c>
      <c r="F174" s="1" t="s">
        <v>10</v>
      </c>
      <c r="G174" s="1" t="s">
        <v>28</v>
      </c>
      <c r="H174" s="1" t="s">
        <v>29</v>
      </c>
      <c r="I174">
        <v>8000</v>
      </c>
      <c r="J174">
        <v>15</v>
      </c>
      <c r="K174" s="1" t="s">
        <v>18</v>
      </c>
      <c r="L174" s="1" t="s">
        <v>14</v>
      </c>
      <c r="M174">
        <v>3</v>
      </c>
    </row>
    <row r="175" spans="4:13" x14ac:dyDescent="0.35">
      <c r="D175">
        <v>173</v>
      </c>
      <c r="E175">
        <v>45</v>
      </c>
      <c r="F175" s="1" t="s">
        <v>15</v>
      </c>
      <c r="G175" s="1" t="s">
        <v>30</v>
      </c>
      <c r="H175" s="1" t="s">
        <v>31</v>
      </c>
      <c r="I175">
        <v>3000</v>
      </c>
      <c r="J175">
        <v>17</v>
      </c>
      <c r="K175" s="1" t="s">
        <v>13</v>
      </c>
      <c r="L175" s="1" t="s">
        <v>14</v>
      </c>
      <c r="M175">
        <v>4</v>
      </c>
    </row>
    <row r="176" spans="4:13" x14ac:dyDescent="0.35">
      <c r="D176">
        <v>174</v>
      </c>
      <c r="E176">
        <v>75</v>
      </c>
      <c r="F176" s="1" t="s">
        <v>10</v>
      </c>
      <c r="G176" s="1" t="s">
        <v>32</v>
      </c>
      <c r="H176" s="1" t="s">
        <v>33</v>
      </c>
      <c r="I176">
        <v>18000</v>
      </c>
      <c r="J176">
        <v>19</v>
      </c>
      <c r="K176" s="1" t="s">
        <v>18</v>
      </c>
      <c r="L176" s="1" t="s">
        <v>19</v>
      </c>
      <c r="M176">
        <v>2</v>
      </c>
    </row>
    <row r="177" spans="4:13" x14ac:dyDescent="0.35">
      <c r="D177">
        <v>175</v>
      </c>
      <c r="E177">
        <v>28</v>
      </c>
      <c r="F177" s="1" t="s">
        <v>15</v>
      </c>
      <c r="G177" s="1" t="s">
        <v>34</v>
      </c>
      <c r="H177" s="1" t="s">
        <v>35</v>
      </c>
      <c r="I177">
        <v>100</v>
      </c>
      <c r="J177">
        <v>12</v>
      </c>
      <c r="K177" s="1" t="s">
        <v>13</v>
      </c>
      <c r="L177" s="1" t="s">
        <v>14</v>
      </c>
      <c r="M177">
        <v>5</v>
      </c>
    </row>
    <row r="178" spans="4:13" x14ac:dyDescent="0.35">
      <c r="D178">
        <v>176</v>
      </c>
      <c r="E178">
        <v>52</v>
      </c>
      <c r="F178" s="1" t="s">
        <v>10</v>
      </c>
      <c r="G178" s="1" t="s">
        <v>36</v>
      </c>
      <c r="H178" s="1" t="s">
        <v>37</v>
      </c>
      <c r="I178">
        <v>800</v>
      </c>
      <c r="J178">
        <v>13</v>
      </c>
      <c r="K178" s="1" t="s">
        <v>13</v>
      </c>
      <c r="L178" s="1" t="s">
        <v>19</v>
      </c>
      <c r="M178">
        <v>4</v>
      </c>
    </row>
    <row r="179" spans="4:13" x14ac:dyDescent="0.35">
      <c r="D179">
        <v>177</v>
      </c>
      <c r="E179">
        <v>67</v>
      </c>
      <c r="F179" s="1" t="s">
        <v>15</v>
      </c>
      <c r="G179" s="1" t="s">
        <v>38</v>
      </c>
      <c r="H179" s="1" t="s">
        <v>39</v>
      </c>
      <c r="I179">
        <v>20000</v>
      </c>
      <c r="J179">
        <v>20</v>
      </c>
      <c r="K179" s="1" t="s">
        <v>13</v>
      </c>
      <c r="L179" s="1" t="s">
        <v>14</v>
      </c>
      <c r="M179">
        <v>3</v>
      </c>
    </row>
    <row r="180" spans="4:13" x14ac:dyDescent="0.35">
      <c r="D180">
        <v>178</v>
      </c>
      <c r="E180">
        <v>35</v>
      </c>
      <c r="F180" s="1" t="s">
        <v>10</v>
      </c>
      <c r="G180" s="1" t="s">
        <v>40</v>
      </c>
      <c r="H180" s="1" t="s">
        <v>41</v>
      </c>
      <c r="I180">
        <v>12000</v>
      </c>
      <c r="J180">
        <v>14</v>
      </c>
      <c r="K180" s="1" t="s">
        <v>13</v>
      </c>
      <c r="L180" s="1" t="s">
        <v>14</v>
      </c>
      <c r="M180">
        <v>4</v>
      </c>
    </row>
    <row r="181" spans="4:13" x14ac:dyDescent="0.35">
      <c r="D181">
        <v>179</v>
      </c>
      <c r="E181">
        <v>50</v>
      </c>
      <c r="F181" s="1" t="s">
        <v>15</v>
      </c>
      <c r="G181" s="1" t="s">
        <v>42</v>
      </c>
      <c r="H181" s="1" t="s">
        <v>43</v>
      </c>
      <c r="I181">
        <v>6000</v>
      </c>
      <c r="J181">
        <v>15</v>
      </c>
      <c r="K181" s="1" t="s">
        <v>13</v>
      </c>
      <c r="L181" s="1" t="s">
        <v>14</v>
      </c>
      <c r="M181">
        <v>3</v>
      </c>
    </row>
    <row r="182" spans="4:13" x14ac:dyDescent="0.35">
      <c r="D182">
        <v>180</v>
      </c>
      <c r="E182">
        <v>60</v>
      </c>
      <c r="F182" s="1" t="s">
        <v>10</v>
      </c>
      <c r="G182" s="1" t="s">
        <v>44</v>
      </c>
      <c r="H182" s="1" t="s">
        <v>45</v>
      </c>
      <c r="I182">
        <v>4000</v>
      </c>
      <c r="J182">
        <v>16</v>
      </c>
      <c r="K182" s="1" t="s">
        <v>13</v>
      </c>
      <c r="L182" s="1" t="s">
        <v>19</v>
      </c>
      <c r="M182">
        <v>4</v>
      </c>
    </row>
    <row r="183" spans="4:13" x14ac:dyDescent="0.35">
      <c r="D183">
        <v>181</v>
      </c>
      <c r="E183">
        <v>48</v>
      </c>
      <c r="F183" s="1" t="s">
        <v>10</v>
      </c>
      <c r="G183" s="1" t="s">
        <v>11</v>
      </c>
      <c r="H183" s="1" t="s">
        <v>12</v>
      </c>
      <c r="I183">
        <v>15000</v>
      </c>
      <c r="J183">
        <v>17</v>
      </c>
      <c r="K183" s="1" t="s">
        <v>18</v>
      </c>
      <c r="L183" s="1" t="s">
        <v>14</v>
      </c>
      <c r="M183">
        <v>4</v>
      </c>
    </row>
    <row r="184" spans="4:13" x14ac:dyDescent="0.35">
      <c r="D184">
        <v>183</v>
      </c>
      <c r="E184">
        <v>30</v>
      </c>
      <c r="F184" s="1" t="s">
        <v>10</v>
      </c>
      <c r="G184" s="1" t="s">
        <v>20</v>
      </c>
      <c r="H184" s="1" t="s">
        <v>21</v>
      </c>
      <c r="I184">
        <v>500</v>
      </c>
      <c r="J184">
        <v>13</v>
      </c>
      <c r="K184" s="1" t="s">
        <v>13</v>
      </c>
      <c r="L184" s="1" t="s">
        <v>14</v>
      </c>
      <c r="M184">
        <v>5</v>
      </c>
    </row>
    <row r="185" spans="4:13" x14ac:dyDescent="0.35">
      <c r="D185">
        <v>184</v>
      </c>
      <c r="E185">
        <v>70</v>
      </c>
      <c r="F185" s="1" t="s">
        <v>15</v>
      </c>
      <c r="G185" s="1" t="s">
        <v>22</v>
      </c>
      <c r="H185" s="1" t="s">
        <v>23</v>
      </c>
      <c r="I185">
        <v>10000</v>
      </c>
      <c r="J185">
        <v>19</v>
      </c>
      <c r="K185" s="1" t="s">
        <v>18</v>
      </c>
      <c r="L185" s="1" t="s">
        <v>19</v>
      </c>
      <c r="M185">
        <v>2</v>
      </c>
    </row>
    <row r="186" spans="4:13" x14ac:dyDescent="0.35">
      <c r="D186">
        <v>185</v>
      </c>
      <c r="E186">
        <v>55</v>
      </c>
      <c r="F186" s="1" t="s">
        <v>10</v>
      </c>
      <c r="G186" s="1" t="s">
        <v>24</v>
      </c>
      <c r="H186" s="1" t="s">
        <v>25</v>
      </c>
      <c r="I186">
        <v>25000</v>
      </c>
      <c r="J186">
        <v>22</v>
      </c>
      <c r="K186" s="1" t="s">
        <v>13</v>
      </c>
      <c r="L186" s="1" t="s">
        <v>14</v>
      </c>
      <c r="M186">
        <v>4</v>
      </c>
    </row>
    <row r="187" spans="4:13" x14ac:dyDescent="0.35">
      <c r="D187">
        <v>186</v>
      </c>
      <c r="E187">
        <v>68</v>
      </c>
      <c r="F187" s="1" t="s">
        <v>15</v>
      </c>
      <c r="G187" s="1" t="s">
        <v>26</v>
      </c>
      <c r="H187" s="1" t="s">
        <v>27</v>
      </c>
      <c r="I187">
        <v>1000</v>
      </c>
      <c r="J187">
        <v>14</v>
      </c>
      <c r="K187" s="1" t="s">
        <v>13</v>
      </c>
      <c r="L187" s="1" t="s">
        <v>19</v>
      </c>
      <c r="M187">
        <v>4</v>
      </c>
    </row>
    <row r="188" spans="4:13" x14ac:dyDescent="0.35">
      <c r="D188">
        <v>187</v>
      </c>
      <c r="E188">
        <v>45</v>
      </c>
      <c r="F188" s="1" t="s">
        <v>10</v>
      </c>
      <c r="G188" s="1" t="s">
        <v>28</v>
      </c>
      <c r="H188" s="1" t="s">
        <v>29</v>
      </c>
      <c r="I188">
        <v>8000</v>
      </c>
      <c r="J188">
        <v>16</v>
      </c>
      <c r="K188" s="1" t="s">
        <v>13</v>
      </c>
      <c r="L188" s="1" t="s">
        <v>14</v>
      </c>
      <c r="M188">
        <v>3</v>
      </c>
    </row>
    <row r="189" spans="4:13" x14ac:dyDescent="0.35">
      <c r="D189">
        <v>188</v>
      </c>
      <c r="E189">
        <v>40</v>
      </c>
      <c r="F189" s="1" t="s">
        <v>15</v>
      </c>
      <c r="G189" s="1" t="s">
        <v>30</v>
      </c>
      <c r="H189" s="1" t="s">
        <v>31</v>
      </c>
      <c r="I189">
        <v>3000</v>
      </c>
      <c r="J189">
        <v>18</v>
      </c>
      <c r="K189" s="1" t="s">
        <v>13</v>
      </c>
      <c r="L189" s="1" t="s">
        <v>14</v>
      </c>
      <c r="M189">
        <v>4</v>
      </c>
    </row>
    <row r="190" spans="4:13" x14ac:dyDescent="0.35">
      <c r="D190">
        <v>189</v>
      </c>
      <c r="E190">
        <v>78</v>
      </c>
      <c r="F190" s="1" t="s">
        <v>10</v>
      </c>
      <c r="G190" s="1" t="s">
        <v>32</v>
      </c>
      <c r="H190" s="1" t="s">
        <v>33</v>
      </c>
      <c r="I190">
        <v>18000</v>
      </c>
      <c r="J190">
        <v>20</v>
      </c>
      <c r="K190" s="1" t="s">
        <v>18</v>
      </c>
      <c r="L190" s="1" t="s">
        <v>19</v>
      </c>
      <c r="M190">
        <v>2</v>
      </c>
    </row>
    <row r="191" spans="4:13" x14ac:dyDescent="0.35">
      <c r="D191">
        <v>190</v>
      </c>
      <c r="E191">
        <v>25</v>
      </c>
      <c r="F191" s="1" t="s">
        <v>15</v>
      </c>
      <c r="G191" s="1" t="s">
        <v>34</v>
      </c>
      <c r="H191" s="1" t="s">
        <v>35</v>
      </c>
      <c r="I191">
        <v>100</v>
      </c>
      <c r="J191">
        <v>13</v>
      </c>
      <c r="K191" s="1" t="s">
        <v>13</v>
      </c>
      <c r="L191" s="1" t="s">
        <v>14</v>
      </c>
      <c r="M191">
        <v>5</v>
      </c>
    </row>
    <row r="192" spans="4:13" x14ac:dyDescent="0.35">
      <c r="D192">
        <v>191</v>
      </c>
      <c r="E192">
        <v>52</v>
      </c>
      <c r="F192" s="1" t="s">
        <v>10</v>
      </c>
      <c r="G192" s="1" t="s">
        <v>36</v>
      </c>
      <c r="H192" s="1" t="s">
        <v>37</v>
      </c>
      <c r="I192">
        <v>800</v>
      </c>
      <c r="J192">
        <v>14</v>
      </c>
      <c r="K192" s="1" t="s">
        <v>13</v>
      </c>
      <c r="L192" s="1" t="s">
        <v>19</v>
      </c>
      <c r="M192">
        <v>4</v>
      </c>
    </row>
    <row r="193" spans="4:13" x14ac:dyDescent="0.35">
      <c r="D193">
        <v>192</v>
      </c>
      <c r="E193">
        <v>58</v>
      </c>
      <c r="F193" s="1" t="s">
        <v>15</v>
      </c>
      <c r="G193" s="1" t="s">
        <v>38</v>
      </c>
      <c r="H193" s="1" t="s">
        <v>39</v>
      </c>
      <c r="I193">
        <v>20000</v>
      </c>
      <c r="J193">
        <v>21</v>
      </c>
      <c r="K193" s="1" t="s">
        <v>13</v>
      </c>
      <c r="L193" s="1" t="s">
        <v>14</v>
      </c>
      <c r="M193">
        <v>3</v>
      </c>
    </row>
    <row r="194" spans="4:13" x14ac:dyDescent="0.35">
      <c r="D194">
        <v>193</v>
      </c>
      <c r="E194">
        <v>32</v>
      </c>
      <c r="F194" s="1" t="s">
        <v>10</v>
      </c>
      <c r="G194" s="1" t="s">
        <v>40</v>
      </c>
      <c r="H194" s="1" t="s">
        <v>41</v>
      </c>
      <c r="I194">
        <v>12000</v>
      </c>
      <c r="J194">
        <v>15</v>
      </c>
      <c r="K194" s="1" t="s">
        <v>13</v>
      </c>
      <c r="L194" s="1" t="s">
        <v>14</v>
      </c>
      <c r="M194">
        <v>4</v>
      </c>
    </row>
    <row r="195" spans="4:13" x14ac:dyDescent="0.35">
      <c r="D195">
        <v>194</v>
      </c>
      <c r="E195">
        <v>55</v>
      </c>
      <c r="F195" s="1" t="s">
        <v>15</v>
      </c>
      <c r="G195" s="1" t="s">
        <v>42</v>
      </c>
      <c r="H195" s="1" t="s">
        <v>43</v>
      </c>
      <c r="I195">
        <v>6000</v>
      </c>
      <c r="J195">
        <v>16</v>
      </c>
      <c r="K195" s="1" t="s">
        <v>13</v>
      </c>
      <c r="L195" s="1" t="s">
        <v>14</v>
      </c>
      <c r="M195">
        <v>3</v>
      </c>
    </row>
    <row r="196" spans="4:13" x14ac:dyDescent="0.35">
      <c r="D196">
        <v>195</v>
      </c>
      <c r="E196">
        <v>65</v>
      </c>
      <c r="F196" s="1" t="s">
        <v>10</v>
      </c>
      <c r="G196" s="1" t="s">
        <v>44</v>
      </c>
      <c r="H196" s="1" t="s">
        <v>45</v>
      </c>
      <c r="I196">
        <v>4000</v>
      </c>
      <c r="J196">
        <v>17</v>
      </c>
      <c r="K196" s="1" t="s">
        <v>13</v>
      </c>
      <c r="L196" s="1" t="s">
        <v>19</v>
      </c>
      <c r="M196">
        <v>4</v>
      </c>
    </row>
    <row r="197" spans="4:13" x14ac:dyDescent="0.35">
      <c r="D197">
        <v>196</v>
      </c>
      <c r="E197">
        <v>55</v>
      </c>
      <c r="F197" s="1" t="s">
        <v>10</v>
      </c>
      <c r="G197" s="1" t="s">
        <v>11</v>
      </c>
      <c r="H197" s="1" t="s">
        <v>12</v>
      </c>
      <c r="I197">
        <v>15000</v>
      </c>
      <c r="J197">
        <v>18</v>
      </c>
      <c r="K197" s="1" t="s">
        <v>18</v>
      </c>
      <c r="L197" s="1" t="s">
        <v>14</v>
      </c>
      <c r="M197">
        <v>3</v>
      </c>
    </row>
    <row r="198" spans="4:13" x14ac:dyDescent="0.35">
      <c r="D198">
        <v>197</v>
      </c>
      <c r="E198">
        <v>62</v>
      </c>
      <c r="F198" s="1" t="s">
        <v>15</v>
      </c>
      <c r="G198" s="1" t="s">
        <v>16</v>
      </c>
      <c r="H198" s="1" t="s">
        <v>17</v>
      </c>
      <c r="I198">
        <v>2000</v>
      </c>
      <c r="J198">
        <v>16</v>
      </c>
      <c r="K198" s="1" t="s">
        <v>13</v>
      </c>
      <c r="L198" s="1" t="s">
        <v>19</v>
      </c>
      <c r="M198">
        <v>4</v>
      </c>
    </row>
    <row r="199" spans="4:13" x14ac:dyDescent="0.35">
      <c r="D199">
        <v>198</v>
      </c>
      <c r="E199">
        <v>35</v>
      </c>
      <c r="F199" s="1" t="s">
        <v>10</v>
      </c>
      <c r="G199" s="1" t="s">
        <v>20</v>
      </c>
      <c r="H199" s="1" t="s">
        <v>21</v>
      </c>
      <c r="I199">
        <v>500</v>
      </c>
      <c r="J199">
        <v>14</v>
      </c>
      <c r="K199" s="1" t="s">
        <v>18</v>
      </c>
      <c r="L199" s="1" t="s">
        <v>14</v>
      </c>
      <c r="M199">
        <v>5</v>
      </c>
    </row>
    <row r="200" spans="4:13" x14ac:dyDescent="0.35">
      <c r="D200">
        <v>199</v>
      </c>
      <c r="E200">
        <v>78</v>
      </c>
      <c r="F200" s="1" t="s">
        <v>15</v>
      </c>
      <c r="G200" s="1" t="s">
        <v>22</v>
      </c>
      <c r="H200" s="1" t="s">
        <v>23</v>
      </c>
      <c r="I200">
        <v>10000</v>
      </c>
      <c r="J200">
        <v>20</v>
      </c>
      <c r="K200" s="1" t="s">
        <v>13</v>
      </c>
      <c r="L200" s="1" t="s">
        <v>19</v>
      </c>
      <c r="M200">
        <v>2</v>
      </c>
    </row>
    <row r="201" spans="4:13" x14ac:dyDescent="0.35">
      <c r="D201">
        <v>200</v>
      </c>
      <c r="E201">
        <v>53</v>
      </c>
      <c r="F201" s="1" t="s">
        <v>10</v>
      </c>
      <c r="G201" s="1" t="s">
        <v>24</v>
      </c>
      <c r="H201" s="1" t="s">
        <v>25</v>
      </c>
      <c r="I201">
        <v>25000</v>
      </c>
      <c r="J201">
        <v>23</v>
      </c>
      <c r="K201" s="1" t="s">
        <v>18</v>
      </c>
      <c r="L201" s="1" t="s">
        <v>14</v>
      </c>
      <c r="M201">
        <v>4</v>
      </c>
    </row>
    <row r="202" spans="4:13" x14ac:dyDescent="0.35">
      <c r="D202">
        <v>201</v>
      </c>
      <c r="E202">
        <v>72</v>
      </c>
      <c r="F202" s="1" t="s">
        <v>15</v>
      </c>
      <c r="G202" s="1" t="s">
        <v>26</v>
      </c>
      <c r="H202" s="1" t="s">
        <v>27</v>
      </c>
      <c r="I202">
        <v>1000</v>
      </c>
      <c r="J202">
        <v>15</v>
      </c>
      <c r="K202" s="1" t="s">
        <v>13</v>
      </c>
      <c r="L202" s="1" t="s">
        <v>19</v>
      </c>
      <c r="M202">
        <v>4</v>
      </c>
    </row>
    <row r="203" spans="4:13" x14ac:dyDescent="0.35">
      <c r="D203">
        <v>202</v>
      </c>
      <c r="E203">
        <v>60</v>
      </c>
      <c r="F203" s="1" t="s">
        <v>10</v>
      </c>
      <c r="G203" s="1" t="s">
        <v>28</v>
      </c>
      <c r="H203" s="1" t="s">
        <v>29</v>
      </c>
      <c r="I203">
        <v>8000</v>
      </c>
      <c r="J203">
        <v>17</v>
      </c>
      <c r="K203" s="1" t="s">
        <v>18</v>
      </c>
      <c r="L203" s="1" t="s">
        <v>14</v>
      </c>
      <c r="M203">
        <v>3</v>
      </c>
    </row>
    <row r="204" spans="4:13" x14ac:dyDescent="0.35">
      <c r="D204">
        <v>203</v>
      </c>
      <c r="E204">
        <v>45</v>
      </c>
      <c r="F204" s="1" t="s">
        <v>15</v>
      </c>
      <c r="G204" s="1" t="s">
        <v>30</v>
      </c>
      <c r="H204" s="1" t="s">
        <v>31</v>
      </c>
      <c r="I204">
        <v>3000</v>
      </c>
      <c r="J204">
        <v>19</v>
      </c>
      <c r="K204" s="1" t="s">
        <v>13</v>
      </c>
      <c r="L204" s="1" t="s">
        <v>14</v>
      </c>
      <c r="M204">
        <v>4</v>
      </c>
    </row>
    <row r="205" spans="4:13" x14ac:dyDescent="0.35">
      <c r="D205">
        <v>204</v>
      </c>
      <c r="E205">
        <v>75</v>
      </c>
      <c r="F205" s="1" t="s">
        <v>10</v>
      </c>
      <c r="G205" s="1" t="s">
        <v>32</v>
      </c>
      <c r="H205" s="1" t="s">
        <v>33</v>
      </c>
      <c r="I205">
        <v>18000</v>
      </c>
      <c r="J205">
        <v>21</v>
      </c>
      <c r="K205" s="1" t="s">
        <v>18</v>
      </c>
      <c r="L205" s="1" t="s">
        <v>19</v>
      </c>
      <c r="M205">
        <v>2</v>
      </c>
    </row>
    <row r="206" spans="4:13" x14ac:dyDescent="0.35">
      <c r="D206">
        <v>205</v>
      </c>
      <c r="E206">
        <v>28</v>
      </c>
      <c r="F206" s="1" t="s">
        <v>15</v>
      </c>
      <c r="G206" s="1" t="s">
        <v>34</v>
      </c>
      <c r="H206" s="1" t="s">
        <v>35</v>
      </c>
      <c r="I206">
        <v>100</v>
      </c>
      <c r="J206">
        <v>14</v>
      </c>
      <c r="K206" s="1" t="s">
        <v>13</v>
      </c>
      <c r="L206" s="1" t="s">
        <v>14</v>
      </c>
      <c r="M206">
        <v>5</v>
      </c>
    </row>
    <row r="207" spans="4:13" x14ac:dyDescent="0.35">
      <c r="D207">
        <v>206</v>
      </c>
      <c r="E207">
        <v>52</v>
      </c>
      <c r="F207" s="1" t="s">
        <v>10</v>
      </c>
      <c r="G207" s="1" t="s">
        <v>36</v>
      </c>
      <c r="H207" s="1" t="s">
        <v>37</v>
      </c>
      <c r="I207">
        <v>800</v>
      </c>
      <c r="J207">
        <v>15</v>
      </c>
      <c r="K207" s="1" t="s">
        <v>13</v>
      </c>
      <c r="L207" s="1" t="s">
        <v>19</v>
      </c>
      <c r="M207">
        <v>4</v>
      </c>
    </row>
    <row r="208" spans="4:13" x14ac:dyDescent="0.35">
      <c r="D208">
        <v>207</v>
      </c>
      <c r="E208">
        <v>67</v>
      </c>
      <c r="F208" s="1" t="s">
        <v>15</v>
      </c>
      <c r="G208" s="1" t="s">
        <v>38</v>
      </c>
      <c r="H208" s="1" t="s">
        <v>39</v>
      </c>
      <c r="I208">
        <v>20000</v>
      </c>
      <c r="J208">
        <v>22</v>
      </c>
      <c r="K208" s="1" t="s">
        <v>13</v>
      </c>
      <c r="L208" s="1" t="s">
        <v>14</v>
      </c>
      <c r="M208">
        <v>3</v>
      </c>
    </row>
    <row r="209" spans="4:13" x14ac:dyDescent="0.35">
      <c r="D209">
        <v>208</v>
      </c>
      <c r="E209">
        <v>35</v>
      </c>
      <c r="F209" s="1" t="s">
        <v>10</v>
      </c>
      <c r="G209" s="1" t="s">
        <v>40</v>
      </c>
      <c r="H209" s="1" t="s">
        <v>41</v>
      </c>
      <c r="I209">
        <v>12000</v>
      </c>
      <c r="J209">
        <v>16</v>
      </c>
      <c r="K209" s="1" t="s">
        <v>13</v>
      </c>
      <c r="L209" s="1" t="s">
        <v>14</v>
      </c>
      <c r="M209">
        <v>4</v>
      </c>
    </row>
    <row r="210" spans="4:13" x14ac:dyDescent="0.35">
      <c r="D210">
        <v>209</v>
      </c>
      <c r="E210">
        <v>50</v>
      </c>
      <c r="F210" s="1" t="s">
        <v>15</v>
      </c>
      <c r="G210" s="1" t="s">
        <v>42</v>
      </c>
      <c r="H210" s="1" t="s">
        <v>43</v>
      </c>
      <c r="I210">
        <v>6000</v>
      </c>
      <c r="J210">
        <v>17</v>
      </c>
      <c r="K210" s="1" t="s">
        <v>13</v>
      </c>
      <c r="L210" s="1" t="s">
        <v>14</v>
      </c>
      <c r="M210">
        <v>3</v>
      </c>
    </row>
    <row r="211" spans="4:13" x14ac:dyDescent="0.35">
      <c r="D211">
        <v>210</v>
      </c>
      <c r="E211">
        <v>60</v>
      </c>
      <c r="F211" s="1" t="s">
        <v>10</v>
      </c>
      <c r="G211" s="1" t="s">
        <v>44</v>
      </c>
      <c r="H211" s="1" t="s">
        <v>45</v>
      </c>
      <c r="I211">
        <v>4000</v>
      </c>
      <c r="J211">
        <v>18</v>
      </c>
      <c r="K211" s="1" t="s">
        <v>13</v>
      </c>
      <c r="L211" s="1" t="s">
        <v>19</v>
      </c>
      <c r="M211">
        <v>4</v>
      </c>
    </row>
    <row r="212" spans="4:13" x14ac:dyDescent="0.35">
      <c r="D212">
        <v>211</v>
      </c>
      <c r="E212">
        <v>48</v>
      </c>
      <c r="F212" s="1" t="s">
        <v>10</v>
      </c>
      <c r="G212" s="1" t="s">
        <v>11</v>
      </c>
      <c r="H212" s="1" t="s">
        <v>12</v>
      </c>
      <c r="I212">
        <v>15000</v>
      </c>
      <c r="J212">
        <v>19</v>
      </c>
      <c r="K212" s="1" t="s">
        <v>18</v>
      </c>
      <c r="L212" s="1" t="s">
        <v>14</v>
      </c>
      <c r="M212">
        <v>4</v>
      </c>
    </row>
    <row r="213" spans="4:13" x14ac:dyDescent="0.35">
      <c r="D213">
        <v>212</v>
      </c>
      <c r="E213">
        <v>65</v>
      </c>
      <c r="F213" s="1" t="s">
        <v>15</v>
      </c>
      <c r="G213" s="1" t="s">
        <v>16</v>
      </c>
      <c r="H213" s="1" t="s">
        <v>17</v>
      </c>
      <c r="I213">
        <v>2000</v>
      </c>
      <c r="J213">
        <v>17</v>
      </c>
      <c r="K213" s="1" t="s">
        <v>13</v>
      </c>
      <c r="L213" s="1" t="s">
        <v>19</v>
      </c>
      <c r="M213">
        <v>3</v>
      </c>
    </row>
    <row r="214" spans="4:13" x14ac:dyDescent="0.35">
      <c r="D214">
        <v>213</v>
      </c>
      <c r="E214">
        <v>30</v>
      </c>
      <c r="F214" s="1" t="s">
        <v>10</v>
      </c>
      <c r="G214" s="1" t="s">
        <v>20</v>
      </c>
      <c r="H214" s="1" t="s">
        <v>21</v>
      </c>
      <c r="I214">
        <v>500</v>
      </c>
      <c r="J214">
        <v>15</v>
      </c>
      <c r="K214" s="1" t="s">
        <v>13</v>
      </c>
      <c r="L214" s="1" t="s">
        <v>14</v>
      </c>
      <c r="M214">
        <v>5</v>
      </c>
    </row>
    <row r="215" spans="4:13" x14ac:dyDescent="0.35">
      <c r="D215">
        <v>214</v>
      </c>
      <c r="E215">
        <v>70</v>
      </c>
      <c r="F215" s="1" t="s">
        <v>15</v>
      </c>
      <c r="G215" s="1" t="s">
        <v>22</v>
      </c>
      <c r="H215" s="1" t="s">
        <v>23</v>
      </c>
      <c r="I215">
        <v>10000</v>
      </c>
      <c r="J215">
        <v>21</v>
      </c>
      <c r="K215" s="1" t="s">
        <v>18</v>
      </c>
      <c r="L215" s="1" t="s">
        <v>19</v>
      </c>
      <c r="M215">
        <v>2</v>
      </c>
    </row>
    <row r="216" spans="4:13" x14ac:dyDescent="0.35">
      <c r="D216">
        <v>215</v>
      </c>
      <c r="E216">
        <v>55</v>
      </c>
      <c r="F216" s="1" t="s">
        <v>10</v>
      </c>
      <c r="G216" s="1" t="s">
        <v>24</v>
      </c>
      <c r="H216" s="1" t="s">
        <v>25</v>
      </c>
      <c r="I216">
        <v>25000</v>
      </c>
      <c r="J216">
        <v>24</v>
      </c>
      <c r="K216" s="1" t="s">
        <v>13</v>
      </c>
      <c r="L216" s="1" t="s">
        <v>14</v>
      </c>
      <c r="M216">
        <v>4</v>
      </c>
    </row>
    <row r="217" spans="4:13" x14ac:dyDescent="0.35">
      <c r="D217">
        <v>216</v>
      </c>
      <c r="E217">
        <v>68</v>
      </c>
      <c r="F217" s="1" t="s">
        <v>15</v>
      </c>
      <c r="G217" s="1" t="s">
        <v>26</v>
      </c>
      <c r="H217" s="1" t="s">
        <v>27</v>
      </c>
      <c r="I217">
        <v>1000</v>
      </c>
      <c r="J217">
        <v>16</v>
      </c>
      <c r="K217" s="1" t="s">
        <v>13</v>
      </c>
      <c r="L217" s="1" t="s">
        <v>19</v>
      </c>
      <c r="M217">
        <v>4</v>
      </c>
    </row>
    <row r="218" spans="4:13" x14ac:dyDescent="0.35">
      <c r="D218">
        <v>217</v>
      </c>
      <c r="E218">
        <v>45</v>
      </c>
      <c r="F218" s="1" t="s">
        <v>10</v>
      </c>
      <c r="G218" s="1" t="s">
        <v>28</v>
      </c>
      <c r="H218" s="1" t="s">
        <v>29</v>
      </c>
      <c r="I218">
        <v>8000</v>
      </c>
      <c r="J218">
        <v>18</v>
      </c>
      <c r="K218" s="1" t="s">
        <v>13</v>
      </c>
      <c r="L218" s="1" t="s">
        <v>14</v>
      </c>
      <c r="M218">
        <v>3</v>
      </c>
    </row>
    <row r="219" spans="4:13" x14ac:dyDescent="0.35">
      <c r="D219">
        <v>218</v>
      </c>
      <c r="E219">
        <v>40</v>
      </c>
      <c r="F219" s="1" t="s">
        <v>15</v>
      </c>
      <c r="G219" s="1" t="s">
        <v>30</v>
      </c>
      <c r="H219" s="1" t="s">
        <v>31</v>
      </c>
      <c r="I219">
        <v>3000</v>
      </c>
      <c r="J219">
        <v>20</v>
      </c>
      <c r="K219" s="1" t="s">
        <v>13</v>
      </c>
      <c r="L219" s="1" t="s">
        <v>14</v>
      </c>
      <c r="M219">
        <v>4</v>
      </c>
    </row>
    <row r="220" spans="4:13" x14ac:dyDescent="0.35">
      <c r="D220">
        <v>219</v>
      </c>
      <c r="E220">
        <v>78</v>
      </c>
      <c r="F220" s="1" t="s">
        <v>10</v>
      </c>
      <c r="G220" s="1" t="s">
        <v>32</v>
      </c>
      <c r="H220" s="1" t="s">
        <v>33</v>
      </c>
      <c r="I220">
        <v>18000</v>
      </c>
      <c r="J220">
        <v>22</v>
      </c>
      <c r="K220" s="1" t="s">
        <v>18</v>
      </c>
      <c r="L220" s="1" t="s">
        <v>19</v>
      </c>
      <c r="M220">
        <v>2</v>
      </c>
    </row>
    <row r="221" spans="4:13" x14ac:dyDescent="0.35">
      <c r="D221">
        <v>220</v>
      </c>
      <c r="E221">
        <v>25</v>
      </c>
      <c r="F221" s="1" t="s">
        <v>15</v>
      </c>
      <c r="G221" s="1" t="s">
        <v>34</v>
      </c>
      <c r="H221" s="1" t="s">
        <v>35</v>
      </c>
      <c r="I221">
        <v>100</v>
      </c>
      <c r="J221">
        <v>15</v>
      </c>
      <c r="K221" s="1" t="s">
        <v>13</v>
      </c>
      <c r="L221" s="1" t="s">
        <v>14</v>
      </c>
      <c r="M221">
        <v>5</v>
      </c>
    </row>
    <row r="222" spans="4:13" x14ac:dyDescent="0.35">
      <c r="D222">
        <v>221</v>
      </c>
      <c r="E222">
        <v>52</v>
      </c>
      <c r="F222" s="1" t="s">
        <v>10</v>
      </c>
      <c r="G222" s="1" t="s">
        <v>36</v>
      </c>
      <c r="H222" s="1" t="s">
        <v>37</v>
      </c>
      <c r="I222">
        <v>800</v>
      </c>
      <c r="J222">
        <v>16</v>
      </c>
      <c r="K222" s="1" t="s">
        <v>13</v>
      </c>
      <c r="L222" s="1" t="s">
        <v>19</v>
      </c>
      <c r="M222">
        <v>4</v>
      </c>
    </row>
    <row r="223" spans="4:13" x14ac:dyDescent="0.35">
      <c r="D223">
        <v>222</v>
      </c>
      <c r="E223">
        <v>58</v>
      </c>
      <c r="F223" s="1" t="s">
        <v>15</v>
      </c>
      <c r="G223" s="1" t="s">
        <v>38</v>
      </c>
      <c r="H223" s="1" t="s">
        <v>39</v>
      </c>
      <c r="I223">
        <v>20000</v>
      </c>
      <c r="J223">
        <v>23</v>
      </c>
      <c r="K223" s="1" t="s">
        <v>13</v>
      </c>
      <c r="L223" s="1" t="s">
        <v>14</v>
      </c>
      <c r="M223">
        <v>3</v>
      </c>
    </row>
    <row r="224" spans="4:13" x14ac:dyDescent="0.35">
      <c r="D224">
        <v>223</v>
      </c>
      <c r="E224">
        <v>32</v>
      </c>
      <c r="F224" s="1" t="s">
        <v>10</v>
      </c>
      <c r="G224" s="1" t="s">
        <v>40</v>
      </c>
      <c r="H224" s="1" t="s">
        <v>41</v>
      </c>
      <c r="I224">
        <v>12000</v>
      </c>
      <c r="J224">
        <v>17</v>
      </c>
      <c r="K224" s="1" t="s">
        <v>13</v>
      </c>
      <c r="L224" s="1" t="s">
        <v>14</v>
      </c>
      <c r="M224">
        <v>4</v>
      </c>
    </row>
    <row r="225" spans="4:13" x14ac:dyDescent="0.35">
      <c r="D225">
        <v>224</v>
      </c>
      <c r="E225">
        <v>55</v>
      </c>
      <c r="F225" s="1" t="s">
        <v>15</v>
      </c>
      <c r="G225" s="1" t="s">
        <v>42</v>
      </c>
      <c r="H225" s="1" t="s">
        <v>43</v>
      </c>
      <c r="I225">
        <v>6000</v>
      </c>
      <c r="J225">
        <v>18</v>
      </c>
      <c r="K225" s="1" t="s">
        <v>13</v>
      </c>
      <c r="L225" s="1" t="s">
        <v>14</v>
      </c>
      <c r="M225">
        <v>3</v>
      </c>
    </row>
    <row r="226" spans="4:13" x14ac:dyDescent="0.35">
      <c r="D226">
        <v>225</v>
      </c>
      <c r="E226">
        <v>65</v>
      </c>
      <c r="F226" s="1" t="s">
        <v>10</v>
      </c>
      <c r="G226" s="1" t="s">
        <v>44</v>
      </c>
      <c r="H226" s="1" t="s">
        <v>45</v>
      </c>
      <c r="I226">
        <v>4000</v>
      </c>
      <c r="J226">
        <v>19</v>
      </c>
      <c r="K226" s="1" t="s">
        <v>13</v>
      </c>
      <c r="L226" s="1" t="s">
        <v>19</v>
      </c>
      <c r="M226">
        <v>4</v>
      </c>
    </row>
    <row r="227" spans="4:13" x14ac:dyDescent="0.35">
      <c r="D227">
        <v>226</v>
      </c>
      <c r="E227">
        <v>55</v>
      </c>
      <c r="F227" s="1" t="s">
        <v>10</v>
      </c>
      <c r="G227" s="1" t="s">
        <v>11</v>
      </c>
      <c r="H227" s="1" t="s">
        <v>12</v>
      </c>
      <c r="I227">
        <v>15000</v>
      </c>
      <c r="J227">
        <v>20</v>
      </c>
      <c r="K227" s="1" t="s">
        <v>18</v>
      </c>
      <c r="L227" s="1" t="s">
        <v>14</v>
      </c>
      <c r="M227">
        <v>3</v>
      </c>
    </row>
    <row r="228" spans="4:13" x14ac:dyDescent="0.35">
      <c r="D228">
        <v>227</v>
      </c>
      <c r="E228">
        <v>62</v>
      </c>
      <c r="F228" s="1" t="s">
        <v>15</v>
      </c>
      <c r="G228" s="1" t="s">
        <v>16</v>
      </c>
      <c r="H228" s="1" t="s">
        <v>17</v>
      </c>
      <c r="I228">
        <v>2000</v>
      </c>
      <c r="J228">
        <v>18</v>
      </c>
      <c r="K228" s="1" t="s">
        <v>13</v>
      </c>
      <c r="L228" s="1" t="s">
        <v>19</v>
      </c>
      <c r="M228">
        <v>4</v>
      </c>
    </row>
    <row r="229" spans="4:13" x14ac:dyDescent="0.35">
      <c r="D229">
        <v>228</v>
      </c>
      <c r="E229">
        <v>35</v>
      </c>
      <c r="F229" s="1" t="s">
        <v>10</v>
      </c>
      <c r="G229" s="1" t="s">
        <v>20</v>
      </c>
      <c r="H229" s="1" t="s">
        <v>21</v>
      </c>
      <c r="I229">
        <v>500</v>
      </c>
      <c r="J229">
        <v>16</v>
      </c>
      <c r="K229" s="1" t="s">
        <v>18</v>
      </c>
      <c r="L229" s="1" t="s">
        <v>14</v>
      </c>
      <c r="M229">
        <v>5</v>
      </c>
    </row>
    <row r="230" spans="4:13" x14ac:dyDescent="0.35">
      <c r="D230">
        <v>229</v>
      </c>
      <c r="E230">
        <v>78</v>
      </c>
      <c r="F230" s="1" t="s">
        <v>15</v>
      </c>
      <c r="G230" s="1" t="s">
        <v>22</v>
      </c>
      <c r="H230" s="1" t="s">
        <v>23</v>
      </c>
      <c r="I230">
        <v>10000</v>
      </c>
      <c r="J230">
        <v>22</v>
      </c>
      <c r="K230" s="1" t="s">
        <v>13</v>
      </c>
      <c r="L230" s="1" t="s">
        <v>19</v>
      </c>
      <c r="M230">
        <v>2</v>
      </c>
    </row>
    <row r="231" spans="4:13" x14ac:dyDescent="0.35">
      <c r="D231">
        <v>230</v>
      </c>
      <c r="E231">
        <v>53</v>
      </c>
      <c r="F231" s="1" t="s">
        <v>10</v>
      </c>
      <c r="G231" s="1" t="s">
        <v>24</v>
      </c>
      <c r="H231" s="1" t="s">
        <v>25</v>
      </c>
      <c r="I231">
        <v>25000</v>
      </c>
      <c r="J231">
        <v>25</v>
      </c>
      <c r="K231" s="1" t="s">
        <v>18</v>
      </c>
      <c r="L231" s="1" t="s">
        <v>14</v>
      </c>
      <c r="M231">
        <v>4</v>
      </c>
    </row>
    <row r="232" spans="4:13" x14ac:dyDescent="0.35">
      <c r="D232">
        <v>231</v>
      </c>
      <c r="E232">
        <v>72</v>
      </c>
      <c r="F232" s="1" t="s">
        <v>15</v>
      </c>
      <c r="G232" s="1" t="s">
        <v>26</v>
      </c>
      <c r="H232" s="1" t="s">
        <v>27</v>
      </c>
      <c r="I232">
        <v>1000</v>
      </c>
      <c r="J232">
        <v>17</v>
      </c>
      <c r="K232" s="1" t="s">
        <v>13</v>
      </c>
      <c r="L232" s="1" t="s">
        <v>19</v>
      </c>
      <c r="M232">
        <v>4</v>
      </c>
    </row>
    <row r="233" spans="4:13" x14ac:dyDescent="0.35">
      <c r="D233">
        <v>232</v>
      </c>
      <c r="E233">
        <v>60</v>
      </c>
      <c r="F233" s="1" t="s">
        <v>10</v>
      </c>
      <c r="G233" s="1" t="s">
        <v>28</v>
      </c>
      <c r="H233" s="1" t="s">
        <v>29</v>
      </c>
      <c r="I233">
        <v>8000</v>
      </c>
      <c r="J233">
        <v>19</v>
      </c>
      <c r="K233" s="1" t="s">
        <v>18</v>
      </c>
      <c r="L233" s="1" t="s">
        <v>14</v>
      </c>
      <c r="M233">
        <v>3</v>
      </c>
    </row>
    <row r="234" spans="4:13" x14ac:dyDescent="0.35">
      <c r="D234">
        <v>233</v>
      </c>
      <c r="E234">
        <v>45</v>
      </c>
      <c r="F234" s="1" t="s">
        <v>15</v>
      </c>
      <c r="G234" s="1" t="s">
        <v>30</v>
      </c>
      <c r="H234" s="1" t="s">
        <v>31</v>
      </c>
      <c r="I234">
        <v>3000</v>
      </c>
      <c r="J234">
        <v>21</v>
      </c>
      <c r="K234" s="1" t="s">
        <v>13</v>
      </c>
      <c r="L234" s="1" t="s">
        <v>14</v>
      </c>
      <c r="M234">
        <v>4</v>
      </c>
    </row>
    <row r="235" spans="4:13" x14ac:dyDescent="0.35">
      <c r="D235">
        <v>234</v>
      </c>
      <c r="E235">
        <v>75</v>
      </c>
      <c r="F235" s="1" t="s">
        <v>10</v>
      </c>
      <c r="G235" s="1" t="s">
        <v>32</v>
      </c>
      <c r="H235" s="1" t="s">
        <v>33</v>
      </c>
      <c r="I235">
        <v>18000</v>
      </c>
      <c r="J235">
        <v>23</v>
      </c>
      <c r="K235" s="1" t="s">
        <v>18</v>
      </c>
      <c r="L235" s="1" t="s">
        <v>19</v>
      </c>
      <c r="M235">
        <v>2</v>
      </c>
    </row>
    <row r="236" spans="4:13" x14ac:dyDescent="0.35">
      <c r="D236">
        <v>235</v>
      </c>
      <c r="E236">
        <v>28</v>
      </c>
      <c r="F236" s="1" t="s">
        <v>15</v>
      </c>
      <c r="G236" s="1" t="s">
        <v>34</v>
      </c>
      <c r="H236" s="1" t="s">
        <v>35</v>
      </c>
      <c r="I236">
        <v>100</v>
      </c>
      <c r="J236">
        <v>16</v>
      </c>
      <c r="K236" s="1" t="s">
        <v>13</v>
      </c>
      <c r="L236" s="1" t="s">
        <v>14</v>
      </c>
      <c r="M236">
        <v>5</v>
      </c>
    </row>
    <row r="237" spans="4:13" x14ac:dyDescent="0.35">
      <c r="D237">
        <v>236</v>
      </c>
      <c r="E237">
        <v>52</v>
      </c>
      <c r="F237" s="1" t="s">
        <v>10</v>
      </c>
      <c r="G237" s="1" t="s">
        <v>36</v>
      </c>
      <c r="H237" s="1" t="s">
        <v>37</v>
      </c>
      <c r="I237">
        <v>800</v>
      </c>
      <c r="J237">
        <v>17</v>
      </c>
      <c r="K237" s="1" t="s">
        <v>13</v>
      </c>
      <c r="L237" s="1" t="s">
        <v>19</v>
      </c>
      <c r="M237">
        <v>4</v>
      </c>
    </row>
    <row r="238" spans="4:13" x14ac:dyDescent="0.35">
      <c r="D238">
        <v>237</v>
      </c>
      <c r="E238">
        <v>67</v>
      </c>
      <c r="F238" s="1" t="s">
        <v>15</v>
      </c>
      <c r="G238" s="1" t="s">
        <v>38</v>
      </c>
      <c r="H238" s="1" t="s">
        <v>39</v>
      </c>
      <c r="I238">
        <v>20000</v>
      </c>
      <c r="J238">
        <v>24</v>
      </c>
      <c r="K238" s="1" t="s">
        <v>13</v>
      </c>
      <c r="L238" s="1" t="s">
        <v>14</v>
      </c>
      <c r="M238">
        <v>3</v>
      </c>
    </row>
    <row r="239" spans="4:13" x14ac:dyDescent="0.35">
      <c r="D239">
        <v>238</v>
      </c>
      <c r="E239">
        <v>35</v>
      </c>
      <c r="F239" s="1" t="s">
        <v>10</v>
      </c>
      <c r="G239" s="1" t="s">
        <v>40</v>
      </c>
      <c r="H239" s="1" t="s">
        <v>41</v>
      </c>
      <c r="I239">
        <v>12000</v>
      </c>
      <c r="J239">
        <v>18</v>
      </c>
      <c r="K239" s="1" t="s">
        <v>13</v>
      </c>
      <c r="L239" s="1" t="s">
        <v>14</v>
      </c>
      <c r="M239">
        <v>4</v>
      </c>
    </row>
    <row r="240" spans="4:13" x14ac:dyDescent="0.35">
      <c r="D240">
        <v>239</v>
      </c>
      <c r="E240">
        <v>50</v>
      </c>
      <c r="F240" s="1" t="s">
        <v>15</v>
      </c>
      <c r="G240" s="1" t="s">
        <v>42</v>
      </c>
      <c r="H240" s="1" t="s">
        <v>43</v>
      </c>
      <c r="I240">
        <v>6000</v>
      </c>
      <c r="J240">
        <v>19</v>
      </c>
      <c r="K240" s="1" t="s">
        <v>13</v>
      </c>
      <c r="L240" s="1" t="s">
        <v>14</v>
      </c>
      <c r="M240">
        <v>3</v>
      </c>
    </row>
    <row r="241" spans="4:13" x14ac:dyDescent="0.35">
      <c r="D241">
        <v>240</v>
      </c>
      <c r="E241">
        <v>60</v>
      </c>
      <c r="F241" s="1" t="s">
        <v>10</v>
      </c>
      <c r="G241" s="1" t="s">
        <v>44</v>
      </c>
      <c r="H241" s="1" t="s">
        <v>45</v>
      </c>
      <c r="I241">
        <v>4000</v>
      </c>
      <c r="J241">
        <v>20</v>
      </c>
      <c r="K241" s="1" t="s">
        <v>13</v>
      </c>
      <c r="L241" s="1" t="s">
        <v>19</v>
      </c>
      <c r="M241">
        <v>4</v>
      </c>
    </row>
    <row r="242" spans="4:13" x14ac:dyDescent="0.35">
      <c r="D242">
        <v>241</v>
      </c>
      <c r="E242">
        <v>48</v>
      </c>
      <c r="F242" s="1" t="s">
        <v>10</v>
      </c>
      <c r="G242" s="1" t="s">
        <v>11</v>
      </c>
      <c r="H242" s="1" t="s">
        <v>12</v>
      </c>
      <c r="I242">
        <v>15000</v>
      </c>
      <c r="J242">
        <v>21</v>
      </c>
      <c r="K242" s="1" t="s">
        <v>18</v>
      </c>
      <c r="L242" s="1" t="s">
        <v>14</v>
      </c>
      <c r="M242">
        <v>4</v>
      </c>
    </row>
    <row r="243" spans="4:13" x14ac:dyDescent="0.35">
      <c r="D243">
        <v>242</v>
      </c>
      <c r="E243">
        <v>65</v>
      </c>
      <c r="F243" s="1" t="s">
        <v>15</v>
      </c>
      <c r="G243" s="1" t="s">
        <v>16</v>
      </c>
      <c r="H243" s="1" t="s">
        <v>17</v>
      </c>
      <c r="I243">
        <v>2000</v>
      </c>
      <c r="J243">
        <v>19</v>
      </c>
      <c r="K243" s="1" t="s">
        <v>13</v>
      </c>
      <c r="L243" s="1" t="s">
        <v>19</v>
      </c>
      <c r="M243">
        <v>3</v>
      </c>
    </row>
    <row r="244" spans="4:13" x14ac:dyDescent="0.35">
      <c r="D244">
        <v>244</v>
      </c>
      <c r="E244">
        <v>70</v>
      </c>
      <c r="F244" s="1" t="s">
        <v>15</v>
      </c>
      <c r="G244" s="1" t="s">
        <v>22</v>
      </c>
      <c r="H244" s="1" t="s">
        <v>23</v>
      </c>
      <c r="I244">
        <v>10000</v>
      </c>
      <c r="J244">
        <v>23</v>
      </c>
      <c r="K244" s="1" t="s">
        <v>18</v>
      </c>
      <c r="L244" s="1" t="s">
        <v>19</v>
      </c>
      <c r="M244">
        <v>2</v>
      </c>
    </row>
    <row r="245" spans="4:13" x14ac:dyDescent="0.35">
      <c r="D245">
        <v>245</v>
      </c>
      <c r="E245">
        <v>55</v>
      </c>
      <c r="F245" s="1" t="s">
        <v>10</v>
      </c>
      <c r="G245" s="1" t="s">
        <v>24</v>
      </c>
      <c r="H245" s="1" t="s">
        <v>25</v>
      </c>
      <c r="I245">
        <v>25000</v>
      </c>
      <c r="J245">
        <v>26</v>
      </c>
      <c r="K245" s="1" t="s">
        <v>13</v>
      </c>
      <c r="L245" s="1" t="s">
        <v>14</v>
      </c>
      <c r="M245">
        <v>4</v>
      </c>
    </row>
    <row r="246" spans="4:13" x14ac:dyDescent="0.35">
      <c r="D246">
        <v>246</v>
      </c>
      <c r="E246">
        <v>68</v>
      </c>
      <c r="F246" s="1" t="s">
        <v>15</v>
      </c>
      <c r="G246" s="1" t="s">
        <v>26</v>
      </c>
      <c r="H246" s="1" t="s">
        <v>27</v>
      </c>
      <c r="I246">
        <v>1000</v>
      </c>
      <c r="J246">
        <v>18</v>
      </c>
      <c r="K246" s="1" t="s">
        <v>13</v>
      </c>
      <c r="L246" s="1" t="s">
        <v>19</v>
      </c>
      <c r="M246">
        <v>4</v>
      </c>
    </row>
    <row r="247" spans="4:13" x14ac:dyDescent="0.35">
      <c r="D247">
        <v>247</v>
      </c>
      <c r="E247">
        <v>45</v>
      </c>
      <c r="F247" s="1" t="s">
        <v>10</v>
      </c>
      <c r="G247" s="1" t="s">
        <v>28</v>
      </c>
      <c r="H247" s="1" t="s">
        <v>29</v>
      </c>
      <c r="I247">
        <v>8000</v>
      </c>
      <c r="J247">
        <v>20</v>
      </c>
      <c r="K247" s="1" t="s">
        <v>13</v>
      </c>
      <c r="L247" s="1" t="s">
        <v>14</v>
      </c>
      <c r="M247">
        <v>3</v>
      </c>
    </row>
    <row r="248" spans="4:13" x14ac:dyDescent="0.35">
      <c r="D248">
        <v>248</v>
      </c>
      <c r="E248">
        <v>40</v>
      </c>
      <c r="F248" s="1" t="s">
        <v>15</v>
      </c>
      <c r="G248" s="1" t="s">
        <v>30</v>
      </c>
      <c r="H248" s="1" t="s">
        <v>31</v>
      </c>
      <c r="I248">
        <v>3000</v>
      </c>
      <c r="J248">
        <v>22</v>
      </c>
      <c r="K248" s="1" t="s">
        <v>13</v>
      </c>
      <c r="L248" s="1" t="s">
        <v>14</v>
      </c>
      <c r="M248">
        <v>4</v>
      </c>
    </row>
    <row r="249" spans="4:13" x14ac:dyDescent="0.35">
      <c r="D249">
        <v>249</v>
      </c>
      <c r="E249">
        <v>78</v>
      </c>
      <c r="F249" s="1" t="s">
        <v>10</v>
      </c>
      <c r="G249" s="1" t="s">
        <v>32</v>
      </c>
      <c r="H249" s="1" t="s">
        <v>33</v>
      </c>
      <c r="I249">
        <v>18000</v>
      </c>
      <c r="J249">
        <v>24</v>
      </c>
      <c r="K249" s="1" t="s">
        <v>18</v>
      </c>
      <c r="L249" s="1" t="s">
        <v>19</v>
      </c>
      <c r="M249">
        <v>2</v>
      </c>
    </row>
    <row r="250" spans="4:13" x14ac:dyDescent="0.35">
      <c r="D250">
        <v>250</v>
      </c>
      <c r="E250">
        <v>25</v>
      </c>
      <c r="F250" s="1" t="s">
        <v>15</v>
      </c>
      <c r="G250" s="1" t="s">
        <v>34</v>
      </c>
      <c r="H250" s="1" t="s">
        <v>35</v>
      </c>
      <c r="I250">
        <v>100</v>
      </c>
      <c r="J250">
        <v>17</v>
      </c>
      <c r="K250" s="1" t="s">
        <v>13</v>
      </c>
      <c r="L250" s="1" t="s">
        <v>14</v>
      </c>
      <c r="M250">
        <v>5</v>
      </c>
    </row>
    <row r="251" spans="4:13" x14ac:dyDescent="0.35">
      <c r="D251">
        <v>251</v>
      </c>
      <c r="E251">
        <v>52</v>
      </c>
      <c r="F251" s="1" t="s">
        <v>10</v>
      </c>
      <c r="G251" s="1" t="s">
        <v>36</v>
      </c>
      <c r="H251" s="1" t="s">
        <v>37</v>
      </c>
      <c r="I251">
        <v>800</v>
      </c>
      <c r="J251">
        <v>18</v>
      </c>
      <c r="K251" s="1" t="s">
        <v>13</v>
      </c>
      <c r="L251" s="1" t="s">
        <v>19</v>
      </c>
      <c r="M251">
        <v>4</v>
      </c>
    </row>
    <row r="252" spans="4:13" x14ac:dyDescent="0.35">
      <c r="D252">
        <v>252</v>
      </c>
      <c r="E252">
        <v>58</v>
      </c>
      <c r="F252" s="1" t="s">
        <v>15</v>
      </c>
      <c r="G252" s="1" t="s">
        <v>38</v>
      </c>
      <c r="H252" s="1" t="s">
        <v>39</v>
      </c>
      <c r="I252">
        <v>20000</v>
      </c>
      <c r="J252">
        <v>25</v>
      </c>
      <c r="K252" s="1" t="s">
        <v>13</v>
      </c>
      <c r="L252" s="1" t="s">
        <v>14</v>
      </c>
      <c r="M252">
        <v>3</v>
      </c>
    </row>
    <row r="253" spans="4:13" x14ac:dyDescent="0.35">
      <c r="D253">
        <v>253</v>
      </c>
      <c r="E253">
        <v>32</v>
      </c>
      <c r="F253" s="1" t="s">
        <v>10</v>
      </c>
      <c r="G253" s="1" t="s">
        <v>40</v>
      </c>
      <c r="H253" s="1" t="s">
        <v>41</v>
      </c>
      <c r="I253">
        <v>12000</v>
      </c>
      <c r="J253">
        <v>19</v>
      </c>
      <c r="K253" s="1" t="s">
        <v>13</v>
      </c>
      <c r="L253" s="1" t="s">
        <v>14</v>
      </c>
      <c r="M253">
        <v>4</v>
      </c>
    </row>
    <row r="254" spans="4:13" x14ac:dyDescent="0.35">
      <c r="D254">
        <v>254</v>
      </c>
      <c r="E254">
        <v>55</v>
      </c>
      <c r="F254" s="1" t="s">
        <v>15</v>
      </c>
      <c r="G254" s="1" t="s">
        <v>42</v>
      </c>
      <c r="H254" s="1" t="s">
        <v>43</v>
      </c>
      <c r="I254">
        <v>6000</v>
      </c>
      <c r="J254">
        <v>20</v>
      </c>
      <c r="K254" s="1" t="s">
        <v>13</v>
      </c>
      <c r="L254" s="1" t="s">
        <v>14</v>
      </c>
      <c r="M254">
        <v>3</v>
      </c>
    </row>
    <row r="255" spans="4:13" x14ac:dyDescent="0.35">
      <c r="D255">
        <v>255</v>
      </c>
      <c r="E255">
        <v>65</v>
      </c>
      <c r="F255" s="1" t="s">
        <v>10</v>
      </c>
      <c r="G255" s="1" t="s">
        <v>44</v>
      </c>
      <c r="H255" s="1" t="s">
        <v>45</v>
      </c>
      <c r="I255">
        <v>4000</v>
      </c>
      <c r="J255">
        <v>21</v>
      </c>
      <c r="K255" s="1" t="s">
        <v>13</v>
      </c>
      <c r="L255" s="1" t="s">
        <v>19</v>
      </c>
      <c r="M255">
        <v>4</v>
      </c>
    </row>
    <row r="256" spans="4:13" x14ac:dyDescent="0.35">
      <c r="D256">
        <v>256</v>
      </c>
      <c r="E256">
        <v>55</v>
      </c>
      <c r="F256" s="1" t="s">
        <v>10</v>
      </c>
      <c r="G256" s="1" t="s">
        <v>11</v>
      </c>
      <c r="H256" s="1" t="s">
        <v>12</v>
      </c>
      <c r="I256">
        <v>15000</v>
      </c>
      <c r="J256">
        <v>22</v>
      </c>
      <c r="K256" s="1" t="s">
        <v>18</v>
      </c>
      <c r="L256" s="1" t="s">
        <v>14</v>
      </c>
      <c r="M256">
        <v>3</v>
      </c>
    </row>
    <row r="257" spans="4:13" x14ac:dyDescent="0.35">
      <c r="D257">
        <v>257</v>
      </c>
      <c r="E257">
        <v>62</v>
      </c>
      <c r="F257" s="1" t="s">
        <v>15</v>
      </c>
      <c r="G257" s="1" t="s">
        <v>16</v>
      </c>
      <c r="H257" s="1" t="s">
        <v>17</v>
      </c>
      <c r="I257">
        <v>2000</v>
      </c>
      <c r="J257">
        <v>20</v>
      </c>
      <c r="K257" s="1" t="s">
        <v>13</v>
      </c>
      <c r="L257" s="1" t="s">
        <v>19</v>
      </c>
      <c r="M257">
        <v>4</v>
      </c>
    </row>
    <row r="258" spans="4:13" x14ac:dyDescent="0.35">
      <c r="D258">
        <v>258</v>
      </c>
      <c r="E258">
        <v>35</v>
      </c>
      <c r="F258" s="1" t="s">
        <v>10</v>
      </c>
      <c r="G258" s="1" t="s">
        <v>20</v>
      </c>
      <c r="H258" s="1" t="s">
        <v>21</v>
      </c>
      <c r="I258">
        <v>500</v>
      </c>
      <c r="J258">
        <v>18</v>
      </c>
      <c r="K258" s="1" t="s">
        <v>18</v>
      </c>
      <c r="L258" s="1" t="s">
        <v>14</v>
      </c>
      <c r="M258">
        <v>5</v>
      </c>
    </row>
    <row r="259" spans="4:13" x14ac:dyDescent="0.35">
      <c r="D259">
        <v>259</v>
      </c>
      <c r="E259">
        <v>78</v>
      </c>
      <c r="F259" s="1" t="s">
        <v>15</v>
      </c>
      <c r="G259" s="1" t="s">
        <v>22</v>
      </c>
      <c r="H259" s="1" t="s">
        <v>23</v>
      </c>
      <c r="I259">
        <v>10000</v>
      </c>
      <c r="J259">
        <v>24</v>
      </c>
      <c r="K259" s="1" t="s">
        <v>13</v>
      </c>
      <c r="L259" s="1" t="s">
        <v>19</v>
      </c>
      <c r="M259">
        <v>2</v>
      </c>
    </row>
    <row r="260" spans="4:13" x14ac:dyDescent="0.35">
      <c r="D260">
        <v>260</v>
      </c>
      <c r="E260">
        <v>53</v>
      </c>
      <c r="F260" s="1" t="s">
        <v>10</v>
      </c>
      <c r="G260" s="1" t="s">
        <v>24</v>
      </c>
      <c r="H260" s="1" t="s">
        <v>25</v>
      </c>
      <c r="I260">
        <v>25000</v>
      </c>
      <c r="J260">
        <v>27</v>
      </c>
      <c r="K260" s="1" t="s">
        <v>18</v>
      </c>
      <c r="L260" s="1" t="s">
        <v>14</v>
      </c>
      <c r="M260">
        <v>4</v>
      </c>
    </row>
    <row r="261" spans="4:13" x14ac:dyDescent="0.35">
      <c r="D261">
        <v>261</v>
      </c>
      <c r="E261">
        <v>72</v>
      </c>
      <c r="F261" s="1" t="s">
        <v>15</v>
      </c>
      <c r="G261" s="1" t="s">
        <v>26</v>
      </c>
      <c r="H261" s="1" t="s">
        <v>27</v>
      </c>
      <c r="I261">
        <v>1000</v>
      </c>
      <c r="J261">
        <v>19</v>
      </c>
      <c r="K261" s="1" t="s">
        <v>13</v>
      </c>
      <c r="L261" s="1" t="s">
        <v>19</v>
      </c>
      <c r="M261">
        <v>4</v>
      </c>
    </row>
    <row r="262" spans="4:13" x14ac:dyDescent="0.35">
      <c r="D262">
        <v>262</v>
      </c>
      <c r="E262">
        <v>60</v>
      </c>
      <c r="F262" s="1" t="s">
        <v>10</v>
      </c>
      <c r="G262" s="1" t="s">
        <v>28</v>
      </c>
      <c r="H262" s="1" t="s">
        <v>29</v>
      </c>
      <c r="I262">
        <v>8000</v>
      </c>
      <c r="J262">
        <v>21</v>
      </c>
      <c r="K262" s="1" t="s">
        <v>18</v>
      </c>
      <c r="L262" s="1" t="s">
        <v>14</v>
      </c>
      <c r="M262">
        <v>3</v>
      </c>
    </row>
    <row r="263" spans="4:13" x14ac:dyDescent="0.35">
      <c r="D263">
        <v>263</v>
      </c>
      <c r="E263">
        <v>45</v>
      </c>
      <c r="F263" s="1" t="s">
        <v>15</v>
      </c>
      <c r="G263" s="1" t="s">
        <v>30</v>
      </c>
      <c r="H263" s="1" t="s">
        <v>31</v>
      </c>
      <c r="I263">
        <v>3000</v>
      </c>
      <c r="J263">
        <v>23</v>
      </c>
      <c r="K263" s="1" t="s">
        <v>13</v>
      </c>
      <c r="L263" s="1" t="s">
        <v>14</v>
      </c>
      <c r="M263">
        <v>4</v>
      </c>
    </row>
    <row r="264" spans="4:13" x14ac:dyDescent="0.35">
      <c r="D264">
        <v>264</v>
      </c>
      <c r="E264">
        <v>75</v>
      </c>
      <c r="F264" s="1" t="s">
        <v>10</v>
      </c>
      <c r="G264" s="1" t="s">
        <v>32</v>
      </c>
      <c r="H264" s="1" t="s">
        <v>33</v>
      </c>
      <c r="I264">
        <v>18000</v>
      </c>
      <c r="J264">
        <v>25</v>
      </c>
      <c r="K264" s="1" t="s">
        <v>18</v>
      </c>
      <c r="L264" s="1" t="s">
        <v>19</v>
      </c>
      <c r="M264">
        <v>2</v>
      </c>
    </row>
    <row r="265" spans="4:13" x14ac:dyDescent="0.35">
      <c r="D265">
        <v>265</v>
      </c>
      <c r="E265">
        <v>28</v>
      </c>
      <c r="F265" s="1" t="s">
        <v>15</v>
      </c>
      <c r="G265" s="1" t="s">
        <v>34</v>
      </c>
      <c r="H265" s="1" t="s">
        <v>35</v>
      </c>
      <c r="I265">
        <v>100</v>
      </c>
      <c r="J265">
        <v>18</v>
      </c>
      <c r="K265" s="1" t="s">
        <v>13</v>
      </c>
      <c r="L265" s="1" t="s">
        <v>14</v>
      </c>
      <c r="M265">
        <v>5</v>
      </c>
    </row>
    <row r="266" spans="4:13" x14ac:dyDescent="0.35">
      <c r="D266">
        <v>266</v>
      </c>
      <c r="E266">
        <v>52</v>
      </c>
      <c r="F266" s="1" t="s">
        <v>10</v>
      </c>
      <c r="G266" s="1" t="s">
        <v>36</v>
      </c>
      <c r="H266" s="1" t="s">
        <v>37</v>
      </c>
      <c r="I266">
        <v>800</v>
      </c>
      <c r="J266">
        <v>19</v>
      </c>
      <c r="K266" s="1" t="s">
        <v>13</v>
      </c>
      <c r="L266" s="1" t="s">
        <v>19</v>
      </c>
      <c r="M266">
        <v>4</v>
      </c>
    </row>
    <row r="267" spans="4:13" x14ac:dyDescent="0.35">
      <c r="D267">
        <v>267</v>
      </c>
      <c r="E267">
        <v>67</v>
      </c>
      <c r="F267" s="1" t="s">
        <v>15</v>
      </c>
      <c r="G267" s="1" t="s">
        <v>38</v>
      </c>
      <c r="H267" s="1" t="s">
        <v>39</v>
      </c>
      <c r="I267">
        <v>20000</v>
      </c>
      <c r="J267">
        <v>26</v>
      </c>
      <c r="K267" s="1" t="s">
        <v>13</v>
      </c>
      <c r="L267" s="1" t="s">
        <v>14</v>
      </c>
      <c r="M267">
        <v>3</v>
      </c>
    </row>
    <row r="268" spans="4:13" x14ac:dyDescent="0.35">
      <c r="D268">
        <v>268</v>
      </c>
      <c r="E268">
        <v>35</v>
      </c>
      <c r="F268" s="1" t="s">
        <v>10</v>
      </c>
      <c r="G268" s="1" t="s">
        <v>40</v>
      </c>
      <c r="H268" s="1" t="s">
        <v>41</v>
      </c>
      <c r="I268">
        <v>12000</v>
      </c>
      <c r="J268">
        <v>20</v>
      </c>
      <c r="K268" s="1" t="s">
        <v>13</v>
      </c>
      <c r="L268" s="1" t="s">
        <v>14</v>
      </c>
      <c r="M268">
        <v>4</v>
      </c>
    </row>
    <row r="269" spans="4:13" x14ac:dyDescent="0.35">
      <c r="D269">
        <v>269</v>
      </c>
      <c r="E269">
        <v>50</v>
      </c>
      <c r="F269" s="1" t="s">
        <v>15</v>
      </c>
      <c r="G269" s="1" t="s">
        <v>42</v>
      </c>
      <c r="H269" s="1" t="s">
        <v>43</v>
      </c>
      <c r="I269">
        <v>6000</v>
      </c>
      <c r="J269">
        <v>21</v>
      </c>
      <c r="K269" s="1" t="s">
        <v>13</v>
      </c>
      <c r="L269" s="1" t="s">
        <v>14</v>
      </c>
      <c r="M269">
        <v>3</v>
      </c>
    </row>
    <row r="270" spans="4:13" x14ac:dyDescent="0.35">
      <c r="D270">
        <v>270</v>
      </c>
      <c r="E270">
        <v>60</v>
      </c>
      <c r="F270" s="1" t="s">
        <v>10</v>
      </c>
      <c r="G270" s="1" t="s">
        <v>44</v>
      </c>
      <c r="H270" s="1" t="s">
        <v>45</v>
      </c>
      <c r="I270">
        <v>4000</v>
      </c>
      <c r="J270">
        <v>22</v>
      </c>
      <c r="K270" s="1" t="s">
        <v>13</v>
      </c>
      <c r="L270" s="1" t="s">
        <v>19</v>
      </c>
      <c r="M270">
        <v>4</v>
      </c>
    </row>
    <row r="271" spans="4:13" x14ac:dyDescent="0.35">
      <c r="D271">
        <v>271</v>
      </c>
      <c r="E271">
        <v>48</v>
      </c>
      <c r="F271" s="1" t="s">
        <v>10</v>
      </c>
      <c r="G271" s="1" t="s">
        <v>11</v>
      </c>
      <c r="H271" s="1" t="s">
        <v>12</v>
      </c>
      <c r="I271">
        <v>15000</v>
      </c>
      <c r="J271">
        <v>23</v>
      </c>
      <c r="K271" s="1" t="s">
        <v>18</v>
      </c>
      <c r="L271" s="1" t="s">
        <v>14</v>
      </c>
      <c r="M271">
        <v>4</v>
      </c>
    </row>
    <row r="272" spans="4:13" x14ac:dyDescent="0.35">
      <c r="D272">
        <v>272</v>
      </c>
      <c r="E272">
        <v>65</v>
      </c>
      <c r="F272" s="1" t="s">
        <v>15</v>
      </c>
      <c r="G272" s="1" t="s">
        <v>16</v>
      </c>
      <c r="H272" s="1" t="s">
        <v>17</v>
      </c>
      <c r="I272">
        <v>2000</v>
      </c>
      <c r="J272">
        <v>21</v>
      </c>
      <c r="K272" s="1" t="s">
        <v>13</v>
      </c>
      <c r="L272" s="1" t="s">
        <v>19</v>
      </c>
      <c r="M272">
        <v>3</v>
      </c>
    </row>
    <row r="273" spans="4:13" x14ac:dyDescent="0.35">
      <c r="D273">
        <v>273</v>
      </c>
      <c r="E273">
        <v>30</v>
      </c>
      <c r="F273" s="1" t="s">
        <v>10</v>
      </c>
      <c r="G273" s="1" t="s">
        <v>20</v>
      </c>
      <c r="H273" s="1" t="s">
        <v>21</v>
      </c>
      <c r="I273">
        <v>500</v>
      </c>
      <c r="J273">
        <v>19</v>
      </c>
      <c r="K273" s="1" t="s">
        <v>13</v>
      </c>
      <c r="L273" s="1" t="s">
        <v>14</v>
      </c>
      <c r="M273">
        <v>5</v>
      </c>
    </row>
    <row r="274" spans="4:13" x14ac:dyDescent="0.35">
      <c r="D274">
        <v>274</v>
      </c>
      <c r="E274">
        <v>70</v>
      </c>
      <c r="F274" s="1" t="s">
        <v>15</v>
      </c>
      <c r="G274" s="1" t="s">
        <v>22</v>
      </c>
      <c r="H274" s="1" t="s">
        <v>23</v>
      </c>
      <c r="I274">
        <v>10000</v>
      </c>
      <c r="J274">
        <v>25</v>
      </c>
      <c r="K274" s="1" t="s">
        <v>18</v>
      </c>
      <c r="L274" s="1" t="s">
        <v>19</v>
      </c>
      <c r="M274">
        <v>2</v>
      </c>
    </row>
    <row r="275" spans="4:13" x14ac:dyDescent="0.35">
      <c r="D275">
        <v>275</v>
      </c>
      <c r="E275">
        <v>55</v>
      </c>
      <c r="F275" s="1" t="s">
        <v>10</v>
      </c>
      <c r="G275" s="1" t="s">
        <v>24</v>
      </c>
      <c r="H275" s="1" t="s">
        <v>25</v>
      </c>
      <c r="I275">
        <v>25000</v>
      </c>
      <c r="J275">
        <v>28</v>
      </c>
      <c r="K275" s="1" t="s">
        <v>13</v>
      </c>
      <c r="L275" s="1" t="s">
        <v>14</v>
      </c>
      <c r="M275">
        <v>4</v>
      </c>
    </row>
    <row r="276" spans="4:13" x14ac:dyDescent="0.35">
      <c r="D276">
        <v>276</v>
      </c>
      <c r="E276">
        <v>68</v>
      </c>
      <c r="F276" s="1" t="s">
        <v>15</v>
      </c>
      <c r="G276" s="1" t="s">
        <v>26</v>
      </c>
      <c r="H276" s="1" t="s">
        <v>27</v>
      </c>
      <c r="I276">
        <v>1000</v>
      </c>
      <c r="J276">
        <v>20</v>
      </c>
      <c r="K276" s="1" t="s">
        <v>13</v>
      </c>
      <c r="L276" s="1" t="s">
        <v>19</v>
      </c>
      <c r="M276">
        <v>4</v>
      </c>
    </row>
    <row r="277" spans="4:13" x14ac:dyDescent="0.35">
      <c r="D277">
        <v>277</v>
      </c>
      <c r="E277">
        <v>45</v>
      </c>
      <c r="F277" s="1" t="s">
        <v>10</v>
      </c>
      <c r="G277" s="1" t="s">
        <v>28</v>
      </c>
      <c r="H277" s="1" t="s">
        <v>29</v>
      </c>
      <c r="I277">
        <v>8000</v>
      </c>
      <c r="J277">
        <v>22</v>
      </c>
      <c r="K277" s="1" t="s">
        <v>13</v>
      </c>
      <c r="L277" s="1" t="s">
        <v>14</v>
      </c>
      <c r="M277">
        <v>3</v>
      </c>
    </row>
    <row r="278" spans="4:13" x14ac:dyDescent="0.35">
      <c r="D278">
        <v>278</v>
      </c>
      <c r="E278">
        <v>40</v>
      </c>
      <c r="F278" s="1" t="s">
        <v>15</v>
      </c>
      <c r="G278" s="1" t="s">
        <v>30</v>
      </c>
      <c r="H278" s="1" t="s">
        <v>31</v>
      </c>
      <c r="I278">
        <v>3000</v>
      </c>
      <c r="J278">
        <v>24</v>
      </c>
      <c r="K278" s="1" t="s">
        <v>13</v>
      </c>
      <c r="L278" s="1" t="s">
        <v>14</v>
      </c>
      <c r="M278">
        <v>4</v>
      </c>
    </row>
    <row r="279" spans="4:13" x14ac:dyDescent="0.35">
      <c r="D279">
        <v>279</v>
      </c>
      <c r="E279">
        <v>78</v>
      </c>
      <c r="F279" s="1" t="s">
        <v>10</v>
      </c>
      <c r="G279" s="1" t="s">
        <v>32</v>
      </c>
      <c r="H279" s="1" t="s">
        <v>33</v>
      </c>
      <c r="I279">
        <v>18000</v>
      </c>
      <c r="J279">
        <v>26</v>
      </c>
      <c r="K279" s="1" t="s">
        <v>18</v>
      </c>
      <c r="L279" s="1" t="s">
        <v>19</v>
      </c>
      <c r="M279">
        <v>2</v>
      </c>
    </row>
    <row r="280" spans="4:13" x14ac:dyDescent="0.35">
      <c r="D280">
        <v>280</v>
      </c>
      <c r="E280">
        <v>25</v>
      </c>
      <c r="F280" s="1" t="s">
        <v>15</v>
      </c>
      <c r="G280" s="1" t="s">
        <v>34</v>
      </c>
      <c r="H280" s="1" t="s">
        <v>35</v>
      </c>
      <c r="I280">
        <v>100</v>
      </c>
      <c r="J280">
        <v>19</v>
      </c>
      <c r="K280" s="1" t="s">
        <v>13</v>
      </c>
      <c r="L280" s="1" t="s">
        <v>14</v>
      </c>
      <c r="M280">
        <v>5</v>
      </c>
    </row>
    <row r="281" spans="4:13" x14ac:dyDescent="0.35">
      <c r="D281">
        <v>281</v>
      </c>
      <c r="E281">
        <v>52</v>
      </c>
      <c r="F281" s="1" t="s">
        <v>10</v>
      </c>
      <c r="G281" s="1" t="s">
        <v>36</v>
      </c>
      <c r="H281" s="1" t="s">
        <v>37</v>
      </c>
      <c r="I281">
        <v>800</v>
      </c>
      <c r="J281">
        <v>20</v>
      </c>
      <c r="K281" s="1" t="s">
        <v>13</v>
      </c>
      <c r="L281" s="1" t="s">
        <v>19</v>
      </c>
      <c r="M281">
        <v>4</v>
      </c>
    </row>
    <row r="282" spans="4:13" x14ac:dyDescent="0.35">
      <c r="D282">
        <v>282</v>
      </c>
      <c r="E282">
        <v>58</v>
      </c>
      <c r="F282" s="1" t="s">
        <v>15</v>
      </c>
      <c r="G282" s="1" t="s">
        <v>38</v>
      </c>
      <c r="H282" s="1" t="s">
        <v>39</v>
      </c>
      <c r="I282">
        <v>20000</v>
      </c>
      <c r="J282">
        <v>27</v>
      </c>
      <c r="K282" s="1" t="s">
        <v>13</v>
      </c>
      <c r="L282" s="1" t="s">
        <v>14</v>
      </c>
      <c r="M282">
        <v>3</v>
      </c>
    </row>
    <row r="283" spans="4:13" x14ac:dyDescent="0.35">
      <c r="D283">
        <v>283</v>
      </c>
      <c r="E283">
        <v>32</v>
      </c>
      <c r="F283" s="1" t="s">
        <v>10</v>
      </c>
      <c r="G283" s="1" t="s">
        <v>40</v>
      </c>
      <c r="H283" s="1" t="s">
        <v>41</v>
      </c>
      <c r="I283">
        <v>12000</v>
      </c>
      <c r="J283">
        <v>21</v>
      </c>
      <c r="K283" s="1" t="s">
        <v>13</v>
      </c>
      <c r="L283" s="1" t="s">
        <v>14</v>
      </c>
      <c r="M283">
        <v>4</v>
      </c>
    </row>
    <row r="284" spans="4:13" x14ac:dyDescent="0.35">
      <c r="D284">
        <v>284</v>
      </c>
      <c r="E284">
        <v>55</v>
      </c>
      <c r="F284" s="1" t="s">
        <v>15</v>
      </c>
      <c r="G284" s="1" t="s">
        <v>42</v>
      </c>
      <c r="H284" s="1" t="s">
        <v>43</v>
      </c>
      <c r="I284">
        <v>6000</v>
      </c>
      <c r="J284">
        <v>22</v>
      </c>
      <c r="K284" s="1" t="s">
        <v>13</v>
      </c>
      <c r="L284" s="1" t="s">
        <v>14</v>
      </c>
      <c r="M284">
        <v>3</v>
      </c>
    </row>
    <row r="285" spans="4:13" x14ac:dyDescent="0.35">
      <c r="D285">
        <v>285</v>
      </c>
      <c r="E285">
        <v>65</v>
      </c>
      <c r="F285" s="1" t="s">
        <v>10</v>
      </c>
      <c r="G285" s="1" t="s">
        <v>44</v>
      </c>
      <c r="H285" s="1" t="s">
        <v>45</v>
      </c>
      <c r="I285">
        <v>4000</v>
      </c>
      <c r="J285">
        <v>23</v>
      </c>
      <c r="K285" s="1" t="s">
        <v>13</v>
      </c>
      <c r="L285" s="1" t="s">
        <v>19</v>
      </c>
      <c r="M285">
        <v>4</v>
      </c>
    </row>
    <row r="286" spans="4:13" x14ac:dyDescent="0.35">
      <c r="D286">
        <v>286</v>
      </c>
      <c r="E286">
        <v>55</v>
      </c>
      <c r="F286" s="1" t="s">
        <v>10</v>
      </c>
      <c r="G286" s="1" t="s">
        <v>11</v>
      </c>
      <c r="H286" s="1" t="s">
        <v>12</v>
      </c>
      <c r="I286">
        <v>15000</v>
      </c>
      <c r="J286">
        <v>24</v>
      </c>
      <c r="K286" s="1" t="s">
        <v>18</v>
      </c>
      <c r="L286" s="1" t="s">
        <v>14</v>
      </c>
      <c r="M286">
        <v>3</v>
      </c>
    </row>
    <row r="287" spans="4:13" x14ac:dyDescent="0.35">
      <c r="D287">
        <v>287</v>
      </c>
      <c r="E287">
        <v>62</v>
      </c>
      <c r="F287" s="1" t="s">
        <v>15</v>
      </c>
      <c r="G287" s="1" t="s">
        <v>16</v>
      </c>
      <c r="H287" s="1" t="s">
        <v>17</v>
      </c>
      <c r="I287">
        <v>2000</v>
      </c>
      <c r="J287">
        <v>22</v>
      </c>
      <c r="K287" s="1" t="s">
        <v>13</v>
      </c>
      <c r="L287" s="1" t="s">
        <v>19</v>
      </c>
      <c r="M287">
        <v>4</v>
      </c>
    </row>
    <row r="288" spans="4:13" x14ac:dyDescent="0.35">
      <c r="D288">
        <v>288</v>
      </c>
      <c r="E288">
        <v>35</v>
      </c>
      <c r="F288" s="1" t="s">
        <v>10</v>
      </c>
      <c r="G288" s="1" t="s">
        <v>20</v>
      </c>
      <c r="H288" s="1" t="s">
        <v>21</v>
      </c>
      <c r="I288">
        <v>500</v>
      </c>
      <c r="J288">
        <v>20</v>
      </c>
      <c r="K288" s="1" t="s">
        <v>18</v>
      </c>
      <c r="L288" s="1" t="s">
        <v>14</v>
      </c>
      <c r="M288">
        <v>5</v>
      </c>
    </row>
    <row r="289" spans="4:13" x14ac:dyDescent="0.35">
      <c r="D289">
        <v>289</v>
      </c>
      <c r="E289">
        <v>78</v>
      </c>
      <c r="F289" s="1" t="s">
        <v>15</v>
      </c>
      <c r="G289" s="1" t="s">
        <v>22</v>
      </c>
      <c r="H289" s="1" t="s">
        <v>23</v>
      </c>
      <c r="I289">
        <v>10000</v>
      </c>
      <c r="J289">
        <v>26</v>
      </c>
      <c r="K289" s="1" t="s">
        <v>13</v>
      </c>
      <c r="L289" s="1" t="s">
        <v>19</v>
      </c>
      <c r="M289">
        <v>2</v>
      </c>
    </row>
    <row r="290" spans="4:13" x14ac:dyDescent="0.35">
      <c r="D290">
        <v>290</v>
      </c>
      <c r="E290">
        <v>53</v>
      </c>
      <c r="F290" s="1" t="s">
        <v>10</v>
      </c>
      <c r="G290" s="1" t="s">
        <v>24</v>
      </c>
      <c r="H290" s="1" t="s">
        <v>25</v>
      </c>
      <c r="I290">
        <v>25000</v>
      </c>
      <c r="J290">
        <v>29</v>
      </c>
      <c r="K290" s="1" t="s">
        <v>18</v>
      </c>
      <c r="L290" s="1" t="s">
        <v>14</v>
      </c>
      <c r="M290">
        <v>4</v>
      </c>
    </row>
    <row r="291" spans="4:13" x14ac:dyDescent="0.35">
      <c r="D291">
        <v>291</v>
      </c>
      <c r="E291">
        <v>72</v>
      </c>
      <c r="F291" s="1" t="s">
        <v>15</v>
      </c>
      <c r="G291" s="1" t="s">
        <v>26</v>
      </c>
      <c r="H291" s="1" t="s">
        <v>27</v>
      </c>
      <c r="I291">
        <v>1000</v>
      </c>
      <c r="J291">
        <v>21</v>
      </c>
      <c r="K291" s="1" t="s">
        <v>13</v>
      </c>
      <c r="L291" s="1" t="s">
        <v>19</v>
      </c>
      <c r="M291">
        <v>4</v>
      </c>
    </row>
    <row r="292" spans="4:13" x14ac:dyDescent="0.35">
      <c r="D292">
        <v>292</v>
      </c>
      <c r="E292">
        <v>60</v>
      </c>
      <c r="F292" s="1" t="s">
        <v>10</v>
      </c>
      <c r="G292" s="1" t="s">
        <v>28</v>
      </c>
      <c r="H292" s="1" t="s">
        <v>29</v>
      </c>
      <c r="I292">
        <v>8000</v>
      </c>
      <c r="J292">
        <v>23</v>
      </c>
      <c r="K292" s="1" t="s">
        <v>18</v>
      </c>
      <c r="L292" s="1" t="s">
        <v>14</v>
      </c>
      <c r="M292">
        <v>3</v>
      </c>
    </row>
    <row r="293" spans="4:13" x14ac:dyDescent="0.35">
      <c r="D293">
        <v>293</v>
      </c>
      <c r="E293">
        <v>45</v>
      </c>
      <c r="F293" s="1" t="s">
        <v>15</v>
      </c>
      <c r="G293" s="1" t="s">
        <v>30</v>
      </c>
      <c r="H293" s="1" t="s">
        <v>31</v>
      </c>
      <c r="I293">
        <v>3000</v>
      </c>
      <c r="J293">
        <v>25</v>
      </c>
      <c r="K293" s="1" t="s">
        <v>13</v>
      </c>
      <c r="L293" s="1" t="s">
        <v>14</v>
      </c>
      <c r="M293">
        <v>4</v>
      </c>
    </row>
    <row r="294" spans="4:13" x14ac:dyDescent="0.35">
      <c r="D294">
        <v>294</v>
      </c>
      <c r="E294">
        <v>75</v>
      </c>
      <c r="F294" s="1" t="s">
        <v>10</v>
      </c>
      <c r="G294" s="1" t="s">
        <v>32</v>
      </c>
      <c r="H294" s="1" t="s">
        <v>33</v>
      </c>
      <c r="I294">
        <v>18000</v>
      </c>
      <c r="J294">
        <v>27</v>
      </c>
      <c r="K294" s="1" t="s">
        <v>18</v>
      </c>
      <c r="L294" s="1" t="s">
        <v>19</v>
      </c>
      <c r="M294">
        <v>2</v>
      </c>
    </row>
    <row r="295" spans="4:13" x14ac:dyDescent="0.35">
      <c r="D295">
        <v>296</v>
      </c>
      <c r="E295">
        <v>52</v>
      </c>
      <c r="F295" s="1" t="s">
        <v>10</v>
      </c>
      <c r="G295" s="1" t="s">
        <v>36</v>
      </c>
      <c r="H295" s="1" t="s">
        <v>37</v>
      </c>
      <c r="I295">
        <v>800</v>
      </c>
      <c r="J295">
        <v>21</v>
      </c>
      <c r="K295" s="1" t="s">
        <v>13</v>
      </c>
      <c r="L295" s="1" t="s">
        <v>19</v>
      </c>
      <c r="M295">
        <v>4</v>
      </c>
    </row>
    <row r="296" spans="4:13" x14ac:dyDescent="0.35">
      <c r="D296">
        <v>297</v>
      </c>
      <c r="E296">
        <v>67</v>
      </c>
      <c r="F296" s="1" t="s">
        <v>15</v>
      </c>
      <c r="G296" s="1" t="s">
        <v>38</v>
      </c>
      <c r="H296" s="1" t="s">
        <v>39</v>
      </c>
      <c r="I296">
        <v>20000</v>
      </c>
      <c r="J296">
        <v>28</v>
      </c>
      <c r="K296" s="1" t="s">
        <v>13</v>
      </c>
      <c r="L296" s="1" t="s">
        <v>14</v>
      </c>
      <c r="M296">
        <v>3</v>
      </c>
    </row>
    <row r="297" spans="4:13" x14ac:dyDescent="0.35">
      <c r="D297">
        <v>298</v>
      </c>
      <c r="E297">
        <v>35</v>
      </c>
      <c r="F297" s="1" t="s">
        <v>10</v>
      </c>
      <c r="G297" s="1" t="s">
        <v>40</v>
      </c>
      <c r="H297" s="1" t="s">
        <v>41</v>
      </c>
      <c r="I297">
        <v>12000</v>
      </c>
      <c r="J297">
        <v>22</v>
      </c>
      <c r="K297" s="1" t="s">
        <v>13</v>
      </c>
      <c r="L297" s="1" t="s">
        <v>14</v>
      </c>
      <c r="M297">
        <v>4</v>
      </c>
    </row>
    <row r="298" spans="4:13" x14ac:dyDescent="0.35">
      <c r="D298">
        <v>299</v>
      </c>
      <c r="E298">
        <v>50</v>
      </c>
      <c r="F298" s="1" t="s">
        <v>15</v>
      </c>
      <c r="G298" s="1" t="s">
        <v>42</v>
      </c>
      <c r="H298" s="1" t="s">
        <v>43</v>
      </c>
      <c r="I298">
        <v>6000</v>
      </c>
      <c r="J298">
        <v>23</v>
      </c>
      <c r="K298" s="1" t="s">
        <v>13</v>
      </c>
      <c r="L298" s="1" t="s">
        <v>14</v>
      </c>
      <c r="M298">
        <v>3</v>
      </c>
    </row>
    <row r="299" spans="4:13" x14ac:dyDescent="0.35">
      <c r="D299">
        <v>300</v>
      </c>
      <c r="E299">
        <v>60</v>
      </c>
      <c r="F299" s="1" t="s">
        <v>10</v>
      </c>
      <c r="G299" s="1" t="s">
        <v>44</v>
      </c>
      <c r="H299" s="1" t="s">
        <v>45</v>
      </c>
      <c r="I299">
        <v>4000</v>
      </c>
      <c r="J299">
        <v>24</v>
      </c>
      <c r="K299" s="1" t="s">
        <v>13</v>
      </c>
      <c r="L299" s="1" t="s">
        <v>19</v>
      </c>
      <c r="M299">
        <v>4</v>
      </c>
    </row>
    <row r="300" spans="4:13" x14ac:dyDescent="0.35">
      <c r="D300">
        <v>301</v>
      </c>
      <c r="E300">
        <v>48</v>
      </c>
      <c r="F300" s="1" t="s">
        <v>10</v>
      </c>
      <c r="G300" s="1" t="s">
        <v>11</v>
      </c>
      <c r="H300" s="1" t="s">
        <v>12</v>
      </c>
      <c r="I300">
        <v>15000</v>
      </c>
      <c r="J300">
        <v>25</v>
      </c>
      <c r="K300" s="1" t="s">
        <v>18</v>
      </c>
      <c r="L300" s="1" t="s">
        <v>14</v>
      </c>
      <c r="M300">
        <v>4</v>
      </c>
    </row>
    <row r="301" spans="4:13" x14ac:dyDescent="0.35">
      <c r="D301">
        <v>302</v>
      </c>
      <c r="E301">
        <v>65</v>
      </c>
      <c r="F301" s="1" t="s">
        <v>15</v>
      </c>
      <c r="G301" s="1" t="s">
        <v>16</v>
      </c>
      <c r="H301" s="1" t="s">
        <v>17</v>
      </c>
      <c r="I301">
        <v>2000</v>
      </c>
      <c r="J301">
        <v>23</v>
      </c>
      <c r="K301" s="1" t="s">
        <v>13</v>
      </c>
      <c r="L301" s="1" t="s">
        <v>19</v>
      </c>
      <c r="M301">
        <v>3</v>
      </c>
    </row>
    <row r="302" spans="4:13" x14ac:dyDescent="0.35">
      <c r="D302">
        <v>303</v>
      </c>
      <c r="E302">
        <v>30</v>
      </c>
      <c r="F302" s="1" t="s">
        <v>10</v>
      </c>
      <c r="G302" s="1" t="s">
        <v>20</v>
      </c>
      <c r="H302" s="1" t="s">
        <v>21</v>
      </c>
      <c r="I302">
        <v>500</v>
      </c>
      <c r="J302">
        <v>21</v>
      </c>
      <c r="K302" s="1" t="s">
        <v>13</v>
      </c>
      <c r="L302" s="1" t="s">
        <v>14</v>
      </c>
      <c r="M302">
        <v>5</v>
      </c>
    </row>
    <row r="303" spans="4:13" x14ac:dyDescent="0.35">
      <c r="D303">
        <v>304</v>
      </c>
      <c r="E303">
        <v>70</v>
      </c>
      <c r="F303" s="1" t="s">
        <v>15</v>
      </c>
      <c r="G303" s="1" t="s">
        <v>22</v>
      </c>
      <c r="H303" s="1" t="s">
        <v>23</v>
      </c>
      <c r="I303">
        <v>10000</v>
      </c>
      <c r="J303">
        <v>27</v>
      </c>
      <c r="K303" s="1" t="s">
        <v>18</v>
      </c>
      <c r="L303" s="1" t="s">
        <v>19</v>
      </c>
      <c r="M303">
        <v>2</v>
      </c>
    </row>
    <row r="304" spans="4:13" x14ac:dyDescent="0.35">
      <c r="D304">
        <v>305</v>
      </c>
      <c r="E304">
        <v>55</v>
      </c>
      <c r="F304" s="1" t="s">
        <v>10</v>
      </c>
      <c r="G304" s="1" t="s">
        <v>24</v>
      </c>
      <c r="H304" s="1" t="s">
        <v>25</v>
      </c>
      <c r="I304">
        <v>25000</v>
      </c>
      <c r="J304">
        <v>30</v>
      </c>
      <c r="K304" s="1" t="s">
        <v>13</v>
      </c>
      <c r="L304" s="1" t="s">
        <v>14</v>
      </c>
      <c r="M304">
        <v>4</v>
      </c>
    </row>
    <row r="305" spans="4:13" x14ac:dyDescent="0.35">
      <c r="D305">
        <v>306</v>
      </c>
      <c r="E305">
        <v>68</v>
      </c>
      <c r="F305" s="1" t="s">
        <v>15</v>
      </c>
      <c r="G305" s="1" t="s">
        <v>26</v>
      </c>
      <c r="H305" s="1" t="s">
        <v>27</v>
      </c>
      <c r="I305">
        <v>1000</v>
      </c>
      <c r="J305">
        <v>22</v>
      </c>
      <c r="K305" s="1" t="s">
        <v>13</v>
      </c>
      <c r="L305" s="1" t="s">
        <v>19</v>
      </c>
      <c r="M305">
        <v>4</v>
      </c>
    </row>
    <row r="306" spans="4:13" x14ac:dyDescent="0.35">
      <c r="D306">
        <v>307</v>
      </c>
      <c r="E306">
        <v>45</v>
      </c>
      <c r="F306" s="1" t="s">
        <v>10</v>
      </c>
      <c r="G306" s="1" t="s">
        <v>28</v>
      </c>
      <c r="H306" s="1" t="s">
        <v>29</v>
      </c>
      <c r="I306">
        <v>8000</v>
      </c>
      <c r="J306">
        <v>24</v>
      </c>
      <c r="K306" s="1" t="s">
        <v>13</v>
      </c>
      <c r="L306" s="1" t="s">
        <v>14</v>
      </c>
      <c r="M306">
        <v>3</v>
      </c>
    </row>
    <row r="307" spans="4:13" x14ac:dyDescent="0.35">
      <c r="D307">
        <v>308</v>
      </c>
      <c r="E307">
        <v>40</v>
      </c>
      <c r="F307" s="1" t="s">
        <v>15</v>
      </c>
      <c r="G307" s="1" t="s">
        <v>30</v>
      </c>
      <c r="H307" s="1" t="s">
        <v>31</v>
      </c>
      <c r="I307">
        <v>3000</v>
      </c>
      <c r="J307">
        <v>26</v>
      </c>
      <c r="K307" s="1" t="s">
        <v>13</v>
      </c>
      <c r="L307" s="1" t="s">
        <v>14</v>
      </c>
      <c r="M307">
        <v>4</v>
      </c>
    </row>
    <row r="308" spans="4:13" x14ac:dyDescent="0.35">
      <c r="D308">
        <v>309</v>
      </c>
      <c r="E308">
        <v>78</v>
      </c>
      <c r="F308" s="1" t="s">
        <v>10</v>
      </c>
      <c r="G308" s="1" t="s">
        <v>32</v>
      </c>
      <c r="H308" s="1" t="s">
        <v>33</v>
      </c>
      <c r="I308">
        <v>18000</v>
      </c>
      <c r="J308">
        <v>28</v>
      </c>
      <c r="K308" s="1" t="s">
        <v>18</v>
      </c>
      <c r="L308" s="1" t="s">
        <v>19</v>
      </c>
      <c r="M308">
        <v>2</v>
      </c>
    </row>
    <row r="309" spans="4:13" x14ac:dyDescent="0.35">
      <c r="D309">
        <v>310</v>
      </c>
      <c r="E309">
        <v>25</v>
      </c>
      <c r="F309" s="1" t="s">
        <v>15</v>
      </c>
      <c r="G309" s="1" t="s">
        <v>34</v>
      </c>
      <c r="H309" s="1" t="s">
        <v>35</v>
      </c>
      <c r="I309">
        <v>100</v>
      </c>
      <c r="J309">
        <v>21</v>
      </c>
      <c r="K309" s="1" t="s">
        <v>13</v>
      </c>
      <c r="L309" s="1" t="s">
        <v>14</v>
      </c>
      <c r="M309">
        <v>5</v>
      </c>
    </row>
    <row r="310" spans="4:13" x14ac:dyDescent="0.35">
      <c r="D310">
        <v>311</v>
      </c>
      <c r="E310">
        <v>52</v>
      </c>
      <c r="F310" s="1" t="s">
        <v>10</v>
      </c>
      <c r="G310" s="1" t="s">
        <v>36</v>
      </c>
      <c r="H310" s="1" t="s">
        <v>37</v>
      </c>
      <c r="I310">
        <v>800</v>
      </c>
      <c r="J310">
        <v>22</v>
      </c>
      <c r="K310" s="1" t="s">
        <v>13</v>
      </c>
      <c r="L310" s="1" t="s">
        <v>19</v>
      </c>
      <c r="M310">
        <v>4</v>
      </c>
    </row>
    <row r="311" spans="4:13" x14ac:dyDescent="0.35">
      <c r="D311">
        <v>312</v>
      </c>
      <c r="E311">
        <v>58</v>
      </c>
      <c r="F311" s="1" t="s">
        <v>15</v>
      </c>
      <c r="G311" s="1" t="s">
        <v>38</v>
      </c>
      <c r="H311" s="1" t="s">
        <v>39</v>
      </c>
      <c r="I311">
        <v>20000</v>
      </c>
      <c r="J311">
        <v>29</v>
      </c>
      <c r="K311" s="1" t="s">
        <v>13</v>
      </c>
      <c r="L311" s="1" t="s">
        <v>14</v>
      </c>
      <c r="M311">
        <v>3</v>
      </c>
    </row>
    <row r="312" spans="4:13" x14ac:dyDescent="0.35">
      <c r="D312">
        <v>313</v>
      </c>
      <c r="E312">
        <v>32</v>
      </c>
      <c r="F312" s="1" t="s">
        <v>10</v>
      </c>
      <c r="G312" s="1" t="s">
        <v>40</v>
      </c>
      <c r="H312" s="1" t="s">
        <v>41</v>
      </c>
      <c r="I312">
        <v>12000</v>
      </c>
      <c r="J312">
        <v>23</v>
      </c>
      <c r="K312" s="1" t="s">
        <v>13</v>
      </c>
      <c r="L312" s="1" t="s">
        <v>14</v>
      </c>
      <c r="M312">
        <v>4</v>
      </c>
    </row>
    <row r="313" spans="4:13" x14ac:dyDescent="0.35">
      <c r="D313">
        <v>314</v>
      </c>
      <c r="E313">
        <v>55</v>
      </c>
      <c r="F313" s="1" t="s">
        <v>15</v>
      </c>
      <c r="G313" s="1" t="s">
        <v>42</v>
      </c>
      <c r="H313" s="1" t="s">
        <v>43</v>
      </c>
      <c r="I313">
        <v>6000</v>
      </c>
      <c r="J313">
        <v>24</v>
      </c>
      <c r="K313" s="1" t="s">
        <v>13</v>
      </c>
      <c r="L313" s="1" t="s">
        <v>14</v>
      </c>
      <c r="M313">
        <v>3</v>
      </c>
    </row>
    <row r="314" spans="4:13" x14ac:dyDescent="0.35">
      <c r="D314">
        <v>315</v>
      </c>
      <c r="E314">
        <v>65</v>
      </c>
      <c r="F314" s="1" t="s">
        <v>10</v>
      </c>
      <c r="G314" s="1" t="s">
        <v>44</v>
      </c>
      <c r="H314" s="1" t="s">
        <v>45</v>
      </c>
      <c r="I314">
        <v>4000</v>
      </c>
      <c r="J314">
        <v>25</v>
      </c>
      <c r="K314" s="1" t="s">
        <v>13</v>
      </c>
      <c r="L314" s="1" t="s">
        <v>19</v>
      </c>
      <c r="M314">
        <v>4</v>
      </c>
    </row>
    <row r="315" spans="4:13" x14ac:dyDescent="0.35">
      <c r="D315">
        <v>316</v>
      </c>
      <c r="E315">
        <v>55</v>
      </c>
      <c r="F315" s="1" t="s">
        <v>10</v>
      </c>
      <c r="G315" s="1" t="s">
        <v>11</v>
      </c>
      <c r="H315" s="1" t="s">
        <v>12</v>
      </c>
      <c r="I315">
        <v>15000</v>
      </c>
      <c r="J315">
        <v>26</v>
      </c>
      <c r="K315" s="1" t="s">
        <v>18</v>
      </c>
      <c r="L315" s="1" t="s">
        <v>14</v>
      </c>
      <c r="M315">
        <v>3</v>
      </c>
    </row>
    <row r="316" spans="4:13" x14ac:dyDescent="0.35">
      <c r="D316">
        <v>317</v>
      </c>
      <c r="E316">
        <v>62</v>
      </c>
      <c r="F316" s="1" t="s">
        <v>15</v>
      </c>
      <c r="G316" s="1" t="s">
        <v>16</v>
      </c>
      <c r="H316" s="1" t="s">
        <v>17</v>
      </c>
      <c r="I316">
        <v>2000</v>
      </c>
      <c r="J316">
        <v>24</v>
      </c>
      <c r="K316" s="1" t="s">
        <v>13</v>
      </c>
      <c r="L316" s="1" t="s">
        <v>19</v>
      </c>
      <c r="M316">
        <v>4</v>
      </c>
    </row>
    <row r="317" spans="4:13" x14ac:dyDescent="0.35">
      <c r="D317">
        <v>318</v>
      </c>
      <c r="E317">
        <v>35</v>
      </c>
      <c r="F317" s="1" t="s">
        <v>10</v>
      </c>
      <c r="G317" s="1" t="s">
        <v>20</v>
      </c>
      <c r="H317" s="1" t="s">
        <v>21</v>
      </c>
      <c r="I317">
        <v>500</v>
      </c>
      <c r="J317">
        <v>22</v>
      </c>
      <c r="K317" s="1" t="s">
        <v>18</v>
      </c>
      <c r="L317" s="1" t="s">
        <v>14</v>
      </c>
      <c r="M317">
        <v>5</v>
      </c>
    </row>
    <row r="318" spans="4:13" x14ac:dyDescent="0.35">
      <c r="D318">
        <v>319</v>
      </c>
      <c r="E318">
        <v>78</v>
      </c>
      <c r="F318" s="1" t="s">
        <v>15</v>
      </c>
      <c r="G318" s="1" t="s">
        <v>22</v>
      </c>
      <c r="H318" s="1" t="s">
        <v>23</v>
      </c>
      <c r="I318">
        <v>10000</v>
      </c>
      <c r="J318">
        <v>28</v>
      </c>
      <c r="K318" s="1" t="s">
        <v>13</v>
      </c>
      <c r="L318" s="1" t="s">
        <v>19</v>
      </c>
      <c r="M318">
        <v>2</v>
      </c>
    </row>
    <row r="319" spans="4:13" x14ac:dyDescent="0.35">
      <c r="D319">
        <v>320</v>
      </c>
      <c r="E319">
        <v>53</v>
      </c>
      <c r="F319" s="1" t="s">
        <v>10</v>
      </c>
      <c r="G319" s="1" t="s">
        <v>24</v>
      </c>
      <c r="H319" s="1" t="s">
        <v>25</v>
      </c>
      <c r="I319">
        <v>25000</v>
      </c>
      <c r="J319">
        <v>31</v>
      </c>
      <c r="K319" s="1" t="s">
        <v>18</v>
      </c>
      <c r="L319" s="1" t="s">
        <v>14</v>
      </c>
      <c r="M319">
        <v>4</v>
      </c>
    </row>
    <row r="320" spans="4:13" x14ac:dyDescent="0.35">
      <c r="D320">
        <v>321</v>
      </c>
      <c r="E320">
        <v>72</v>
      </c>
      <c r="F320" s="1" t="s">
        <v>15</v>
      </c>
      <c r="G320" s="1" t="s">
        <v>26</v>
      </c>
      <c r="H320" s="1" t="s">
        <v>27</v>
      </c>
      <c r="I320">
        <v>1000</v>
      </c>
      <c r="J320">
        <v>23</v>
      </c>
      <c r="K320" s="1" t="s">
        <v>13</v>
      </c>
      <c r="L320" s="1" t="s">
        <v>19</v>
      </c>
      <c r="M320">
        <v>4</v>
      </c>
    </row>
    <row r="321" spans="4:13" x14ac:dyDescent="0.35">
      <c r="D321">
        <v>322</v>
      </c>
      <c r="E321">
        <v>60</v>
      </c>
      <c r="F321" s="1" t="s">
        <v>10</v>
      </c>
      <c r="G321" s="1" t="s">
        <v>28</v>
      </c>
      <c r="H321" s="1" t="s">
        <v>29</v>
      </c>
      <c r="I321">
        <v>8000</v>
      </c>
      <c r="J321">
        <v>25</v>
      </c>
      <c r="K321" s="1" t="s">
        <v>18</v>
      </c>
      <c r="L321" s="1" t="s">
        <v>14</v>
      </c>
      <c r="M321">
        <v>3</v>
      </c>
    </row>
    <row r="322" spans="4:13" x14ac:dyDescent="0.35">
      <c r="D322">
        <v>323</v>
      </c>
      <c r="E322">
        <v>45</v>
      </c>
      <c r="F322" s="1" t="s">
        <v>15</v>
      </c>
      <c r="G322" s="1" t="s">
        <v>30</v>
      </c>
      <c r="H322" s="1" t="s">
        <v>31</v>
      </c>
      <c r="I322">
        <v>3000</v>
      </c>
      <c r="J322">
        <v>27</v>
      </c>
      <c r="K322" s="1" t="s">
        <v>13</v>
      </c>
      <c r="L322" s="1" t="s">
        <v>14</v>
      </c>
      <c r="M322">
        <v>4</v>
      </c>
    </row>
    <row r="323" spans="4:13" x14ac:dyDescent="0.35">
      <c r="D323">
        <v>324</v>
      </c>
      <c r="E323">
        <v>75</v>
      </c>
      <c r="F323" s="1" t="s">
        <v>10</v>
      </c>
      <c r="G323" s="1" t="s">
        <v>32</v>
      </c>
      <c r="H323" s="1" t="s">
        <v>33</v>
      </c>
      <c r="I323">
        <v>18000</v>
      </c>
      <c r="J323">
        <v>29</v>
      </c>
      <c r="K323" s="1" t="s">
        <v>18</v>
      </c>
      <c r="L323" s="1" t="s">
        <v>19</v>
      </c>
      <c r="M323">
        <v>2</v>
      </c>
    </row>
    <row r="324" spans="4:13" x14ac:dyDescent="0.35">
      <c r="D324">
        <v>325</v>
      </c>
      <c r="E324">
        <v>28</v>
      </c>
      <c r="F324" s="1" t="s">
        <v>15</v>
      </c>
      <c r="G324" s="1" t="s">
        <v>34</v>
      </c>
      <c r="H324" s="1" t="s">
        <v>35</v>
      </c>
      <c r="I324">
        <v>100</v>
      </c>
      <c r="J324">
        <v>22</v>
      </c>
      <c r="K324" s="1" t="s">
        <v>13</v>
      </c>
      <c r="L324" s="1" t="s">
        <v>14</v>
      </c>
      <c r="M324">
        <v>5</v>
      </c>
    </row>
    <row r="325" spans="4:13" x14ac:dyDescent="0.35">
      <c r="D325">
        <v>326</v>
      </c>
      <c r="E325">
        <v>52</v>
      </c>
      <c r="F325" s="1" t="s">
        <v>10</v>
      </c>
      <c r="G325" s="1" t="s">
        <v>36</v>
      </c>
      <c r="H325" s="1" t="s">
        <v>37</v>
      </c>
      <c r="I325">
        <v>800</v>
      </c>
      <c r="J325">
        <v>23</v>
      </c>
      <c r="K325" s="1" t="s">
        <v>13</v>
      </c>
      <c r="L325" s="1" t="s">
        <v>19</v>
      </c>
      <c r="M325">
        <v>4</v>
      </c>
    </row>
    <row r="326" spans="4:13" x14ac:dyDescent="0.35">
      <c r="D326">
        <v>327</v>
      </c>
      <c r="E326">
        <v>67</v>
      </c>
      <c r="F326" s="1" t="s">
        <v>15</v>
      </c>
      <c r="G326" s="1" t="s">
        <v>38</v>
      </c>
      <c r="H326" s="1" t="s">
        <v>39</v>
      </c>
      <c r="I326">
        <v>20000</v>
      </c>
      <c r="J326">
        <v>30</v>
      </c>
      <c r="K326" s="1" t="s">
        <v>13</v>
      </c>
      <c r="L326" s="1" t="s">
        <v>14</v>
      </c>
      <c r="M326">
        <v>3</v>
      </c>
    </row>
    <row r="327" spans="4:13" x14ac:dyDescent="0.35">
      <c r="D327">
        <v>328</v>
      </c>
      <c r="E327">
        <v>35</v>
      </c>
      <c r="F327" s="1" t="s">
        <v>10</v>
      </c>
      <c r="G327" s="1" t="s">
        <v>40</v>
      </c>
      <c r="H327" s="1" t="s">
        <v>41</v>
      </c>
      <c r="I327">
        <v>12000</v>
      </c>
      <c r="J327">
        <v>24</v>
      </c>
      <c r="K327" s="1" t="s">
        <v>13</v>
      </c>
      <c r="L327" s="1" t="s">
        <v>14</v>
      </c>
      <c r="M327">
        <v>4</v>
      </c>
    </row>
    <row r="328" spans="4:13" x14ac:dyDescent="0.35">
      <c r="D328">
        <v>329</v>
      </c>
      <c r="E328">
        <v>50</v>
      </c>
      <c r="F328" s="1" t="s">
        <v>15</v>
      </c>
      <c r="G328" s="1" t="s">
        <v>42</v>
      </c>
      <c r="H328" s="1" t="s">
        <v>43</v>
      </c>
      <c r="I328">
        <v>6000</v>
      </c>
      <c r="J328">
        <v>25</v>
      </c>
      <c r="K328" s="1" t="s">
        <v>13</v>
      </c>
      <c r="L328" s="1" t="s">
        <v>14</v>
      </c>
      <c r="M328">
        <v>3</v>
      </c>
    </row>
    <row r="329" spans="4:13" x14ac:dyDescent="0.35">
      <c r="D329">
        <v>330</v>
      </c>
      <c r="E329">
        <v>60</v>
      </c>
      <c r="F329" s="1" t="s">
        <v>10</v>
      </c>
      <c r="G329" s="1" t="s">
        <v>44</v>
      </c>
      <c r="H329" s="1" t="s">
        <v>45</v>
      </c>
      <c r="I329">
        <v>4000</v>
      </c>
      <c r="J329">
        <v>26</v>
      </c>
      <c r="K329" s="1" t="s">
        <v>13</v>
      </c>
      <c r="L329" s="1" t="s">
        <v>19</v>
      </c>
      <c r="M329">
        <v>4</v>
      </c>
    </row>
    <row r="330" spans="4:13" x14ac:dyDescent="0.35">
      <c r="D330">
        <v>331</v>
      </c>
      <c r="E330">
        <v>48</v>
      </c>
      <c r="F330" s="1" t="s">
        <v>10</v>
      </c>
      <c r="G330" s="1" t="s">
        <v>11</v>
      </c>
      <c r="H330" s="1" t="s">
        <v>12</v>
      </c>
      <c r="I330">
        <v>15000</v>
      </c>
      <c r="J330">
        <v>27</v>
      </c>
      <c r="K330" s="1" t="s">
        <v>18</v>
      </c>
      <c r="L330" s="1" t="s">
        <v>14</v>
      </c>
      <c r="M330">
        <v>4</v>
      </c>
    </row>
    <row r="331" spans="4:13" x14ac:dyDescent="0.35">
      <c r="D331">
        <v>332</v>
      </c>
      <c r="E331">
        <v>65</v>
      </c>
      <c r="F331" s="1" t="s">
        <v>15</v>
      </c>
      <c r="G331" s="1" t="s">
        <v>16</v>
      </c>
      <c r="H331" s="1" t="s">
        <v>17</v>
      </c>
      <c r="I331">
        <v>2000</v>
      </c>
      <c r="J331">
        <v>25</v>
      </c>
      <c r="K331" s="1" t="s">
        <v>13</v>
      </c>
      <c r="L331" s="1" t="s">
        <v>19</v>
      </c>
      <c r="M331">
        <v>3</v>
      </c>
    </row>
    <row r="332" spans="4:13" x14ac:dyDescent="0.35">
      <c r="D332">
        <v>333</v>
      </c>
      <c r="E332">
        <v>30</v>
      </c>
      <c r="F332" s="1" t="s">
        <v>10</v>
      </c>
      <c r="G332" s="1" t="s">
        <v>20</v>
      </c>
      <c r="H332" s="1" t="s">
        <v>21</v>
      </c>
      <c r="I332">
        <v>500</v>
      </c>
      <c r="J332">
        <v>23</v>
      </c>
      <c r="K332" s="1" t="s">
        <v>13</v>
      </c>
      <c r="L332" s="1" t="s">
        <v>14</v>
      </c>
      <c r="M332">
        <v>5</v>
      </c>
    </row>
    <row r="333" spans="4:13" x14ac:dyDescent="0.35">
      <c r="D333">
        <v>334</v>
      </c>
      <c r="E333">
        <v>70</v>
      </c>
      <c r="F333" s="1" t="s">
        <v>15</v>
      </c>
      <c r="G333" s="1" t="s">
        <v>22</v>
      </c>
      <c r="H333" s="1" t="s">
        <v>23</v>
      </c>
      <c r="I333">
        <v>10000</v>
      </c>
      <c r="J333">
        <v>29</v>
      </c>
      <c r="K333" s="1" t="s">
        <v>18</v>
      </c>
      <c r="L333" s="1" t="s">
        <v>19</v>
      </c>
      <c r="M333">
        <v>2</v>
      </c>
    </row>
    <row r="334" spans="4:13" x14ac:dyDescent="0.35">
      <c r="D334">
        <v>335</v>
      </c>
      <c r="E334">
        <v>55</v>
      </c>
      <c r="F334" s="1" t="s">
        <v>10</v>
      </c>
      <c r="G334" s="1" t="s">
        <v>24</v>
      </c>
      <c r="H334" s="1" t="s">
        <v>25</v>
      </c>
      <c r="I334">
        <v>25000</v>
      </c>
      <c r="J334">
        <v>32</v>
      </c>
      <c r="K334" s="1" t="s">
        <v>13</v>
      </c>
      <c r="L334" s="1" t="s">
        <v>14</v>
      </c>
      <c r="M334">
        <v>4</v>
      </c>
    </row>
    <row r="335" spans="4:13" x14ac:dyDescent="0.35">
      <c r="D335">
        <v>336</v>
      </c>
      <c r="E335">
        <v>68</v>
      </c>
      <c r="F335" s="1" t="s">
        <v>15</v>
      </c>
      <c r="G335" s="1" t="s">
        <v>26</v>
      </c>
      <c r="H335" s="1" t="s">
        <v>27</v>
      </c>
      <c r="I335">
        <v>1000</v>
      </c>
      <c r="J335">
        <v>24</v>
      </c>
      <c r="K335" s="1" t="s">
        <v>13</v>
      </c>
      <c r="L335" s="1" t="s">
        <v>19</v>
      </c>
      <c r="M335">
        <v>4</v>
      </c>
    </row>
    <row r="336" spans="4:13" x14ac:dyDescent="0.35">
      <c r="D336">
        <v>337</v>
      </c>
      <c r="E336">
        <v>45</v>
      </c>
      <c r="F336" s="1" t="s">
        <v>10</v>
      </c>
      <c r="G336" s="1" t="s">
        <v>28</v>
      </c>
      <c r="H336" s="1" t="s">
        <v>29</v>
      </c>
      <c r="I336">
        <v>8000</v>
      </c>
      <c r="J336">
        <v>26</v>
      </c>
      <c r="K336" s="1" t="s">
        <v>13</v>
      </c>
      <c r="L336" s="1" t="s">
        <v>14</v>
      </c>
      <c r="M336">
        <v>3</v>
      </c>
    </row>
    <row r="337" spans="4:13" x14ac:dyDescent="0.35">
      <c r="D337">
        <v>338</v>
      </c>
      <c r="E337">
        <v>40</v>
      </c>
      <c r="F337" s="1" t="s">
        <v>15</v>
      </c>
      <c r="G337" s="1" t="s">
        <v>30</v>
      </c>
      <c r="H337" s="1" t="s">
        <v>31</v>
      </c>
      <c r="I337">
        <v>3000</v>
      </c>
      <c r="J337">
        <v>28</v>
      </c>
      <c r="K337" s="1" t="s">
        <v>13</v>
      </c>
      <c r="L337" s="1" t="s">
        <v>14</v>
      </c>
      <c r="M337">
        <v>4</v>
      </c>
    </row>
    <row r="338" spans="4:13" x14ac:dyDescent="0.35">
      <c r="D338">
        <v>339</v>
      </c>
      <c r="E338">
        <v>78</v>
      </c>
      <c r="F338" s="1" t="s">
        <v>10</v>
      </c>
      <c r="G338" s="1" t="s">
        <v>32</v>
      </c>
      <c r="H338" s="1" t="s">
        <v>33</v>
      </c>
      <c r="I338">
        <v>18000</v>
      </c>
      <c r="J338">
        <v>30</v>
      </c>
      <c r="K338" s="1" t="s">
        <v>18</v>
      </c>
      <c r="L338" s="1" t="s">
        <v>19</v>
      </c>
      <c r="M338">
        <v>2</v>
      </c>
    </row>
    <row r="339" spans="4:13" x14ac:dyDescent="0.35">
      <c r="D339">
        <v>340</v>
      </c>
      <c r="E339">
        <v>25</v>
      </c>
      <c r="F339" s="1" t="s">
        <v>15</v>
      </c>
      <c r="G339" s="1" t="s">
        <v>34</v>
      </c>
      <c r="H339" s="1" t="s">
        <v>35</v>
      </c>
      <c r="I339">
        <v>100</v>
      </c>
      <c r="J339">
        <v>23</v>
      </c>
      <c r="K339" s="1" t="s">
        <v>13</v>
      </c>
      <c r="L339" s="1" t="s">
        <v>14</v>
      </c>
      <c r="M339">
        <v>5</v>
      </c>
    </row>
    <row r="340" spans="4:13" x14ac:dyDescent="0.35">
      <c r="D340">
        <v>341</v>
      </c>
      <c r="E340">
        <v>52</v>
      </c>
      <c r="F340" s="1" t="s">
        <v>10</v>
      </c>
      <c r="G340" s="1" t="s">
        <v>36</v>
      </c>
      <c r="H340" s="1" t="s">
        <v>37</v>
      </c>
      <c r="I340">
        <v>800</v>
      </c>
      <c r="J340">
        <v>24</v>
      </c>
      <c r="K340" s="1" t="s">
        <v>13</v>
      </c>
      <c r="L340" s="1" t="s">
        <v>19</v>
      </c>
      <c r="M340">
        <v>4</v>
      </c>
    </row>
    <row r="341" spans="4:13" x14ac:dyDescent="0.35">
      <c r="D341">
        <v>342</v>
      </c>
      <c r="E341">
        <v>58</v>
      </c>
      <c r="F341" s="1" t="s">
        <v>15</v>
      </c>
      <c r="G341" s="1" t="s">
        <v>38</v>
      </c>
      <c r="H341" s="1" t="s">
        <v>39</v>
      </c>
      <c r="I341">
        <v>20000</v>
      </c>
      <c r="J341">
        <v>31</v>
      </c>
      <c r="K341" s="1" t="s">
        <v>13</v>
      </c>
      <c r="L341" s="1" t="s">
        <v>14</v>
      </c>
      <c r="M341">
        <v>3</v>
      </c>
    </row>
    <row r="342" spans="4:13" x14ac:dyDescent="0.35">
      <c r="D342">
        <v>343</v>
      </c>
      <c r="E342">
        <v>32</v>
      </c>
      <c r="F342" s="1" t="s">
        <v>10</v>
      </c>
      <c r="G342" s="1" t="s">
        <v>40</v>
      </c>
      <c r="H342" s="1" t="s">
        <v>41</v>
      </c>
      <c r="I342">
        <v>12000</v>
      </c>
      <c r="J342">
        <v>25</v>
      </c>
      <c r="K342" s="1" t="s">
        <v>13</v>
      </c>
      <c r="L342" s="1" t="s">
        <v>14</v>
      </c>
      <c r="M342">
        <v>4</v>
      </c>
    </row>
    <row r="343" spans="4:13" x14ac:dyDescent="0.35">
      <c r="D343">
        <v>344</v>
      </c>
      <c r="E343">
        <v>55</v>
      </c>
      <c r="F343" s="1" t="s">
        <v>15</v>
      </c>
      <c r="G343" s="1" t="s">
        <v>42</v>
      </c>
      <c r="H343" s="1" t="s">
        <v>43</v>
      </c>
      <c r="I343">
        <v>6000</v>
      </c>
      <c r="J343">
        <v>26</v>
      </c>
      <c r="K343" s="1" t="s">
        <v>13</v>
      </c>
      <c r="L343" s="1" t="s">
        <v>14</v>
      </c>
      <c r="M343">
        <v>3</v>
      </c>
    </row>
    <row r="344" spans="4:13" x14ac:dyDescent="0.35">
      <c r="D344">
        <v>345</v>
      </c>
      <c r="E344">
        <v>65</v>
      </c>
      <c r="F344" s="1" t="s">
        <v>10</v>
      </c>
      <c r="G344" s="1" t="s">
        <v>44</v>
      </c>
      <c r="H344" s="1" t="s">
        <v>45</v>
      </c>
      <c r="I344">
        <v>4000</v>
      </c>
      <c r="J344">
        <v>27</v>
      </c>
      <c r="K344" s="1" t="s">
        <v>13</v>
      </c>
      <c r="L344" s="1" t="s">
        <v>19</v>
      </c>
      <c r="M344">
        <v>4</v>
      </c>
    </row>
    <row r="345" spans="4:13" x14ac:dyDescent="0.35">
      <c r="D345">
        <v>346</v>
      </c>
      <c r="E345">
        <v>55</v>
      </c>
      <c r="F345" s="1" t="s">
        <v>10</v>
      </c>
      <c r="G345" s="1" t="s">
        <v>11</v>
      </c>
      <c r="H345" s="1" t="s">
        <v>12</v>
      </c>
      <c r="I345">
        <v>15000</v>
      </c>
      <c r="J345">
        <v>28</v>
      </c>
      <c r="K345" s="1" t="s">
        <v>18</v>
      </c>
      <c r="L345" s="1" t="s">
        <v>14</v>
      </c>
      <c r="M345">
        <v>3</v>
      </c>
    </row>
    <row r="346" spans="4:13" x14ac:dyDescent="0.35">
      <c r="D346">
        <v>347</v>
      </c>
      <c r="E346">
        <v>62</v>
      </c>
      <c r="F346" s="1" t="s">
        <v>15</v>
      </c>
      <c r="G346" s="1" t="s">
        <v>16</v>
      </c>
      <c r="H346" s="1" t="s">
        <v>17</v>
      </c>
      <c r="I346">
        <v>2000</v>
      </c>
      <c r="J346">
        <v>26</v>
      </c>
      <c r="K346" s="1" t="s">
        <v>13</v>
      </c>
      <c r="L346" s="1" t="s">
        <v>19</v>
      </c>
      <c r="M346">
        <v>4</v>
      </c>
    </row>
    <row r="347" spans="4:13" x14ac:dyDescent="0.35">
      <c r="D347">
        <v>348</v>
      </c>
      <c r="E347">
        <v>35</v>
      </c>
      <c r="F347" s="1" t="s">
        <v>10</v>
      </c>
      <c r="G347" s="1" t="s">
        <v>20</v>
      </c>
      <c r="H347" s="1" t="s">
        <v>21</v>
      </c>
      <c r="I347">
        <v>500</v>
      </c>
      <c r="J347">
        <v>24</v>
      </c>
      <c r="K347" s="1" t="s">
        <v>18</v>
      </c>
      <c r="L347" s="1" t="s">
        <v>14</v>
      </c>
      <c r="M347">
        <v>5</v>
      </c>
    </row>
    <row r="348" spans="4:13" x14ac:dyDescent="0.35">
      <c r="D348">
        <v>349</v>
      </c>
      <c r="E348">
        <v>78</v>
      </c>
      <c r="F348" s="1" t="s">
        <v>15</v>
      </c>
      <c r="G348" s="1" t="s">
        <v>22</v>
      </c>
      <c r="H348" s="1" t="s">
        <v>23</v>
      </c>
      <c r="I348">
        <v>10000</v>
      </c>
      <c r="J348">
        <v>30</v>
      </c>
      <c r="K348" s="1" t="s">
        <v>13</v>
      </c>
      <c r="L348" s="1" t="s">
        <v>19</v>
      </c>
      <c r="M348">
        <v>2</v>
      </c>
    </row>
    <row r="349" spans="4:13" x14ac:dyDescent="0.35">
      <c r="D349">
        <v>350</v>
      </c>
      <c r="E349">
        <v>53</v>
      </c>
      <c r="F349" s="1" t="s">
        <v>10</v>
      </c>
      <c r="G349" s="1" t="s">
        <v>24</v>
      </c>
      <c r="H349" s="1" t="s">
        <v>25</v>
      </c>
      <c r="I349">
        <v>25000</v>
      </c>
      <c r="J349">
        <v>33</v>
      </c>
      <c r="K349" s="1" t="s">
        <v>18</v>
      </c>
      <c r="L349" s="1" t="s">
        <v>14</v>
      </c>
      <c r="M349">
        <v>4</v>
      </c>
    </row>
    <row r="350" spans="4:13" x14ac:dyDescent="0.35">
      <c r="D350">
        <v>351</v>
      </c>
      <c r="E350">
        <v>72</v>
      </c>
      <c r="F350" s="1" t="s">
        <v>15</v>
      </c>
      <c r="G350" s="1" t="s">
        <v>26</v>
      </c>
      <c r="H350" s="1" t="s">
        <v>27</v>
      </c>
      <c r="I350">
        <v>1000</v>
      </c>
      <c r="J350">
        <v>25</v>
      </c>
      <c r="K350" s="1" t="s">
        <v>13</v>
      </c>
      <c r="L350" s="1" t="s">
        <v>19</v>
      </c>
      <c r="M350">
        <v>4</v>
      </c>
    </row>
    <row r="351" spans="4:13" x14ac:dyDescent="0.35">
      <c r="D351">
        <v>352</v>
      </c>
      <c r="E351">
        <v>60</v>
      </c>
      <c r="F351" s="1" t="s">
        <v>10</v>
      </c>
      <c r="G351" s="1" t="s">
        <v>28</v>
      </c>
      <c r="H351" s="1" t="s">
        <v>29</v>
      </c>
      <c r="I351">
        <v>8000</v>
      </c>
      <c r="J351">
        <v>27</v>
      </c>
      <c r="K351" s="1" t="s">
        <v>18</v>
      </c>
      <c r="L351" s="1" t="s">
        <v>14</v>
      </c>
      <c r="M351">
        <v>3</v>
      </c>
    </row>
    <row r="352" spans="4:13" x14ac:dyDescent="0.35">
      <c r="D352">
        <v>353</v>
      </c>
      <c r="E352">
        <v>45</v>
      </c>
      <c r="F352" s="1" t="s">
        <v>15</v>
      </c>
      <c r="G352" s="1" t="s">
        <v>30</v>
      </c>
      <c r="H352" s="1" t="s">
        <v>31</v>
      </c>
      <c r="I352">
        <v>3000</v>
      </c>
      <c r="J352">
        <v>29</v>
      </c>
      <c r="K352" s="1" t="s">
        <v>13</v>
      </c>
      <c r="L352" s="1" t="s">
        <v>14</v>
      </c>
      <c r="M352">
        <v>4</v>
      </c>
    </row>
    <row r="353" spans="4:13" x14ac:dyDescent="0.35">
      <c r="D353">
        <v>354</v>
      </c>
      <c r="E353">
        <v>75</v>
      </c>
      <c r="F353" s="1" t="s">
        <v>10</v>
      </c>
      <c r="G353" s="1" t="s">
        <v>32</v>
      </c>
      <c r="H353" s="1" t="s">
        <v>33</v>
      </c>
      <c r="I353">
        <v>18000</v>
      </c>
      <c r="J353">
        <v>31</v>
      </c>
      <c r="K353" s="1" t="s">
        <v>18</v>
      </c>
      <c r="L353" s="1" t="s">
        <v>19</v>
      </c>
      <c r="M353">
        <v>2</v>
      </c>
    </row>
    <row r="354" spans="4:13" x14ac:dyDescent="0.35">
      <c r="D354">
        <v>355</v>
      </c>
      <c r="E354">
        <v>28</v>
      </c>
      <c r="F354" s="1" t="s">
        <v>15</v>
      </c>
      <c r="G354" s="1" t="s">
        <v>34</v>
      </c>
      <c r="H354" s="1" t="s">
        <v>35</v>
      </c>
      <c r="I354">
        <v>100</v>
      </c>
      <c r="J354">
        <v>24</v>
      </c>
      <c r="K354" s="1" t="s">
        <v>13</v>
      </c>
      <c r="L354" s="1" t="s">
        <v>14</v>
      </c>
      <c r="M354">
        <v>5</v>
      </c>
    </row>
    <row r="355" spans="4:13" x14ac:dyDescent="0.35">
      <c r="D355">
        <v>357</v>
      </c>
      <c r="E355">
        <v>67</v>
      </c>
      <c r="F355" s="1" t="s">
        <v>15</v>
      </c>
      <c r="G355" s="1" t="s">
        <v>38</v>
      </c>
      <c r="H355" s="1" t="s">
        <v>39</v>
      </c>
      <c r="I355">
        <v>20000</v>
      </c>
      <c r="J355">
        <v>32</v>
      </c>
      <c r="K355" s="1" t="s">
        <v>13</v>
      </c>
      <c r="L355" s="1" t="s">
        <v>14</v>
      </c>
      <c r="M355">
        <v>3</v>
      </c>
    </row>
    <row r="356" spans="4:13" x14ac:dyDescent="0.35">
      <c r="D356">
        <v>358</v>
      </c>
      <c r="E356">
        <v>35</v>
      </c>
      <c r="F356" s="1" t="s">
        <v>10</v>
      </c>
      <c r="G356" s="1" t="s">
        <v>40</v>
      </c>
      <c r="H356" s="1" t="s">
        <v>41</v>
      </c>
      <c r="I356">
        <v>12000</v>
      </c>
      <c r="J356">
        <v>26</v>
      </c>
      <c r="K356" s="1" t="s">
        <v>13</v>
      </c>
      <c r="L356" s="1" t="s">
        <v>14</v>
      </c>
      <c r="M356">
        <v>4</v>
      </c>
    </row>
    <row r="357" spans="4:13" x14ac:dyDescent="0.35">
      <c r="D357">
        <v>359</v>
      </c>
      <c r="E357">
        <v>50</v>
      </c>
      <c r="F357" s="1" t="s">
        <v>15</v>
      </c>
      <c r="G357" s="1" t="s">
        <v>42</v>
      </c>
      <c r="H357" s="1" t="s">
        <v>43</v>
      </c>
      <c r="I357">
        <v>6000</v>
      </c>
      <c r="J357">
        <v>27</v>
      </c>
      <c r="K357" s="1" t="s">
        <v>13</v>
      </c>
      <c r="L357" s="1" t="s">
        <v>14</v>
      </c>
      <c r="M357">
        <v>3</v>
      </c>
    </row>
    <row r="358" spans="4:13" x14ac:dyDescent="0.35">
      <c r="D358">
        <v>360</v>
      </c>
      <c r="E358">
        <v>60</v>
      </c>
      <c r="F358" s="1" t="s">
        <v>10</v>
      </c>
      <c r="G358" s="1" t="s">
        <v>44</v>
      </c>
      <c r="H358" s="1" t="s">
        <v>45</v>
      </c>
      <c r="I358">
        <v>4000</v>
      </c>
      <c r="J358">
        <v>28</v>
      </c>
      <c r="K358" s="1" t="s">
        <v>13</v>
      </c>
      <c r="L358" s="1" t="s">
        <v>19</v>
      </c>
      <c r="M358">
        <v>4</v>
      </c>
    </row>
    <row r="359" spans="4:13" x14ac:dyDescent="0.35">
      <c r="D359">
        <v>361</v>
      </c>
      <c r="E359">
        <v>48</v>
      </c>
      <c r="F359" s="1" t="s">
        <v>10</v>
      </c>
      <c r="G359" s="1" t="s">
        <v>11</v>
      </c>
      <c r="H359" s="1" t="s">
        <v>12</v>
      </c>
      <c r="I359">
        <v>15000</v>
      </c>
      <c r="J359">
        <v>29</v>
      </c>
      <c r="K359" s="1" t="s">
        <v>18</v>
      </c>
      <c r="L359" s="1" t="s">
        <v>14</v>
      </c>
      <c r="M359">
        <v>4</v>
      </c>
    </row>
    <row r="360" spans="4:13" x14ac:dyDescent="0.35">
      <c r="D360">
        <v>362</v>
      </c>
      <c r="E360">
        <v>65</v>
      </c>
      <c r="F360" s="1" t="s">
        <v>15</v>
      </c>
      <c r="G360" s="1" t="s">
        <v>16</v>
      </c>
      <c r="H360" s="1" t="s">
        <v>17</v>
      </c>
      <c r="I360">
        <v>2000</v>
      </c>
      <c r="J360">
        <v>27</v>
      </c>
      <c r="K360" s="1" t="s">
        <v>13</v>
      </c>
      <c r="L360" s="1" t="s">
        <v>19</v>
      </c>
      <c r="M360">
        <v>3</v>
      </c>
    </row>
    <row r="361" spans="4:13" x14ac:dyDescent="0.35">
      <c r="D361">
        <v>363</v>
      </c>
      <c r="E361">
        <v>30</v>
      </c>
      <c r="F361" s="1" t="s">
        <v>10</v>
      </c>
      <c r="G361" s="1" t="s">
        <v>20</v>
      </c>
      <c r="H361" s="1" t="s">
        <v>21</v>
      </c>
      <c r="I361">
        <v>500</v>
      </c>
      <c r="J361">
        <v>25</v>
      </c>
      <c r="K361" s="1" t="s">
        <v>13</v>
      </c>
      <c r="L361" s="1" t="s">
        <v>14</v>
      </c>
      <c r="M361">
        <v>5</v>
      </c>
    </row>
    <row r="362" spans="4:13" x14ac:dyDescent="0.35">
      <c r="D362">
        <v>364</v>
      </c>
      <c r="E362">
        <v>70</v>
      </c>
      <c r="F362" s="1" t="s">
        <v>15</v>
      </c>
      <c r="G362" s="1" t="s">
        <v>22</v>
      </c>
      <c r="H362" s="1" t="s">
        <v>23</v>
      </c>
      <c r="I362">
        <v>10000</v>
      </c>
      <c r="J362">
        <v>31</v>
      </c>
      <c r="K362" s="1" t="s">
        <v>18</v>
      </c>
      <c r="L362" s="1" t="s">
        <v>19</v>
      </c>
      <c r="M362">
        <v>2</v>
      </c>
    </row>
    <row r="363" spans="4:13" x14ac:dyDescent="0.35">
      <c r="D363">
        <v>365</v>
      </c>
      <c r="E363">
        <v>55</v>
      </c>
      <c r="F363" s="1" t="s">
        <v>10</v>
      </c>
      <c r="G363" s="1" t="s">
        <v>24</v>
      </c>
      <c r="H363" s="1" t="s">
        <v>25</v>
      </c>
      <c r="I363">
        <v>25000</v>
      </c>
      <c r="J363">
        <v>34</v>
      </c>
      <c r="K363" s="1" t="s">
        <v>13</v>
      </c>
      <c r="L363" s="1" t="s">
        <v>14</v>
      </c>
      <c r="M363">
        <v>4</v>
      </c>
    </row>
    <row r="364" spans="4:13" x14ac:dyDescent="0.35">
      <c r="D364">
        <v>366</v>
      </c>
      <c r="E364">
        <v>68</v>
      </c>
      <c r="F364" s="1" t="s">
        <v>15</v>
      </c>
      <c r="G364" s="1" t="s">
        <v>26</v>
      </c>
      <c r="H364" s="1" t="s">
        <v>27</v>
      </c>
      <c r="I364">
        <v>1000</v>
      </c>
      <c r="J364">
        <v>26</v>
      </c>
      <c r="K364" s="1" t="s">
        <v>13</v>
      </c>
      <c r="L364" s="1" t="s">
        <v>19</v>
      </c>
      <c r="M364">
        <v>4</v>
      </c>
    </row>
    <row r="365" spans="4:13" x14ac:dyDescent="0.35">
      <c r="D365">
        <v>367</v>
      </c>
      <c r="E365">
        <v>45</v>
      </c>
      <c r="F365" s="1" t="s">
        <v>10</v>
      </c>
      <c r="G365" s="1" t="s">
        <v>28</v>
      </c>
      <c r="H365" s="1" t="s">
        <v>29</v>
      </c>
      <c r="I365">
        <v>8000</v>
      </c>
      <c r="J365">
        <v>28</v>
      </c>
      <c r="K365" s="1" t="s">
        <v>13</v>
      </c>
      <c r="L365" s="1" t="s">
        <v>14</v>
      </c>
      <c r="M365">
        <v>3</v>
      </c>
    </row>
    <row r="366" spans="4:13" x14ac:dyDescent="0.35">
      <c r="D366">
        <v>368</v>
      </c>
      <c r="E366">
        <v>40</v>
      </c>
      <c r="F366" s="1" t="s">
        <v>15</v>
      </c>
      <c r="G366" s="1" t="s">
        <v>30</v>
      </c>
      <c r="H366" s="1" t="s">
        <v>31</v>
      </c>
      <c r="I366">
        <v>3000</v>
      </c>
      <c r="J366">
        <v>30</v>
      </c>
      <c r="K366" s="1" t="s">
        <v>13</v>
      </c>
      <c r="L366" s="1" t="s">
        <v>14</v>
      </c>
      <c r="M366">
        <v>4</v>
      </c>
    </row>
    <row r="367" spans="4:13" x14ac:dyDescent="0.35">
      <c r="D367">
        <v>369</v>
      </c>
      <c r="E367">
        <v>78</v>
      </c>
      <c r="F367" s="1" t="s">
        <v>10</v>
      </c>
      <c r="G367" s="1" t="s">
        <v>32</v>
      </c>
      <c r="H367" s="1" t="s">
        <v>33</v>
      </c>
      <c r="I367">
        <v>18000</v>
      </c>
      <c r="J367">
        <v>32</v>
      </c>
      <c r="K367" s="1" t="s">
        <v>18</v>
      </c>
      <c r="L367" s="1" t="s">
        <v>19</v>
      </c>
      <c r="M367">
        <v>2</v>
      </c>
    </row>
    <row r="368" spans="4:13" x14ac:dyDescent="0.35">
      <c r="D368">
        <v>370</v>
      </c>
      <c r="E368">
        <v>25</v>
      </c>
      <c r="F368" s="1" t="s">
        <v>15</v>
      </c>
      <c r="G368" s="1" t="s">
        <v>34</v>
      </c>
      <c r="H368" s="1" t="s">
        <v>35</v>
      </c>
      <c r="I368">
        <v>100</v>
      </c>
      <c r="J368">
        <v>25</v>
      </c>
      <c r="K368" s="1" t="s">
        <v>13</v>
      </c>
      <c r="L368" s="1" t="s">
        <v>14</v>
      </c>
      <c r="M368">
        <v>5</v>
      </c>
    </row>
    <row r="369" spans="4:13" x14ac:dyDescent="0.35">
      <c r="D369">
        <v>371</v>
      </c>
      <c r="E369">
        <v>52</v>
      </c>
      <c r="F369" s="1" t="s">
        <v>10</v>
      </c>
      <c r="G369" s="1" t="s">
        <v>36</v>
      </c>
      <c r="H369" s="1" t="s">
        <v>37</v>
      </c>
      <c r="I369">
        <v>800</v>
      </c>
      <c r="J369">
        <v>26</v>
      </c>
      <c r="K369" s="1" t="s">
        <v>13</v>
      </c>
      <c r="L369" s="1" t="s">
        <v>19</v>
      </c>
      <c r="M369">
        <v>4</v>
      </c>
    </row>
    <row r="370" spans="4:13" x14ac:dyDescent="0.35">
      <c r="D370">
        <v>372</v>
      </c>
      <c r="E370">
        <v>58</v>
      </c>
      <c r="F370" s="1" t="s">
        <v>15</v>
      </c>
      <c r="G370" s="1" t="s">
        <v>38</v>
      </c>
      <c r="H370" s="1" t="s">
        <v>39</v>
      </c>
      <c r="I370">
        <v>20000</v>
      </c>
      <c r="J370">
        <v>33</v>
      </c>
      <c r="K370" s="1" t="s">
        <v>13</v>
      </c>
      <c r="L370" s="1" t="s">
        <v>14</v>
      </c>
      <c r="M370">
        <v>3</v>
      </c>
    </row>
    <row r="371" spans="4:13" x14ac:dyDescent="0.35">
      <c r="D371">
        <v>373</v>
      </c>
      <c r="E371">
        <v>32</v>
      </c>
      <c r="F371" s="1" t="s">
        <v>10</v>
      </c>
      <c r="G371" s="1" t="s">
        <v>40</v>
      </c>
      <c r="H371" s="1" t="s">
        <v>41</v>
      </c>
      <c r="I371">
        <v>12000</v>
      </c>
      <c r="J371">
        <v>27</v>
      </c>
      <c r="K371" s="1" t="s">
        <v>13</v>
      </c>
      <c r="L371" s="1" t="s">
        <v>14</v>
      </c>
      <c r="M371">
        <v>4</v>
      </c>
    </row>
    <row r="372" spans="4:13" x14ac:dyDescent="0.35">
      <c r="D372">
        <v>374</v>
      </c>
      <c r="E372">
        <v>55</v>
      </c>
      <c r="F372" s="1" t="s">
        <v>15</v>
      </c>
      <c r="G372" s="1" t="s">
        <v>42</v>
      </c>
      <c r="H372" s="1" t="s">
        <v>43</v>
      </c>
      <c r="I372">
        <v>6000</v>
      </c>
      <c r="J372">
        <v>28</v>
      </c>
      <c r="K372" s="1" t="s">
        <v>13</v>
      </c>
      <c r="L372" s="1" t="s">
        <v>14</v>
      </c>
      <c r="M372">
        <v>3</v>
      </c>
    </row>
    <row r="373" spans="4:13" x14ac:dyDescent="0.35">
      <c r="D373">
        <v>375</v>
      </c>
      <c r="E373">
        <v>65</v>
      </c>
      <c r="F373" s="1" t="s">
        <v>10</v>
      </c>
      <c r="G373" s="1" t="s">
        <v>44</v>
      </c>
      <c r="H373" s="1" t="s">
        <v>45</v>
      </c>
      <c r="I373">
        <v>4000</v>
      </c>
      <c r="J373">
        <v>29</v>
      </c>
      <c r="K373" s="1" t="s">
        <v>13</v>
      </c>
      <c r="L373" s="1" t="s">
        <v>19</v>
      </c>
      <c r="M373">
        <v>4</v>
      </c>
    </row>
    <row r="374" spans="4:13" x14ac:dyDescent="0.35">
      <c r="D374">
        <v>376</v>
      </c>
      <c r="E374">
        <v>55</v>
      </c>
      <c r="F374" s="1" t="s">
        <v>10</v>
      </c>
      <c r="G374" s="1" t="s">
        <v>11</v>
      </c>
      <c r="H374" s="1" t="s">
        <v>12</v>
      </c>
      <c r="I374">
        <v>15000</v>
      </c>
      <c r="J374">
        <v>30</v>
      </c>
      <c r="K374" s="1" t="s">
        <v>18</v>
      </c>
      <c r="L374" s="1" t="s">
        <v>14</v>
      </c>
      <c r="M374">
        <v>3</v>
      </c>
    </row>
    <row r="375" spans="4:13" x14ac:dyDescent="0.35">
      <c r="D375">
        <v>377</v>
      </c>
      <c r="E375">
        <v>62</v>
      </c>
      <c r="F375" s="1" t="s">
        <v>15</v>
      </c>
      <c r="G375" s="1" t="s">
        <v>16</v>
      </c>
      <c r="H375" s="1" t="s">
        <v>17</v>
      </c>
      <c r="I375">
        <v>2000</v>
      </c>
      <c r="J375">
        <v>28</v>
      </c>
      <c r="K375" s="1" t="s">
        <v>13</v>
      </c>
      <c r="L375" s="1" t="s">
        <v>19</v>
      </c>
      <c r="M375">
        <v>4</v>
      </c>
    </row>
    <row r="376" spans="4:13" x14ac:dyDescent="0.35">
      <c r="D376">
        <v>378</v>
      </c>
      <c r="E376">
        <v>35</v>
      </c>
      <c r="F376" s="1" t="s">
        <v>10</v>
      </c>
      <c r="G376" s="1" t="s">
        <v>20</v>
      </c>
      <c r="H376" s="1" t="s">
        <v>21</v>
      </c>
      <c r="I376">
        <v>500</v>
      </c>
      <c r="J376">
        <v>26</v>
      </c>
      <c r="K376" s="1" t="s">
        <v>18</v>
      </c>
      <c r="L376" s="1" t="s">
        <v>14</v>
      </c>
      <c r="M376">
        <v>5</v>
      </c>
    </row>
    <row r="377" spans="4:13" x14ac:dyDescent="0.35">
      <c r="D377">
        <v>379</v>
      </c>
      <c r="E377">
        <v>78</v>
      </c>
      <c r="F377" s="1" t="s">
        <v>15</v>
      </c>
      <c r="G377" s="1" t="s">
        <v>22</v>
      </c>
      <c r="H377" s="1" t="s">
        <v>23</v>
      </c>
      <c r="I377">
        <v>10000</v>
      </c>
      <c r="J377">
        <v>33</v>
      </c>
      <c r="K377" s="1" t="s">
        <v>13</v>
      </c>
      <c r="L377" s="1" t="s">
        <v>19</v>
      </c>
      <c r="M377">
        <v>2</v>
      </c>
    </row>
    <row r="378" spans="4:13" x14ac:dyDescent="0.35">
      <c r="D378">
        <v>380</v>
      </c>
      <c r="E378">
        <v>53</v>
      </c>
      <c r="F378" s="1" t="s">
        <v>10</v>
      </c>
      <c r="G378" s="1" t="s">
        <v>24</v>
      </c>
      <c r="H378" s="1" t="s">
        <v>25</v>
      </c>
      <c r="I378">
        <v>25000</v>
      </c>
      <c r="J378">
        <v>35</v>
      </c>
      <c r="K378" s="1" t="s">
        <v>18</v>
      </c>
      <c r="L378" s="1" t="s">
        <v>14</v>
      </c>
      <c r="M378">
        <v>4</v>
      </c>
    </row>
    <row r="379" spans="4:13" x14ac:dyDescent="0.35">
      <c r="D379">
        <v>381</v>
      </c>
      <c r="E379">
        <v>72</v>
      </c>
      <c r="F379" s="1" t="s">
        <v>15</v>
      </c>
      <c r="G379" s="1" t="s">
        <v>26</v>
      </c>
      <c r="H379" s="1" t="s">
        <v>27</v>
      </c>
      <c r="I379">
        <v>1000</v>
      </c>
      <c r="J379">
        <v>27</v>
      </c>
      <c r="K379" s="1" t="s">
        <v>13</v>
      </c>
      <c r="L379" s="1" t="s">
        <v>19</v>
      </c>
      <c r="M379">
        <v>4</v>
      </c>
    </row>
    <row r="380" spans="4:13" x14ac:dyDescent="0.35">
      <c r="D380">
        <v>382</v>
      </c>
      <c r="E380">
        <v>60</v>
      </c>
      <c r="F380" s="1" t="s">
        <v>10</v>
      </c>
      <c r="G380" s="1" t="s">
        <v>28</v>
      </c>
      <c r="H380" s="1" t="s">
        <v>29</v>
      </c>
      <c r="I380">
        <v>8000</v>
      </c>
      <c r="J380">
        <v>29</v>
      </c>
      <c r="K380" s="1" t="s">
        <v>18</v>
      </c>
      <c r="L380" s="1" t="s">
        <v>14</v>
      </c>
      <c r="M380">
        <v>3</v>
      </c>
    </row>
    <row r="381" spans="4:13" x14ac:dyDescent="0.35">
      <c r="D381">
        <v>383</v>
      </c>
      <c r="E381">
        <v>45</v>
      </c>
      <c r="F381" s="1" t="s">
        <v>15</v>
      </c>
      <c r="G381" s="1" t="s">
        <v>30</v>
      </c>
      <c r="H381" s="1" t="s">
        <v>31</v>
      </c>
      <c r="I381">
        <v>3000</v>
      </c>
      <c r="J381">
        <v>31</v>
      </c>
      <c r="K381" s="1" t="s">
        <v>13</v>
      </c>
      <c r="L381" s="1" t="s">
        <v>14</v>
      </c>
      <c r="M381">
        <v>4</v>
      </c>
    </row>
    <row r="382" spans="4:13" x14ac:dyDescent="0.35">
      <c r="D382">
        <v>384</v>
      </c>
      <c r="E382">
        <v>75</v>
      </c>
      <c r="F382" s="1" t="s">
        <v>10</v>
      </c>
      <c r="G382" s="1" t="s">
        <v>32</v>
      </c>
      <c r="H382" s="1" t="s">
        <v>33</v>
      </c>
      <c r="I382">
        <v>18000</v>
      </c>
      <c r="J382">
        <v>33</v>
      </c>
      <c r="K382" s="1" t="s">
        <v>18</v>
      </c>
      <c r="L382" s="1" t="s">
        <v>19</v>
      </c>
      <c r="M382">
        <v>2</v>
      </c>
    </row>
    <row r="383" spans="4:13" x14ac:dyDescent="0.35">
      <c r="D383">
        <v>385</v>
      </c>
      <c r="E383">
        <v>28</v>
      </c>
      <c r="F383" s="1" t="s">
        <v>15</v>
      </c>
      <c r="G383" s="1" t="s">
        <v>34</v>
      </c>
      <c r="H383" s="1" t="s">
        <v>35</v>
      </c>
      <c r="I383">
        <v>100</v>
      </c>
      <c r="J383">
        <v>26</v>
      </c>
      <c r="K383" s="1" t="s">
        <v>13</v>
      </c>
      <c r="L383" s="1" t="s">
        <v>14</v>
      </c>
      <c r="M383">
        <v>5</v>
      </c>
    </row>
    <row r="384" spans="4:13" x14ac:dyDescent="0.35">
      <c r="D384">
        <v>386</v>
      </c>
      <c r="E384">
        <v>52</v>
      </c>
      <c r="F384" s="1" t="s">
        <v>10</v>
      </c>
      <c r="G384" s="1" t="s">
        <v>36</v>
      </c>
      <c r="H384" s="1" t="s">
        <v>37</v>
      </c>
      <c r="I384">
        <v>800</v>
      </c>
      <c r="J384">
        <v>27</v>
      </c>
      <c r="K384" s="1" t="s">
        <v>13</v>
      </c>
      <c r="L384" s="1" t="s">
        <v>19</v>
      </c>
      <c r="M384">
        <v>4</v>
      </c>
    </row>
    <row r="385" spans="4:13" x14ac:dyDescent="0.35">
      <c r="D385">
        <v>387</v>
      </c>
      <c r="E385">
        <v>67</v>
      </c>
      <c r="F385" s="1" t="s">
        <v>15</v>
      </c>
      <c r="G385" s="1" t="s">
        <v>38</v>
      </c>
      <c r="H385" s="1" t="s">
        <v>39</v>
      </c>
      <c r="I385">
        <v>20000</v>
      </c>
      <c r="J385">
        <v>34</v>
      </c>
      <c r="K385" s="1" t="s">
        <v>13</v>
      </c>
      <c r="L385" s="1" t="s">
        <v>14</v>
      </c>
      <c r="M385">
        <v>3</v>
      </c>
    </row>
    <row r="386" spans="4:13" x14ac:dyDescent="0.35">
      <c r="D386">
        <v>388</v>
      </c>
      <c r="E386">
        <v>35</v>
      </c>
      <c r="F386" s="1" t="s">
        <v>10</v>
      </c>
      <c r="G386" s="1" t="s">
        <v>40</v>
      </c>
      <c r="H386" s="1" t="s">
        <v>41</v>
      </c>
      <c r="I386">
        <v>12000</v>
      </c>
      <c r="J386">
        <v>28</v>
      </c>
      <c r="K386" s="1" t="s">
        <v>13</v>
      </c>
      <c r="L386" s="1" t="s">
        <v>14</v>
      </c>
      <c r="M386">
        <v>4</v>
      </c>
    </row>
    <row r="387" spans="4:13" x14ac:dyDescent="0.35">
      <c r="D387">
        <v>389</v>
      </c>
      <c r="E387">
        <v>50</v>
      </c>
      <c r="F387" s="1" t="s">
        <v>15</v>
      </c>
      <c r="G387" s="1" t="s">
        <v>42</v>
      </c>
      <c r="H387" s="1" t="s">
        <v>43</v>
      </c>
      <c r="I387">
        <v>6000</v>
      </c>
      <c r="J387">
        <v>29</v>
      </c>
      <c r="K387" s="1" t="s">
        <v>13</v>
      </c>
      <c r="L387" s="1" t="s">
        <v>14</v>
      </c>
      <c r="M387">
        <v>3</v>
      </c>
    </row>
    <row r="388" spans="4:13" x14ac:dyDescent="0.35">
      <c r="D388">
        <v>390</v>
      </c>
      <c r="E388">
        <v>60</v>
      </c>
      <c r="F388" s="1" t="s">
        <v>10</v>
      </c>
      <c r="G388" s="1" t="s">
        <v>44</v>
      </c>
      <c r="H388" s="1" t="s">
        <v>45</v>
      </c>
      <c r="I388">
        <v>4000</v>
      </c>
      <c r="J388">
        <v>30</v>
      </c>
      <c r="K388" s="1" t="s">
        <v>13</v>
      </c>
      <c r="L388" s="1" t="s">
        <v>19</v>
      </c>
      <c r="M388">
        <v>4</v>
      </c>
    </row>
    <row r="389" spans="4:13" x14ac:dyDescent="0.35">
      <c r="D389">
        <v>391</v>
      </c>
      <c r="E389">
        <v>48</v>
      </c>
      <c r="F389" s="1" t="s">
        <v>10</v>
      </c>
      <c r="G389" s="1" t="s">
        <v>11</v>
      </c>
      <c r="H389" s="1" t="s">
        <v>12</v>
      </c>
      <c r="I389">
        <v>15000</v>
      </c>
      <c r="J389">
        <v>31</v>
      </c>
      <c r="K389" s="1" t="s">
        <v>18</v>
      </c>
      <c r="L389" s="1" t="s">
        <v>14</v>
      </c>
      <c r="M389">
        <v>4</v>
      </c>
    </row>
    <row r="390" spans="4:13" x14ac:dyDescent="0.35">
      <c r="D390">
        <v>392</v>
      </c>
      <c r="E390">
        <v>65</v>
      </c>
      <c r="F390" s="1" t="s">
        <v>15</v>
      </c>
      <c r="G390" s="1" t="s">
        <v>16</v>
      </c>
      <c r="H390" s="1" t="s">
        <v>17</v>
      </c>
      <c r="I390">
        <v>2000</v>
      </c>
      <c r="J390">
        <v>29</v>
      </c>
      <c r="K390" s="1" t="s">
        <v>13</v>
      </c>
      <c r="L390" s="1" t="s">
        <v>19</v>
      </c>
      <c r="M390">
        <v>3</v>
      </c>
    </row>
    <row r="391" spans="4:13" x14ac:dyDescent="0.35">
      <c r="D391">
        <v>393</v>
      </c>
      <c r="E391">
        <v>30</v>
      </c>
      <c r="F391" s="1" t="s">
        <v>10</v>
      </c>
      <c r="G391" s="1" t="s">
        <v>20</v>
      </c>
      <c r="H391" s="1" t="s">
        <v>21</v>
      </c>
      <c r="I391">
        <v>500</v>
      </c>
      <c r="J391">
        <v>27</v>
      </c>
      <c r="K391" s="1" t="s">
        <v>13</v>
      </c>
      <c r="L391" s="1" t="s">
        <v>14</v>
      </c>
      <c r="M391">
        <v>5</v>
      </c>
    </row>
    <row r="392" spans="4:13" x14ac:dyDescent="0.35">
      <c r="D392">
        <v>394</v>
      </c>
      <c r="E392">
        <v>70</v>
      </c>
      <c r="F392" s="1" t="s">
        <v>15</v>
      </c>
      <c r="G392" s="1" t="s">
        <v>22</v>
      </c>
      <c r="H392" s="1" t="s">
        <v>23</v>
      </c>
      <c r="I392">
        <v>10000</v>
      </c>
      <c r="J392">
        <v>34</v>
      </c>
      <c r="K392" s="1" t="s">
        <v>18</v>
      </c>
      <c r="L392" s="1" t="s">
        <v>19</v>
      </c>
      <c r="M392">
        <v>2</v>
      </c>
    </row>
    <row r="393" spans="4:13" x14ac:dyDescent="0.35">
      <c r="D393">
        <v>395</v>
      </c>
      <c r="E393">
        <v>55</v>
      </c>
      <c r="F393" s="1" t="s">
        <v>10</v>
      </c>
      <c r="G393" s="1" t="s">
        <v>24</v>
      </c>
      <c r="H393" s="1" t="s">
        <v>25</v>
      </c>
      <c r="I393">
        <v>25000</v>
      </c>
      <c r="J393">
        <v>36</v>
      </c>
      <c r="K393" s="1" t="s">
        <v>13</v>
      </c>
      <c r="L393" s="1" t="s">
        <v>14</v>
      </c>
      <c r="M393">
        <v>4</v>
      </c>
    </row>
    <row r="394" spans="4:13" x14ac:dyDescent="0.35">
      <c r="D394">
        <v>396</v>
      </c>
      <c r="E394">
        <v>68</v>
      </c>
      <c r="F394" s="1" t="s">
        <v>15</v>
      </c>
      <c r="G394" s="1" t="s">
        <v>26</v>
      </c>
      <c r="H394" s="1" t="s">
        <v>27</v>
      </c>
      <c r="I394">
        <v>1000</v>
      </c>
      <c r="J394">
        <v>28</v>
      </c>
      <c r="K394" s="1" t="s">
        <v>13</v>
      </c>
      <c r="L394" s="1" t="s">
        <v>19</v>
      </c>
      <c r="M394">
        <v>4</v>
      </c>
    </row>
    <row r="395" spans="4:13" x14ac:dyDescent="0.35">
      <c r="D395">
        <v>397</v>
      </c>
      <c r="E395">
        <v>45</v>
      </c>
      <c r="F395" s="1" t="s">
        <v>10</v>
      </c>
      <c r="G395" s="1" t="s">
        <v>28</v>
      </c>
      <c r="H395" s="1" t="s">
        <v>29</v>
      </c>
      <c r="I395">
        <v>8000</v>
      </c>
      <c r="J395">
        <v>30</v>
      </c>
      <c r="K395" s="1" t="s">
        <v>13</v>
      </c>
      <c r="L395" s="1" t="s">
        <v>14</v>
      </c>
      <c r="M395">
        <v>3</v>
      </c>
    </row>
    <row r="396" spans="4:13" x14ac:dyDescent="0.35">
      <c r="D396">
        <v>398</v>
      </c>
      <c r="E396">
        <v>40</v>
      </c>
      <c r="F396" s="1" t="s">
        <v>15</v>
      </c>
      <c r="G396" s="1" t="s">
        <v>30</v>
      </c>
      <c r="H396" s="1" t="s">
        <v>31</v>
      </c>
      <c r="I396">
        <v>3000</v>
      </c>
      <c r="J396">
        <v>32</v>
      </c>
      <c r="K396" s="1" t="s">
        <v>13</v>
      </c>
      <c r="L396" s="1" t="s">
        <v>14</v>
      </c>
      <c r="M396">
        <v>4</v>
      </c>
    </row>
    <row r="397" spans="4:13" x14ac:dyDescent="0.35">
      <c r="D397">
        <v>399</v>
      </c>
      <c r="E397">
        <v>78</v>
      </c>
      <c r="F397" s="1" t="s">
        <v>10</v>
      </c>
      <c r="G397" s="1" t="s">
        <v>32</v>
      </c>
      <c r="H397" s="1" t="s">
        <v>33</v>
      </c>
      <c r="I397">
        <v>18000</v>
      </c>
      <c r="J397">
        <v>34</v>
      </c>
      <c r="K397" s="1" t="s">
        <v>18</v>
      </c>
      <c r="L397" s="1" t="s">
        <v>19</v>
      </c>
      <c r="M397">
        <v>2</v>
      </c>
    </row>
    <row r="398" spans="4:13" x14ac:dyDescent="0.35">
      <c r="D398">
        <v>400</v>
      </c>
      <c r="E398">
        <v>25</v>
      </c>
      <c r="F398" s="1" t="s">
        <v>15</v>
      </c>
      <c r="G398" s="1" t="s">
        <v>34</v>
      </c>
      <c r="H398" s="1" t="s">
        <v>35</v>
      </c>
      <c r="I398">
        <v>100</v>
      </c>
      <c r="J398">
        <v>27</v>
      </c>
      <c r="K398" s="1" t="s">
        <v>13</v>
      </c>
      <c r="L398" s="1" t="s">
        <v>14</v>
      </c>
      <c r="M398">
        <v>5</v>
      </c>
    </row>
    <row r="399" spans="4:13" x14ac:dyDescent="0.35">
      <c r="D399">
        <v>401</v>
      </c>
      <c r="E399">
        <v>52</v>
      </c>
      <c r="F399" s="1" t="s">
        <v>10</v>
      </c>
      <c r="G399" s="1" t="s">
        <v>36</v>
      </c>
      <c r="H399" s="1" t="s">
        <v>37</v>
      </c>
      <c r="I399">
        <v>800</v>
      </c>
      <c r="J399">
        <v>28</v>
      </c>
      <c r="K399" s="1" t="s">
        <v>13</v>
      </c>
      <c r="L399" s="1" t="s">
        <v>19</v>
      </c>
      <c r="M399">
        <v>4</v>
      </c>
    </row>
    <row r="400" spans="4:13" x14ac:dyDescent="0.35">
      <c r="D400">
        <v>402</v>
      </c>
      <c r="E400">
        <v>58</v>
      </c>
      <c r="F400" s="1" t="s">
        <v>15</v>
      </c>
      <c r="G400" s="1" t="s">
        <v>38</v>
      </c>
      <c r="H400" s="1" t="s">
        <v>39</v>
      </c>
      <c r="I400">
        <v>20000</v>
      </c>
      <c r="J400">
        <v>35</v>
      </c>
      <c r="K400" s="1" t="s">
        <v>13</v>
      </c>
      <c r="L400" s="1" t="s">
        <v>14</v>
      </c>
      <c r="M400">
        <v>3</v>
      </c>
    </row>
    <row r="401" spans="4:13" x14ac:dyDescent="0.35">
      <c r="D401">
        <v>403</v>
      </c>
      <c r="E401">
        <v>32</v>
      </c>
      <c r="F401" s="1" t="s">
        <v>10</v>
      </c>
      <c r="G401" s="1" t="s">
        <v>40</v>
      </c>
      <c r="H401" s="1" t="s">
        <v>41</v>
      </c>
      <c r="I401">
        <v>12000</v>
      </c>
      <c r="J401">
        <v>29</v>
      </c>
      <c r="K401" s="1" t="s">
        <v>13</v>
      </c>
      <c r="L401" s="1" t="s">
        <v>14</v>
      </c>
      <c r="M401">
        <v>4</v>
      </c>
    </row>
    <row r="402" spans="4:13" x14ac:dyDescent="0.35">
      <c r="D402">
        <v>404</v>
      </c>
      <c r="E402">
        <v>55</v>
      </c>
      <c r="F402" s="1" t="s">
        <v>15</v>
      </c>
      <c r="G402" s="1" t="s">
        <v>42</v>
      </c>
      <c r="H402" s="1" t="s">
        <v>43</v>
      </c>
      <c r="I402">
        <v>6000</v>
      </c>
      <c r="J402">
        <v>30</v>
      </c>
      <c r="K402" s="1" t="s">
        <v>13</v>
      </c>
      <c r="L402" s="1" t="s">
        <v>14</v>
      </c>
      <c r="M402">
        <v>3</v>
      </c>
    </row>
    <row r="403" spans="4:13" x14ac:dyDescent="0.35">
      <c r="D403">
        <v>405</v>
      </c>
      <c r="E403">
        <v>65</v>
      </c>
      <c r="F403" s="1" t="s">
        <v>10</v>
      </c>
      <c r="G403" s="1" t="s">
        <v>44</v>
      </c>
      <c r="H403" s="1" t="s">
        <v>45</v>
      </c>
      <c r="I403">
        <v>4000</v>
      </c>
      <c r="J403">
        <v>31</v>
      </c>
      <c r="K403" s="1" t="s">
        <v>13</v>
      </c>
      <c r="L403" s="1" t="s">
        <v>19</v>
      </c>
      <c r="M403">
        <v>4</v>
      </c>
    </row>
    <row r="404" spans="4:13" x14ac:dyDescent="0.35">
      <c r="D404">
        <v>406</v>
      </c>
      <c r="E404">
        <v>55</v>
      </c>
      <c r="F404" s="1" t="s">
        <v>10</v>
      </c>
      <c r="G404" s="1" t="s">
        <v>11</v>
      </c>
      <c r="H404" s="1" t="s">
        <v>12</v>
      </c>
      <c r="I404">
        <v>15000</v>
      </c>
      <c r="J404">
        <v>32</v>
      </c>
      <c r="K404" s="1" t="s">
        <v>18</v>
      </c>
      <c r="L404" s="1" t="s">
        <v>14</v>
      </c>
      <c r="M404">
        <v>3</v>
      </c>
    </row>
    <row r="405" spans="4:13" x14ac:dyDescent="0.35">
      <c r="D405">
        <v>407</v>
      </c>
      <c r="E405">
        <v>62</v>
      </c>
      <c r="F405" s="1" t="s">
        <v>15</v>
      </c>
      <c r="G405" s="1" t="s">
        <v>16</v>
      </c>
      <c r="H405" s="1" t="s">
        <v>17</v>
      </c>
      <c r="I405">
        <v>2000</v>
      </c>
      <c r="J405">
        <v>30</v>
      </c>
      <c r="K405" s="1" t="s">
        <v>13</v>
      </c>
      <c r="L405" s="1" t="s">
        <v>19</v>
      </c>
      <c r="M405">
        <v>4</v>
      </c>
    </row>
    <row r="406" spans="4:13" x14ac:dyDescent="0.35">
      <c r="D406">
        <v>408</v>
      </c>
      <c r="E406">
        <v>35</v>
      </c>
      <c r="F406" s="1" t="s">
        <v>10</v>
      </c>
      <c r="G406" s="1" t="s">
        <v>20</v>
      </c>
      <c r="H406" s="1" t="s">
        <v>21</v>
      </c>
      <c r="I406">
        <v>500</v>
      </c>
      <c r="J406">
        <v>28</v>
      </c>
      <c r="K406" s="1" t="s">
        <v>18</v>
      </c>
      <c r="L406" s="1" t="s">
        <v>14</v>
      </c>
      <c r="M406">
        <v>5</v>
      </c>
    </row>
    <row r="407" spans="4:13" x14ac:dyDescent="0.35">
      <c r="D407">
        <v>409</v>
      </c>
      <c r="E407">
        <v>78</v>
      </c>
      <c r="F407" s="1" t="s">
        <v>15</v>
      </c>
      <c r="G407" s="1" t="s">
        <v>22</v>
      </c>
      <c r="H407" s="1" t="s">
        <v>23</v>
      </c>
      <c r="I407">
        <v>10000</v>
      </c>
      <c r="J407">
        <v>35</v>
      </c>
      <c r="K407" s="1" t="s">
        <v>13</v>
      </c>
      <c r="L407" s="1" t="s">
        <v>19</v>
      </c>
      <c r="M407">
        <v>2</v>
      </c>
    </row>
    <row r="408" spans="4:13" x14ac:dyDescent="0.35">
      <c r="D408">
        <v>410</v>
      </c>
      <c r="E408">
        <v>53</v>
      </c>
      <c r="F408" s="1" t="s">
        <v>10</v>
      </c>
      <c r="G408" s="1" t="s">
        <v>24</v>
      </c>
      <c r="H408" s="1" t="s">
        <v>25</v>
      </c>
      <c r="I408">
        <v>25000</v>
      </c>
      <c r="J408">
        <v>37</v>
      </c>
      <c r="K408" s="1" t="s">
        <v>18</v>
      </c>
      <c r="L408" s="1" t="s">
        <v>14</v>
      </c>
      <c r="M408">
        <v>4</v>
      </c>
    </row>
    <row r="409" spans="4:13" x14ac:dyDescent="0.35">
      <c r="D409">
        <v>411</v>
      </c>
      <c r="E409">
        <v>72</v>
      </c>
      <c r="F409" s="1" t="s">
        <v>15</v>
      </c>
      <c r="G409" s="1" t="s">
        <v>26</v>
      </c>
      <c r="H409" s="1" t="s">
        <v>27</v>
      </c>
      <c r="I409">
        <v>1000</v>
      </c>
      <c r="J409">
        <v>29</v>
      </c>
      <c r="K409" s="1" t="s">
        <v>13</v>
      </c>
      <c r="L409" s="1" t="s">
        <v>19</v>
      </c>
      <c r="M409">
        <v>4</v>
      </c>
    </row>
    <row r="410" spans="4:13" x14ac:dyDescent="0.35">
      <c r="D410">
        <v>412</v>
      </c>
      <c r="E410">
        <v>60</v>
      </c>
      <c r="F410" s="1" t="s">
        <v>10</v>
      </c>
      <c r="G410" s="1" t="s">
        <v>28</v>
      </c>
      <c r="H410" s="1" t="s">
        <v>29</v>
      </c>
      <c r="I410">
        <v>8000</v>
      </c>
      <c r="J410">
        <v>31</v>
      </c>
      <c r="K410" s="1" t="s">
        <v>18</v>
      </c>
      <c r="L410" s="1" t="s">
        <v>14</v>
      </c>
      <c r="M410">
        <v>3</v>
      </c>
    </row>
    <row r="411" spans="4:13" x14ac:dyDescent="0.35">
      <c r="D411">
        <v>413</v>
      </c>
      <c r="E411">
        <v>45</v>
      </c>
      <c r="F411" s="1" t="s">
        <v>15</v>
      </c>
      <c r="G411" s="1" t="s">
        <v>30</v>
      </c>
      <c r="H411" s="1" t="s">
        <v>31</v>
      </c>
      <c r="I411">
        <v>3000</v>
      </c>
      <c r="J411">
        <v>33</v>
      </c>
      <c r="K411" s="1" t="s">
        <v>13</v>
      </c>
      <c r="L411" s="1" t="s">
        <v>14</v>
      </c>
      <c r="M411">
        <v>4</v>
      </c>
    </row>
    <row r="412" spans="4:13" x14ac:dyDescent="0.35">
      <c r="D412">
        <v>414</v>
      </c>
      <c r="E412">
        <v>75</v>
      </c>
      <c r="F412" s="1" t="s">
        <v>10</v>
      </c>
      <c r="G412" s="1" t="s">
        <v>32</v>
      </c>
      <c r="H412" s="1" t="s">
        <v>33</v>
      </c>
      <c r="I412">
        <v>18000</v>
      </c>
      <c r="J412">
        <v>35</v>
      </c>
      <c r="K412" s="1" t="s">
        <v>18</v>
      </c>
      <c r="L412" s="1" t="s">
        <v>19</v>
      </c>
      <c r="M412">
        <v>2</v>
      </c>
    </row>
    <row r="413" spans="4:13" x14ac:dyDescent="0.35">
      <c r="D413">
        <v>415</v>
      </c>
      <c r="E413">
        <v>28</v>
      </c>
      <c r="F413" s="1" t="s">
        <v>15</v>
      </c>
      <c r="G413" s="1" t="s">
        <v>34</v>
      </c>
      <c r="H413" s="1" t="s">
        <v>35</v>
      </c>
      <c r="I413">
        <v>100</v>
      </c>
      <c r="J413">
        <v>28</v>
      </c>
      <c r="K413" s="1" t="s">
        <v>13</v>
      </c>
      <c r="L413" s="1" t="s">
        <v>14</v>
      </c>
      <c r="M413">
        <v>5</v>
      </c>
    </row>
    <row r="414" spans="4:13" x14ac:dyDescent="0.35">
      <c r="D414">
        <v>416</v>
      </c>
      <c r="E414">
        <v>52</v>
      </c>
      <c r="F414" s="1" t="s">
        <v>10</v>
      </c>
      <c r="G414" s="1" t="s">
        <v>36</v>
      </c>
      <c r="H414" s="1" t="s">
        <v>37</v>
      </c>
      <c r="I414">
        <v>800</v>
      </c>
      <c r="J414">
        <v>29</v>
      </c>
      <c r="K414" s="1" t="s">
        <v>13</v>
      </c>
      <c r="L414" s="1" t="s">
        <v>19</v>
      </c>
      <c r="M414">
        <v>4</v>
      </c>
    </row>
    <row r="415" spans="4:13" x14ac:dyDescent="0.35">
      <c r="D415">
        <v>418</v>
      </c>
      <c r="E415">
        <v>35</v>
      </c>
      <c r="F415" s="1" t="s">
        <v>10</v>
      </c>
      <c r="G415" s="1" t="s">
        <v>40</v>
      </c>
      <c r="H415" s="1" t="s">
        <v>41</v>
      </c>
      <c r="I415">
        <v>12000</v>
      </c>
      <c r="J415">
        <v>30</v>
      </c>
      <c r="K415" s="1" t="s">
        <v>13</v>
      </c>
      <c r="L415" s="1" t="s">
        <v>14</v>
      </c>
      <c r="M415">
        <v>4</v>
      </c>
    </row>
    <row r="416" spans="4:13" x14ac:dyDescent="0.35">
      <c r="D416">
        <v>419</v>
      </c>
      <c r="E416">
        <v>50</v>
      </c>
      <c r="F416" s="1" t="s">
        <v>15</v>
      </c>
      <c r="G416" s="1" t="s">
        <v>42</v>
      </c>
      <c r="H416" s="1" t="s">
        <v>43</v>
      </c>
      <c r="I416">
        <v>6000</v>
      </c>
      <c r="J416">
        <v>31</v>
      </c>
      <c r="K416" s="1" t="s">
        <v>13</v>
      </c>
      <c r="L416" s="1" t="s">
        <v>14</v>
      </c>
      <c r="M416">
        <v>3</v>
      </c>
    </row>
    <row r="417" spans="4:13" x14ac:dyDescent="0.35">
      <c r="D417">
        <v>420</v>
      </c>
      <c r="E417">
        <v>60</v>
      </c>
      <c r="F417" s="1" t="s">
        <v>10</v>
      </c>
      <c r="G417" s="1" t="s">
        <v>44</v>
      </c>
      <c r="H417" s="1" t="s">
        <v>45</v>
      </c>
      <c r="I417">
        <v>4000</v>
      </c>
      <c r="J417">
        <v>32</v>
      </c>
      <c r="K417" s="1" t="s">
        <v>13</v>
      </c>
      <c r="L417" s="1" t="s">
        <v>19</v>
      </c>
      <c r="M417">
        <v>4</v>
      </c>
    </row>
    <row r="418" spans="4:13" x14ac:dyDescent="0.35">
      <c r="D418">
        <v>421</v>
      </c>
      <c r="E418">
        <v>48</v>
      </c>
      <c r="F418" s="1" t="s">
        <v>10</v>
      </c>
      <c r="G418" s="1" t="s">
        <v>11</v>
      </c>
      <c r="H418" s="1" t="s">
        <v>12</v>
      </c>
      <c r="I418">
        <v>15000</v>
      </c>
      <c r="J418">
        <v>33</v>
      </c>
      <c r="K418" s="1" t="s">
        <v>18</v>
      </c>
      <c r="L418" s="1" t="s">
        <v>14</v>
      </c>
      <c r="M418">
        <v>4</v>
      </c>
    </row>
    <row r="419" spans="4:13" x14ac:dyDescent="0.35">
      <c r="D419">
        <v>422</v>
      </c>
      <c r="E419">
        <v>65</v>
      </c>
      <c r="F419" s="1" t="s">
        <v>15</v>
      </c>
      <c r="G419" s="1" t="s">
        <v>16</v>
      </c>
      <c r="H419" s="1" t="s">
        <v>17</v>
      </c>
      <c r="I419">
        <v>2000</v>
      </c>
      <c r="J419">
        <v>31</v>
      </c>
      <c r="K419" s="1" t="s">
        <v>13</v>
      </c>
      <c r="L419" s="1" t="s">
        <v>19</v>
      </c>
      <c r="M419">
        <v>3</v>
      </c>
    </row>
    <row r="420" spans="4:13" x14ac:dyDescent="0.35">
      <c r="D420">
        <v>423</v>
      </c>
      <c r="E420">
        <v>30</v>
      </c>
      <c r="F420" s="1" t="s">
        <v>10</v>
      </c>
      <c r="G420" s="1" t="s">
        <v>20</v>
      </c>
      <c r="H420" s="1" t="s">
        <v>21</v>
      </c>
      <c r="I420">
        <v>500</v>
      </c>
      <c r="J420">
        <v>29</v>
      </c>
      <c r="K420" s="1" t="s">
        <v>13</v>
      </c>
      <c r="L420" s="1" t="s">
        <v>14</v>
      </c>
      <c r="M420">
        <v>5</v>
      </c>
    </row>
    <row r="421" spans="4:13" x14ac:dyDescent="0.35">
      <c r="D421">
        <v>424</v>
      </c>
      <c r="E421">
        <v>70</v>
      </c>
      <c r="F421" s="1" t="s">
        <v>15</v>
      </c>
      <c r="G421" s="1" t="s">
        <v>22</v>
      </c>
      <c r="H421" s="1" t="s">
        <v>23</v>
      </c>
      <c r="I421">
        <v>10000</v>
      </c>
      <c r="J421">
        <v>36</v>
      </c>
      <c r="K421" s="1" t="s">
        <v>18</v>
      </c>
      <c r="L421" s="1" t="s">
        <v>19</v>
      </c>
      <c r="M421">
        <v>2</v>
      </c>
    </row>
    <row r="422" spans="4:13" x14ac:dyDescent="0.35">
      <c r="D422">
        <v>425</v>
      </c>
      <c r="E422">
        <v>55</v>
      </c>
      <c r="F422" s="1" t="s">
        <v>10</v>
      </c>
      <c r="G422" s="1" t="s">
        <v>24</v>
      </c>
      <c r="H422" s="1" t="s">
        <v>25</v>
      </c>
      <c r="I422">
        <v>25000</v>
      </c>
      <c r="J422">
        <v>38</v>
      </c>
      <c r="K422" s="1" t="s">
        <v>13</v>
      </c>
      <c r="L422" s="1" t="s">
        <v>14</v>
      </c>
      <c r="M422">
        <v>4</v>
      </c>
    </row>
    <row r="423" spans="4:13" x14ac:dyDescent="0.35">
      <c r="D423">
        <v>426</v>
      </c>
      <c r="E423">
        <v>68</v>
      </c>
      <c r="F423" s="1" t="s">
        <v>15</v>
      </c>
      <c r="G423" s="1" t="s">
        <v>26</v>
      </c>
      <c r="H423" s="1" t="s">
        <v>27</v>
      </c>
      <c r="I423">
        <v>1000</v>
      </c>
      <c r="J423">
        <v>30</v>
      </c>
      <c r="K423" s="1" t="s">
        <v>13</v>
      </c>
      <c r="L423" s="1" t="s">
        <v>19</v>
      </c>
      <c r="M423">
        <v>4</v>
      </c>
    </row>
    <row r="424" spans="4:13" x14ac:dyDescent="0.35">
      <c r="D424">
        <v>427</v>
      </c>
      <c r="E424">
        <v>45</v>
      </c>
      <c r="F424" s="1" t="s">
        <v>10</v>
      </c>
      <c r="G424" s="1" t="s">
        <v>28</v>
      </c>
      <c r="H424" s="1" t="s">
        <v>29</v>
      </c>
      <c r="I424">
        <v>8000</v>
      </c>
      <c r="J424">
        <v>32</v>
      </c>
      <c r="K424" s="1" t="s">
        <v>13</v>
      </c>
      <c r="L424" s="1" t="s">
        <v>14</v>
      </c>
      <c r="M424">
        <v>3</v>
      </c>
    </row>
    <row r="425" spans="4:13" x14ac:dyDescent="0.35">
      <c r="D425">
        <v>428</v>
      </c>
      <c r="E425">
        <v>40</v>
      </c>
      <c r="F425" s="1" t="s">
        <v>15</v>
      </c>
      <c r="G425" s="1" t="s">
        <v>30</v>
      </c>
      <c r="H425" s="1" t="s">
        <v>31</v>
      </c>
      <c r="I425">
        <v>3000</v>
      </c>
      <c r="J425">
        <v>34</v>
      </c>
      <c r="K425" s="1" t="s">
        <v>13</v>
      </c>
      <c r="L425" s="1" t="s">
        <v>14</v>
      </c>
      <c r="M425">
        <v>4</v>
      </c>
    </row>
    <row r="426" spans="4:13" x14ac:dyDescent="0.35">
      <c r="D426">
        <v>429</v>
      </c>
      <c r="E426">
        <v>78</v>
      </c>
      <c r="F426" s="1" t="s">
        <v>10</v>
      </c>
      <c r="G426" s="1" t="s">
        <v>32</v>
      </c>
      <c r="H426" s="1" t="s">
        <v>33</v>
      </c>
      <c r="I426">
        <v>18000</v>
      </c>
      <c r="J426">
        <v>36</v>
      </c>
      <c r="K426" s="1" t="s">
        <v>18</v>
      </c>
      <c r="L426" s="1" t="s">
        <v>19</v>
      </c>
      <c r="M426">
        <v>2</v>
      </c>
    </row>
    <row r="427" spans="4:13" x14ac:dyDescent="0.35">
      <c r="D427">
        <v>430</v>
      </c>
      <c r="E427">
        <v>25</v>
      </c>
      <c r="F427" s="1" t="s">
        <v>15</v>
      </c>
      <c r="G427" s="1" t="s">
        <v>34</v>
      </c>
      <c r="H427" s="1" t="s">
        <v>35</v>
      </c>
      <c r="I427">
        <v>100</v>
      </c>
      <c r="J427">
        <v>29</v>
      </c>
      <c r="K427" s="1" t="s">
        <v>13</v>
      </c>
      <c r="L427" s="1" t="s">
        <v>14</v>
      </c>
      <c r="M427">
        <v>5</v>
      </c>
    </row>
    <row r="428" spans="4:13" x14ac:dyDescent="0.35">
      <c r="D428">
        <v>431</v>
      </c>
      <c r="E428">
        <v>52</v>
      </c>
      <c r="F428" s="1" t="s">
        <v>10</v>
      </c>
      <c r="G428" s="1" t="s">
        <v>36</v>
      </c>
      <c r="H428" s="1" t="s">
        <v>37</v>
      </c>
      <c r="I428">
        <v>800</v>
      </c>
      <c r="J428">
        <v>30</v>
      </c>
      <c r="K428" s="1" t="s">
        <v>13</v>
      </c>
      <c r="L428" s="1" t="s">
        <v>19</v>
      </c>
      <c r="M428">
        <v>4</v>
      </c>
    </row>
    <row r="429" spans="4:13" x14ac:dyDescent="0.35">
      <c r="D429">
        <v>432</v>
      </c>
      <c r="E429">
        <v>58</v>
      </c>
      <c r="F429" s="1" t="s">
        <v>15</v>
      </c>
      <c r="G429" s="1" t="s">
        <v>38</v>
      </c>
      <c r="H429" s="1" t="s">
        <v>39</v>
      </c>
      <c r="I429">
        <v>20000</v>
      </c>
      <c r="J429">
        <v>37</v>
      </c>
      <c r="K429" s="1" t="s">
        <v>13</v>
      </c>
      <c r="L429" s="1" t="s">
        <v>14</v>
      </c>
      <c r="M429">
        <v>3</v>
      </c>
    </row>
    <row r="430" spans="4:13" x14ac:dyDescent="0.35">
      <c r="D430">
        <v>433</v>
      </c>
      <c r="E430">
        <v>32</v>
      </c>
      <c r="F430" s="1" t="s">
        <v>10</v>
      </c>
      <c r="G430" s="1" t="s">
        <v>40</v>
      </c>
      <c r="H430" s="1" t="s">
        <v>41</v>
      </c>
      <c r="I430">
        <v>12000</v>
      </c>
      <c r="J430">
        <v>31</v>
      </c>
      <c r="K430" s="1" t="s">
        <v>13</v>
      </c>
      <c r="L430" s="1" t="s">
        <v>14</v>
      </c>
      <c r="M430">
        <v>4</v>
      </c>
    </row>
    <row r="431" spans="4:13" x14ac:dyDescent="0.35">
      <c r="D431">
        <v>434</v>
      </c>
      <c r="E431">
        <v>55</v>
      </c>
      <c r="F431" s="1" t="s">
        <v>15</v>
      </c>
      <c r="G431" s="1" t="s">
        <v>42</v>
      </c>
      <c r="H431" s="1" t="s">
        <v>43</v>
      </c>
      <c r="I431">
        <v>6000</v>
      </c>
      <c r="J431">
        <v>32</v>
      </c>
      <c r="K431" s="1" t="s">
        <v>13</v>
      </c>
      <c r="L431" s="1" t="s">
        <v>14</v>
      </c>
      <c r="M431">
        <v>3</v>
      </c>
    </row>
    <row r="432" spans="4:13" x14ac:dyDescent="0.35">
      <c r="D432">
        <v>435</v>
      </c>
      <c r="E432">
        <v>65</v>
      </c>
      <c r="F432" s="1" t="s">
        <v>10</v>
      </c>
      <c r="G432" s="1" t="s">
        <v>44</v>
      </c>
      <c r="H432" s="1" t="s">
        <v>45</v>
      </c>
      <c r="I432">
        <v>4000</v>
      </c>
      <c r="J432">
        <v>33</v>
      </c>
      <c r="K432" s="1" t="s">
        <v>13</v>
      </c>
      <c r="L432" s="1" t="s">
        <v>19</v>
      </c>
      <c r="M432">
        <v>4</v>
      </c>
    </row>
    <row r="433" spans="4:13" x14ac:dyDescent="0.35">
      <c r="D433">
        <v>436</v>
      </c>
      <c r="E433">
        <v>55</v>
      </c>
      <c r="F433" s="1" t="s">
        <v>10</v>
      </c>
      <c r="G433" s="1" t="s">
        <v>11</v>
      </c>
      <c r="H433" s="1" t="s">
        <v>12</v>
      </c>
      <c r="I433">
        <v>15000</v>
      </c>
      <c r="J433">
        <v>34</v>
      </c>
      <c r="K433" s="1" t="s">
        <v>18</v>
      </c>
      <c r="L433" s="1" t="s">
        <v>14</v>
      </c>
      <c r="M433">
        <v>3</v>
      </c>
    </row>
    <row r="434" spans="4:13" x14ac:dyDescent="0.35">
      <c r="D434">
        <v>437</v>
      </c>
      <c r="E434">
        <v>62</v>
      </c>
      <c r="F434" s="1" t="s">
        <v>15</v>
      </c>
      <c r="G434" s="1" t="s">
        <v>16</v>
      </c>
      <c r="H434" s="1" t="s">
        <v>17</v>
      </c>
      <c r="I434">
        <v>2000</v>
      </c>
      <c r="J434">
        <v>32</v>
      </c>
      <c r="K434" s="1" t="s">
        <v>13</v>
      </c>
      <c r="L434" s="1" t="s">
        <v>19</v>
      </c>
      <c r="M434">
        <v>4</v>
      </c>
    </row>
    <row r="435" spans="4:13" x14ac:dyDescent="0.35">
      <c r="D435">
        <v>438</v>
      </c>
      <c r="E435">
        <v>35</v>
      </c>
      <c r="F435" s="1" t="s">
        <v>10</v>
      </c>
      <c r="G435" s="1" t="s">
        <v>20</v>
      </c>
      <c r="H435" s="1" t="s">
        <v>21</v>
      </c>
      <c r="I435">
        <v>500</v>
      </c>
      <c r="J435">
        <v>30</v>
      </c>
      <c r="K435" s="1" t="s">
        <v>18</v>
      </c>
      <c r="L435" s="1" t="s">
        <v>14</v>
      </c>
      <c r="M435">
        <v>5</v>
      </c>
    </row>
    <row r="436" spans="4:13" x14ac:dyDescent="0.35">
      <c r="D436">
        <v>439</v>
      </c>
      <c r="E436">
        <v>78</v>
      </c>
      <c r="F436" s="1" t="s">
        <v>15</v>
      </c>
      <c r="G436" s="1" t="s">
        <v>22</v>
      </c>
      <c r="H436" s="1" t="s">
        <v>23</v>
      </c>
      <c r="I436">
        <v>10000</v>
      </c>
      <c r="J436">
        <v>37</v>
      </c>
      <c r="K436" s="1" t="s">
        <v>13</v>
      </c>
      <c r="L436" s="1" t="s">
        <v>19</v>
      </c>
      <c r="M436">
        <v>2</v>
      </c>
    </row>
    <row r="437" spans="4:13" x14ac:dyDescent="0.35">
      <c r="D437">
        <v>440</v>
      </c>
      <c r="E437">
        <v>53</v>
      </c>
      <c r="F437" s="1" t="s">
        <v>10</v>
      </c>
      <c r="G437" s="1" t="s">
        <v>24</v>
      </c>
      <c r="H437" s="1" t="s">
        <v>25</v>
      </c>
      <c r="I437">
        <v>25000</v>
      </c>
      <c r="J437">
        <v>39</v>
      </c>
      <c r="K437" s="1" t="s">
        <v>18</v>
      </c>
      <c r="L437" s="1" t="s">
        <v>14</v>
      </c>
      <c r="M437">
        <v>4</v>
      </c>
    </row>
    <row r="438" spans="4:13" x14ac:dyDescent="0.35">
      <c r="D438">
        <v>441</v>
      </c>
      <c r="E438">
        <v>72</v>
      </c>
      <c r="F438" s="1" t="s">
        <v>15</v>
      </c>
      <c r="G438" s="1" t="s">
        <v>26</v>
      </c>
      <c r="H438" s="1" t="s">
        <v>27</v>
      </c>
      <c r="I438">
        <v>1000</v>
      </c>
      <c r="J438">
        <v>31</v>
      </c>
      <c r="K438" s="1" t="s">
        <v>13</v>
      </c>
      <c r="L438" s="1" t="s">
        <v>19</v>
      </c>
      <c r="M438">
        <v>4</v>
      </c>
    </row>
    <row r="439" spans="4:13" x14ac:dyDescent="0.35">
      <c r="D439">
        <v>442</v>
      </c>
      <c r="E439">
        <v>60</v>
      </c>
      <c r="F439" s="1" t="s">
        <v>10</v>
      </c>
      <c r="G439" s="1" t="s">
        <v>28</v>
      </c>
      <c r="H439" s="1" t="s">
        <v>29</v>
      </c>
      <c r="I439">
        <v>8000</v>
      </c>
      <c r="J439">
        <v>33</v>
      </c>
      <c r="K439" s="1" t="s">
        <v>18</v>
      </c>
      <c r="L439" s="1" t="s">
        <v>14</v>
      </c>
      <c r="M439">
        <v>3</v>
      </c>
    </row>
    <row r="440" spans="4:13" x14ac:dyDescent="0.35">
      <c r="D440">
        <v>443</v>
      </c>
      <c r="E440">
        <v>45</v>
      </c>
      <c r="F440" s="1" t="s">
        <v>15</v>
      </c>
      <c r="G440" s="1" t="s">
        <v>30</v>
      </c>
      <c r="H440" s="1" t="s">
        <v>31</v>
      </c>
      <c r="I440">
        <v>3000</v>
      </c>
      <c r="J440">
        <v>35</v>
      </c>
      <c r="K440" s="1" t="s">
        <v>13</v>
      </c>
      <c r="L440" s="1" t="s">
        <v>14</v>
      </c>
      <c r="M440">
        <v>4</v>
      </c>
    </row>
    <row r="441" spans="4:13" x14ac:dyDescent="0.35">
      <c r="D441">
        <v>444</v>
      </c>
      <c r="E441">
        <v>75</v>
      </c>
      <c r="F441" s="1" t="s">
        <v>10</v>
      </c>
      <c r="G441" s="1" t="s">
        <v>32</v>
      </c>
      <c r="H441" s="1" t="s">
        <v>33</v>
      </c>
      <c r="I441">
        <v>18000</v>
      </c>
      <c r="J441">
        <v>37</v>
      </c>
      <c r="K441" s="1" t="s">
        <v>18</v>
      </c>
      <c r="L441" s="1" t="s">
        <v>19</v>
      </c>
      <c r="M441">
        <v>2</v>
      </c>
    </row>
    <row r="442" spans="4:13" x14ac:dyDescent="0.35">
      <c r="D442">
        <v>445</v>
      </c>
      <c r="E442">
        <v>28</v>
      </c>
      <c r="F442" s="1" t="s">
        <v>15</v>
      </c>
      <c r="G442" s="1" t="s">
        <v>34</v>
      </c>
      <c r="H442" s="1" t="s">
        <v>35</v>
      </c>
      <c r="I442">
        <v>100</v>
      </c>
      <c r="J442">
        <v>30</v>
      </c>
      <c r="K442" s="1" t="s">
        <v>13</v>
      </c>
      <c r="L442" s="1" t="s">
        <v>14</v>
      </c>
      <c r="M442">
        <v>5</v>
      </c>
    </row>
    <row r="443" spans="4:13" x14ac:dyDescent="0.35">
      <c r="D443">
        <v>446</v>
      </c>
      <c r="E443">
        <v>52</v>
      </c>
      <c r="F443" s="1" t="s">
        <v>10</v>
      </c>
      <c r="G443" s="1" t="s">
        <v>36</v>
      </c>
      <c r="H443" s="1" t="s">
        <v>37</v>
      </c>
      <c r="I443">
        <v>800</v>
      </c>
      <c r="J443">
        <v>31</v>
      </c>
      <c r="K443" s="1" t="s">
        <v>13</v>
      </c>
      <c r="L443" s="1" t="s">
        <v>19</v>
      </c>
      <c r="M443">
        <v>4</v>
      </c>
    </row>
    <row r="444" spans="4:13" x14ac:dyDescent="0.35">
      <c r="D444">
        <v>447</v>
      </c>
      <c r="E444">
        <v>67</v>
      </c>
      <c r="F444" s="1" t="s">
        <v>15</v>
      </c>
      <c r="G444" s="1" t="s">
        <v>38</v>
      </c>
      <c r="H444" s="1" t="s">
        <v>39</v>
      </c>
      <c r="I444">
        <v>20000</v>
      </c>
      <c r="J444">
        <v>38</v>
      </c>
      <c r="K444" s="1" t="s">
        <v>13</v>
      </c>
      <c r="L444" s="1" t="s">
        <v>14</v>
      </c>
      <c r="M444">
        <v>3</v>
      </c>
    </row>
    <row r="445" spans="4:13" x14ac:dyDescent="0.35">
      <c r="D445">
        <v>448</v>
      </c>
      <c r="E445">
        <v>35</v>
      </c>
      <c r="F445" s="1" t="s">
        <v>10</v>
      </c>
      <c r="G445" s="1" t="s">
        <v>40</v>
      </c>
      <c r="H445" s="1" t="s">
        <v>41</v>
      </c>
      <c r="I445">
        <v>12000</v>
      </c>
      <c r="J445">
        <v>32</v>
      </c>
      <c r="K445" s="1" t="s">
        <v>13</v>
      </c>
      <c r="L445" s="1" t="s">
        <v>14</v>
      </c>
      <c r="M445">
        <v>4</v>
      </c>
    </row>
    <row r="446" spans="4:13" x14ac:dyDescent="0.35">
      <c r="D446">
        <v>449</v>
      </c>
      <c r="E446">
        <v>50</v>
      </c>
      <c r="F446" s="1" t="s">
        <v>15</v>
      </c>
      <c r="G446" s="1" t="s">
        <v>42</v>
      </c>
      <c r="H446" s="1" t="s">
        <v>43</v>
      </c>
      <c r="I446">
        <v>6000</v>
      </c>
      <c r="J446">
        <v>33</v>
      </c>
      <c r="K446" s="1" t="s">
        <v>13</v>
      </c>
      <c r="L446" s="1" t="s">
        <v>14</v>
      </c>
      <c r="M446">
        <v>3</v>
      </c>
    </row>
    <row r="447" spans="4:13" x14ac:dyDescent="0.35">
      <c r="D447">
        <v>450</v>
      </c>
      <c r="E447">
        <v>60</v>
      </c>
      <c r="F447" s="1" t="s">
        <v>10</v>
      </c>
      <c r="G447" s="1" t="s">
        <v>44</v>
      </c>
      <c r="H447" s="1" t="s">
        <v>45</v>
      </c>
      <c r="I447">
        <v>4000</v>
      </c>
      <c r="J447">
        <v>34</v>
      </c>
      <c r="K447" s="1" t="s">
        <v>13</v>
      </c>
      <c r="L447" s="1" t="s">
        <v>19</v>
      </c>
      <c r="M447">
        <v>4</v>
      </c>
    </row>
    <row r="448" spans="4:13" x14ac:dyDescent="0.35">
      <c r="D448">
        <v>451</v>
      </c>
      <c r="E448">
        <v>48</v>
      </c>
      <c r="F448" s="1" t="s">
        <v>10</v>
      </c>
      <c r="G448" s="1" t="s">
        <v>11</v>
      </c>
      <c r="H448" s="1" t="s">
        <v>12</v>
      </c>
      <c r="I448">
        <v>15000</v>
      </c>
      <c r="J448">
        <v>35</v>
      </c>
      <c r="K448" s="1" t="s">
        <v>18</v>
      </c>
      <c r="L448" s="1" t="s">
        <v>14</v>
      </c>
      <c r="M448">
        <v>4</v>
      </c>
    </row>
    <row r="449" spans="4:13" x14ac:dyDescent="0.35">
      <c r="D449">
        <v>452</v>
      </c>
      <c r="E449">
        <v>65</v>
      </c>
      <c r="F449" s="1" t="s">
        <v>15</v>
      </c>
      <c r="G449" s="1" t="s">
        <v>16</v>
      </c>
      <c r="H449" s="1" t="s">
        <v>17</v>
      </c>
      <c r="I449">
        <v>2000</v>
      </c>
      <c r="J449">
        <v>33</v>
      </c>
      <c r="K449" s="1" t="s">
        <v>13</v>
      </c>
      <c r="L449" s="1" t="s">
        <v>19</v>
      </c>
      <c r="M449">
        <v>3</v>
      </c>
    </row>
    <row r="450" spans="4:13" x14ac:dyDescent="0.35">
      <c r="D450">
        <v>453</v>
      </c>
      <c r="E450">
        <v>30</v>
      </c>
      <c r="F450" s="1" t="s">
        <v>10</v>
      </c>
      <c r="G450" s="1" t="s">
        <v>20</v>
      </c>
      <c r="H450" s="1" t="s">
        <v>21</v>
      </c>
      <c r="I450">
        <v>500</v>
      </c>
      <c r="J450">
        <v>31</v>
      </c>
      <c r="K450" s="1" t="s">
        <v>13</v>
      </c>
      <c r="L450" s="1" t="s">
        <v>14</v>
      </c>
      <c r="M450">
        <v>5</v>
      </c>
    </row>
    <row r="451" spans="4:13" x14ac:dyDescent="0.35">
      <c r="D451">
        <v>454</v>
      </c>
      <c r="E451">
        <v>70</v>
      </c>
      <c r="F451" s="1" t="s">
        <v>15</v>
      </c>
      <c r="G451" s="1" t="s">
        <v>22</v>
      </c>
      <c r="H451" s="1" t="s">
        <v>23</v>
      </c>
      <c r="I451">
        <v>10000</v>
      </c>
      <c r="J451">
        <v>38</v>
      </c>
      <c r="K451" s="1" t="s">
        <v>18</v>
      </c>
      <c r="L451" s="1" t="s">
        <v>19</v>
      </c>
      <c r="M451">
        <v>2</v>
      </c>
    </row>
    <row r="452" spans="4:13" x14ac:dyDescent="0.35">
      <c r="D452">
        <v>455</v>
      </c>
      <c r="E452">
        <v>55</v>
      </c>
      <c r="F452" s="1" t="s">
        <v>10</v>
      </c>
      <c r="G452" s="1" t="s">
        <v>24</v>
      </c>
      <c r="H452" s="1" t="s">
        <v>25</v>
      </c>
      <c r="I452">
        <v>25000</v>
      </c>
      <c r="J452">
        <v>40</v>
      </c>
      <c r="K452" s="1" t="s">
        <v>13</v>
      </c>
      <c r="L452" s="1" t="s">
        <v>14</v>
      </c>
      <c r="M452">
        <v>4</v>
      </c>
    </row>
    <row r="453" spans="4:13" x14ac:dyDescent="0.35">
      <c r="D453">
        <v>456</v>
      </c>
      <c r="E453">
        <v>68</v>
      </c>
      <c r="F453" s="1" t="s">
        <v>15</v>
      </c>
      <c r="G453" s="1" t="s">
        <v>26</v>
      </c>
      <c r="H453" s="1" t="s">
        <v>27</v>
      </c>
      <c r="I453">
        <v>1000</v>
      </c>
      <c r="J453">
        <v>32</v>
      </c>
      <c r="K453" s="1" t="s">
        <v>13</v>
      </c>
      <c r="L453" s="1" t="s">
        <v>19</v>
      </c>
      <c r="M453">
        <v>4</v>
      </c>
    </row>
    <row r="454" spans="4:13" x14ac:dyDescent="0.35">
      <c r="D454">
        <v>457</v>
      </c>
      <c r="E454">
        <v>45</v>
      </c>
      <c r="F454" s="1" t="s">
        <v>10</v>
      </c>
      <c r="G454" s="1" t="s">
        <v>28</v>
      </c>
      <c r="H454" s="1" t="s">
        <v>29</v>
      </c>
      <c r="I454">
        <v>8000</v>
      </c>
      <c r="J454">
        <v>34</v>
      </c>
      <c r="K454" s="1" t="s">
        <v>13</v>
      </c>
      <c r="L454" s="1" t="s">
        <v>14</v>
      </c>
      <c r="M454">
        <v>3</v>
      </c>
    </row>
    <row r="455" spans="4:13" x14ac:dyDescent="0.35">
      <c r="D455">
        <v>458</v>
      </c>
      <c r="E455">
        <v>40</v>
      </c>
      <c r="F455" s="1" t="s">
        <v>15</v>
      </c>
      <c r="G455" s="1" t="s">
        <v>30</v>
      </c>
      <c r="H455" s="1" t="s">
        <v>31</v>
      </c>
      <c r="I455">
        <v>3000</v>
      </c>
      <c r="J455">
        <v>36</v>
      </c>
      <c r="K455" s="1" t="s">
        <v>13</v>
      </c>
      <c r="L455" s="1" t="s">
        <v>14</v>
      </c>
      <c r="M455">
        <v>4</v>
      </c>
    </row>
    <row r="456" spans="4:13" x14ac:dyDescent="0.35">
      <c r="D456">
        <v>459</v>
      </c>
      <c r="E456">
        <v>78</v>
      </c>
      <c r="F456" s="1" t="s">
        <v>10</v>
      </c>
      <c r="G456" s="1" t="s">
        <v>32</v>
      </c>
      <c r="H456" s="1" t="s">
        <v>33</v>
      </c>
      <c r="I456">
        <v>18000</v>
      </c>
      <c r="J456">
        <v>38</v>
      </c>
      <c r="K456" s="1" t="s">
        <v>18</v>
      </c>
      <c r="L456" s="1" t="s">
        <v>19</v>
      </c>
      <c r="M456">
        <v>2</v>
      </c>
    </row>
    <row r="457" spans="4:13" x14ac:dyDescent="0.35">
      <c r="D457">
        <v>460</v>
      </c>
      <c r="E457">
        <v>25</v>
      </c>
      <c r="F457" s="1" t="s">
        <v>15</v>
      </c>
      <c r="G457" s="1" t="s">
        <v>34</v>
      </c>
      <c r="H457" s="1" t="s">
        <v>35</v>
      </c>
      <c r="I457">
        <v>100</v>
      </c>
      <c r="J457">
        <v>31</v>
      </c>
      <c r="K457" s="1" t="s">
        <v>13</v>
      </c>
      <c r="L457" s="1" t="s">
        <v>14</v>
      </c>
      <c r="M457">
        <v>5</v>
      </c>
    </row>
    <row r="458" spans="4:13" x14ac:dyDescent="0.35">
      <c r="D458">
        <v>461</v>
      </c>
      <c r="E458">
        <v>52</v>
      </c>
      <c r="F458" s="1" t="s">
        <v>10</v>
      </c>
      <c r="G458" s="1" t="s">
        <v>36</v>
      </c>
      <c r="H458" s="1" t="s">
        <v>37</v>
      </c>
      <c r="I458">
        <v>800</v>
      </c>
      <c r="J458">
        <v>32</v>
      </c>
      <c r="K458" s="1" t="s">
        <v>13</v>
      </c>
      <c r="L458" s="1" t="s">
        <v>19</v>
      </c>
      <c r="M458">
        <v>4</v>
      </c>
    </row>
    <row r="459" spans="4:13" x14ac:dyDescent="0.35">
      <c r="D459">
        <v>462</v>
      </c>
      <c r="E459">
        <v>58</v>
      </c>
      <c r="F459" s="1" t="s">
        <v>15</v>
      </c>
      <c r="G459" s="1" t="s">
        <v>38</v>
      </c>
      <c r="H459" s="1" t="s">
        <v>39</v>
      </c>
      <c r="I459">
        <v>20000</v>
      </c>
      <c r="J459">
        <v>39</v>
      </c>
      <c r="K459" s="1" t="s">
        <v>13</v>
      </c>
      <c r="L459" s="1" t="s">
        <v>14</v>
      </c>
      <c r="M459">
        <v>3</v>
      </c>
    </row>
    <row r="460" spans="4:13" x14ac:dyDescent="0.35">
      <c r="D460">
        <v>463</v>
      </c>
      <c r="E460">
        <v>32</v>
      </c>
      <c r="F460" s="1" t="s">
        <v>10</v>
      </c>
      <c r="G460" s="1" t="s">
        <v>40</v>
      </c>
      <c r="H460" s="1" t="s">
        <v>41</v>
      </c>
      <c r="I460">
        <v>12000</v>
      </c>
      <c r="J460">
        <v>33</v>
      </c>
      <c r="K460" s="1" t="s">
        <v>13</v>
      </c>
      <c r="L460" s="1" t="s">
        <v>14</v>
      </c>
      <c r="M460">
        <v>4</v>
      </c>
    </row>
    <row r="461" spans="4:13" x14ac:dyDescent="0.35">
      <c r="D461">
        <v>464</v>
      </c>
      <c r="E461">
        <v>55</v>
      </c>
      <c r="F461" s="1" t="s">
        <v>15</v>
      </c>
      <c r="G461" s="1" t="s">
        <v>42</v>
      </c>
      <c r="H461" s="1" t="s">
        <v>43</v>
      </c>
      <c r="I461">
        <v>6000</v>
      </c>
      <c r="J461">
        <v>34</v>
      </c>
      <c r="K461" s="1" t="s">
        <v>13</v>
      </c>
      <c r="L461" s="1" t="s">
        <v>14</v>
      </c>
      <c r="M461">
        <v>3</v>
      </c>
    </row>
    <row r="462" spans="4:13" x14ac:dyDescent="0.35">
      <c r="D462">
        <v>465</v>
      </c>
      <c r="E462">
        <v>65</v>
      </c>
      <c r="F462" s="1" t="s">
        <v>10</v>
      </c>
      <c r="G462" s="1" t="s">
        <v>44</v>
      </c>
      <c r="H462" s="1" t="s">
        <v>45</v>
      </c>
      <c r="I462">
        <v>4000</v>
      </c>
      <c r="J462">
        <v>35</v>
      </c>
      <c r="K462" s="1" t="s">
        <v>13</v>
      </c>
      <c r="L462" s="1" t="s">
        <v>19</v>
      </c>
      <c r="M462">
        <v>4</v>
      </c>
    </row>
    <row r="463" spans="4:13" x14ac:dyDescent="0.35">
      <c r="D463">
        <v>466</v>
      </c>
      <c r="E463">
        <v>55</v>
      </c>
      <c r="F463" s="1" t="s">
        <v>10</v>
      </c>
      <c r="G463" s="1" t="s">
        <v>11</v>
      </c>
      <c r="H463" s="1" t="s">
        <v>12</v>
      </c>
      <c r="I463">
        <v>15000</v>
      </c>
      <c r="J463">
        <v>36</v>
      </c>
      <c r="K463" s="1" t="s">
        <v>18</v>
      </c>
      <c r="L463" s="1" t="s">
        <v>14</v>
      </c>
      <c r="M463">
        <v>3</v>
      </c>
    </row>
    <row r="464" spans="4:13" x14ac:dyDescent="0.35">
      <c r="D464">
        <v>467</v>
      </c>
      <c r="E464">
        <v>62</v>
      </c>
      <c r="F464" s="1" t="s">
        <v>15</v>
      </c>
      <c r="G464" s="1" t="s">
        <v>16</v>
      </c>
      <c r="H464" s="1" t="s">
        <v>17</v>
      </c>
      <c r="I464">
        <v>2000</v>
      </c>
      <c r="J464">
        <v>34</v>
      </c>
      <c r="K464" s="1" t="s">
        <v>13</v>
      </c>
      <c r="L464" s="1" t="s">
        <v>19</v>
      </c>
      <c r="M464">
        <v>4</v>
      </c>
    </row>
    <row r="465" spans="4:13" x14ac:dyDescent="0.35">
      <c r="D465">
        <v>468</v>
      </c>
      <c r="E465">
        <v>35</v>
      </c>
      <c r="F465" s="1" t="s">
        <v>10</v>
      </c>
      <c r="G465" s="1" t="s">
        <v>20</v>
      </c>
      <c r="H465" s="1" t="s">
        <v>21</v>
      </c>
      <c r="I465">
        <v>500</v>
      </c>
      <c r="J465">
        <v>32</v>
      </c>
      <c r="K465" s="1" t="s">
        <v>18</v>
      </c>
      <c r="L465" s="1" t="s">
        <v>14</v>
      </c>
      <c r="M465">
        <v>5</v>
      </c>
    </row>
    <row r="466" spans="4:13" x14ac:dyDescent="0.35">
      <c r="D466">
        <v>469</v>
      </c>
      <c r="E466">
        <v>78</v>
      </c>
      <c r="F466" s="1" t="s">
        <v>15</v>
      </c>
      <c r="G466" s="1" t="s">
        <v>22</v>
      </c>
      <c r="H466" s="1" t="s">
        <v>23</v>
      </c>
      <c r="I466">
        <v>10000</v>
      </c>
      <c r="J466">
        <v>39</v>
      </c>
      <c r="K466" s="1" t="s">
        <v>13</v>
      </c>
      <c r="L466" s="1" t="s">
        <v>19</v>
      </c>
      <c r="M466">
        <v>2</v>
      </c>
    </row>
    <row r="467" spans="4:13" x14ac:dyDescent="0.35">
      <c r="D467">
        <v>470</v>
      </c>
      <c r="E467">
        <v>53</v>
      </c>
      <c r="F467" s="1" t="s">
        <v>10</v>
      </c>
      <c r="G467" s="1" t="s">
        <v>24</v>
      </c>
      <c r="H467" s="1" t="s">
        <v>25</v>
      </c>
      <c r="I467">
        <v>25000</v>
      </c>
      <c r="J467">
        <v>41</v>
      </c>
      <c r="K467" s="1" t="s">
        <v>18</v>
      </c>
      <c r="L467" s="1" t="s">
        <v>14</v>
      </c>
      <c r="M467">
        <v>4</v>
      </c>
    </row>
    <row r="468" spans="4:13" x14ac:dyDescent="0.35">
      <c r="D468">
        <v>471</v>
      </c>
      <c r="E468">
        <v>72</v>
      </c>
      <c r="F468" s="1" t="s">
        <v>15</v>
      </c>
      <c r="G468" s="1" t="s">
        <v>26</v>
      </c>
      <c r="H468" s="1" t="s">
        <v>27</v>
      </c>
      <c r="I468">
        <v>1000</v>
      </c>
      <c r="J468">
        <v>33</v>
      </c>
      <c r="K468" s="1" t="s">
        <v>13</v>
      </c>
      <c r="L468" s="1" t="s">
        <v>19</v>
      </c>
      <c r="M468">
        <v>4</v>
      </c>
    </row>
    <row r="469" spans="4:13" x14ac:dyDescent="0.35">
      <c r="D469">
        <v>472</v>
      </c>
      <c r="E469">
        <v>60</v>
      </c>
      <c r="F469" s="1" t="s">
        <v>10</v>
      </c>
      <c r="G469" s="1" t="s">
        <v>28</v>
      </c>
      <c r="H469" s="1" t="s">
        <v>29</v>
      </c>
      <c r="I469">
        <v>8000</v>
      </c>
      <c r="J469">
        <v>35</v>
      </c>
      <c r="K469" s="1" t="s">
        <v>18</v>
      </c>
      <c r="L469" s="1" t="s">
        <v>14</v>
      </c>
      <c r="M469">
        <v>3</v>
      </c>
    </row>
    <row r="470" spans="4:13" x14ac:dyDescent="0.35">
      <c r="D470">
        <v>473</v>
      </c>
      <c r="E470">
        <v>45</v>
      </c>
      <c r="F470" s="1" t="s">
        <v>15</v>
      </c>
      <c r="G470" s="1" t="s">
        <v>30</v>
      </c>
      <c r="H470" s="1" t="s">
        <v>31</v>
      </c>
      <c r="I470">
        <v>3000</v>
      </c>
      <c r="J470">
        <v>37</v>
      </c>
      <c r="K470" s="1" t="s">
        <v>13</v>
      </c>
      <c r="L470" s="1" t="s">
        <v>14</v>
      </c>
      <c r="M470">
        <v>4</v>
      </c>
    </row>
    <row r="471" spans="4:13" x14ac:dyDescent="0.35">
      <c r="D471">
        <v>474</v>
      </c>
      <c r="E471">
        <v>75</v>
      </c>
      <c r="F471" s="1" t="s">
        <v>10</v>
      </c>
      <c r="G471" s="1" t="s">
        <v>32</v>
      </c>
      <c r="H471" s="1" t="s">
        <v>33</v>
      </c>
      <c r="I471">
        <v>18000</v>
      </c>
      <c r="J471">
        <v>39</v>
      </c>
      <c r="K471" s="1" t="s">
        <v>18</v>
      </c>
      <c r="L471" s="1" t="s">
        <v>19</v>
      </c>
      <c r="M471">
        <v>2</v>
      </c>
    </row>
    <row r="472" spans="4:13" x14ac:dyDescent="0.35">
      <c r="D472">
        <v>475</v>
      </c>
      <c r="E472">
        <v>28</v>
      </c>
      <c r="F472" s="1" t="s">
        <v>15</v>
      </c>
      <c r="G472" s="1" t="s">
        <v>34</v>
      </c>
      <c r="H472" s="1" t="s">
        <v>35</v>
      </c>
      <c r="I472">
        <v>100</v>
      </c>
      <c r="J472">
        <v>32</v>
      </c>
      <c r="K472" s="1" t="s">
        <v>13</v>
      </c>
      <c r="L472" s="1" t="s">
        <v>14</v>
      </c>
      <c r="M472">
        <v>5</v>
      </c>
    </row>
    <row r="473" spans="4:13" x14ac:dyDescent="0.35">
      <c r="D473">
        <v>476</v>
      </c>
      <c r="E473">
        <v>52</v>
      </c>
      <c r="F473" s="1" t="s">
        <v>10</v>
      </c>
      <c r="G473" s="1" t="s">
        <v>36</v>
      </c>
      <c r="H473" s="1" t="s">
        <v>37</v>
      </c>
      <c r="I473">
        <v>800</v>
      </c>
      <c r="J473">
        <v>33</v>
      </c>
      <c r="K473" s="1" t="s">
        <v>13</v>
      </c>
      <c r="L473" s="1" t="s">
        <v>19</v>
      </c>
      <c r="M473">
        <v>4</v>
      </c>
    </row>
    <row r="474" spans="4:13" x14ac:dyDescent="0.35">
      <c r="D474">
        <v>477</v>
      </c>
      <c r="E474">
        <v>67</v>
      </c>
      <c r="F474" s="1" t="s">
        <v>15</v>
      </c>
      <c r="G474" s="1" t="s">
        <v>38</v>
      </c>
      <c r="H474" s="1" t="s">
        <v>39</v>
      </c>
      <c r="I474">
        <v>20000</v>
      </c>
      <c r="J474">
        <v>40</v>
      </c>
      <c r="K474" s="1" t="s">
        <v>13</v>
      </c>
      <c r="L474" s="1" t="s">
        <v>14</v>
      </c>
      <c r="M474">
        <v>3</v>
      </c>
    </row>
    <row r="475" spans="4:13" x14ac:dyDescent="0.35">
      <c r="D475">
        <v>479</v>
      </c>
      <c r="E475">
        <v>50</v>
      </c>
      <c r="F475" s="1" t="s">
        <v>15</v>
      </c>
      <c r="G475" s="1" t="s">
        <v>42</v>
      </c>
      <c r="H475" s="1" t="s">
        <v>43</v>
      </c>
      <c r="I475">
        <v>6000</v>
      </c>
      <c r="J475">
        <v>35</v>
      </c>
      <c r="K475" s="1" t="s">
        <v>13</v>
      </c>
      <c r="L475" s="1" t="s">
        <v>14</v>
      </c>
      <c r="M475">
        <v>3</v>
      </c>
    </row>
    <row r="476" spans="4:13" x14ac:dyDescent="0.35">
      <c r="D476">
        <v>480</v>
      </c>
      <c r="E476">
        <v>60</v>
      </c>
      <c r="F476" s="1" t="s">
        <v>10</v>
      </c>
      <c r="G476" s="1" t="s">
        <v>44</v>
      </c>
      <c r="H476" s="1" t="s">
        <v>45</v>
      </c>
      <c r="I476">
        <v>4000</v>
      </c>
      <c r="J476">
        <v>36</v>
      </c>
      <c r="K476" s="1" t="s">
        <v>13</v>
      </c>
      <c r="L476" s="1" t="s">
        <v>19</v>
      </c>
      <c r="M476">
        <v>4</v>
      </c>
    </row>
    <row r="477" spans="4:13" x14ac:dyDescent="0.35">
      <c r="D477">
        <v>481</v>
      </c>
      <c r="E477">
        <v>48</v>
      </c>
      <c r="F477" s="1" t="s">
        <v>10</v>
      </c>
      <c r="G477" s="1" t="s">
        <v>11</v>
      </c>
      <c r="H477" s="1" t="s">
        <v>12</v>
      </c>
      <c r="I477">
        <v>15000</v>
      </c>
      <c r="J477">
        <v>37</v>
      </c>
      <c r="K477" s="1" t="s">
        <v>18</v>
      </c>
      <c r="L477" s="1" t="s">
        <v>14</v>
      </c>
      <c r="M477">
        <v>4</v>
      </c>
    </row>
    <row r="478" spans="4:13" x14ac:dyDescent="0.35">
      <c r="D478">
        <v>482</v>
      </c>
      <c r="E478">
        <v>65</v>
      </c>
      <c r="F478" s="1" t="s">
        <v>15</v>
      </c>
      <c r="G478" s="1" t="s">
        <v>16</v>
      </c>
      <c r="H478" s="1" t="s">
        <v>17</v>
      </c>
      <c r="I478">
        <v>2000</v>
      </c>
      <c r="J478">
        <v>35</v>
      </c>
      <c r="K478" s="1" t="s">
        <v>13</v>
      </c>
      <c r="L478" s="1" t="s">
        <v>19</v>
      </c>
      <c r="M478">
        <v>3</v>
      </c>
    </row>
    <row r="479" spans="4:13" x14ac:dyDescent="0.35">
      <c r="D479">
        <v>483</v>
      </c>
      <c r="E479">
        <v>30</v>
      </c>
      <c r="F479" s="1" t="s">
        <v>10</v>
      </c>
      <c r="G479" s="1" t="s">
        <v>20</v>
      </c>
      <c r="H479" s="1" t="s">
        <v>21</v>
      </c>
      <c r="I479">
        <v>500</v>
      </c>
      <c r="J479">
        <v>33</v>
      </c>
      <c r="K479" s="1" t="s">
        <v>13</v>
      </c>
      <c r="L479" s="1" t="s">
        <v>14</v>
      </c>
      <c r="M479">
        <v>5</v>
      </c>
    </row>
    <row r="480" spans="4:13" x14ac:dyDescent="0.35">
      <c r="D480">
        <v>484</v>
      </c>
      <c r="E480">
        <v>70</v>
      </c>
      <c r="F480" s="1" t="s">
        <v>15</v>
      </c>
      <c r="G480" s="1" t="s">
        <v>22</v>
      </c>
      <c r="H480" s="1" t="s">
        <v>23</v>
      </c>
      <c r="I480">
        <v>10000</v>
      </c>
      <c r="J480">
        <v>40</v>
      </c>
      <c r="K480" s="1" t="s">
        <v>18</v>
      </c>
      <c r="L480" s="1" t="s">
        <v>19</v>
      </c>
      <c r="M480">
        <v>2</v>
      </c>
    </row>
    <row r="481" spans="4:13" x14ac:dyDescent="0.35">
      <c r="D481">
        <v>485</v>
      </c>
      <c r="E481">
        <v>55</v>
      </c>
      <c r="F481" s="1" t="s">
        <v>10</v>
      </c>
      <c r="G481" s="1" t="s">
        <v>24</v>
      </c>
      <c r="H481" s="1" t="s">
        <v>25</v>
      </c>
      <c r="I481">
        <v>25000</v>
      </c>
      <c r="J481">
        <v>42</v>
      </c>
      <c r="K481" s="1" t="s">
        <v>13</v>
      </c>
      <c r="L481" s="1" t="s">
        <v>14</v>
      </c>
      <c r="M481">
        <v>4</v>
      </c>
    </row>
    <row r="482" spans="4:13" x14ac:dyDescent="0.35">
      <c r="D482">
        <v>486</v>
      </c>
      <c r="E482">
        <v>68</v>
      </c>
      <c r="F482" s="1" t="s">
        <v>15</v>
      </c>
      <c r="G482" s="1" t="s">
        <v>26</v>
      </c>
      <c r="H482" s="1" t="s">
        <v>27</v>
      </c>
      <c r="I482">
        <v>1000</v>
      </c>
      <c r="J482">
        <v>34</v>
      </c>
      <c r="K482" s="1" t="s">
        <v>13</v>
      </c>
      <c r="L482" s="1" t="s">
        <v>19</v>
      </c>
      <c r="M482">
        <v>4</v>
      </c>
    </row>
    <row r="483" spans="4:13" x14ac:dyDescent="0.35">
      <c r="D483">
        <v>487</v>
      </c>
      <c r="E483">
        <v>45</v>
      </c>
      <c r="F483" s="1" t="s">
        <v>10</v>
      </c>
      <c r="G483" s="1" t="s">
        <v>28</v>
      </c>
      <c r="H483" s="1" t="s">
        <v>29</v>
      </c>
      <c r="I483">
        <v>8000</v>
      </c>
      <c r="J483">
        <v>36</v>
      </c>
      <c r="K483" s="1" t="s">
        <v>13</v>
      </c>
      <c r="L483" s="1" t="s">
        <v>14</v>
      </c>
      <c r="M483">
        <v>3</v>
      </c>
    </row>
    <row r="484" spans="4:13" x14ac:dyDescent="0.35">
      <c r="D484">
        <v>488</v>
      </c>
      <c r="E484">
        <v>40</v>
      </c>
      <c r="F484" s="1" t="s">
        <v>15</v>
      </c>
      <c r="G484" s="1" t="s">
        <v>30</v>
      </c>
      <c r="H484" s="1" t="s">
        <v>31</v>
      </c>
      <c r="I484">
        <v>3000</v>
      </c>
      <c r="J484">
        <v>38</v>
      </c>
      <c r="K484" s="1" t="s">
        <v>13</v>
      </c>
      <c r="L484" s="1" t="s">
        <v>14</v>
      </c>
      <c r="M484">
        <v>4</v>
      </c>
    </row>
    <row r="485" spans="4:13" x14ac:dyDescent="0.35">
      <c r="D485">
        <v>489</v>
      </c>
      <c r="E485">
        <v>78</v>
      </c>
      <c r="F485" s="1" t="s">
        <v>10</v>
      </c>
      <c r="G485" s="1" t="s">
        <v>32</v>
      </c>
      <c r="H485" s="1" t="s">
        <v>33</v>
      </c>
      <c r="I485">
        <v>18000</v>
      </c>
      <c r="J485">
        <v>40</v>
      </c>
      <c r="K485" s="1" t="s">
        <v>18</v>
      </c>
      <c r="L485" s="1" t="s">
        <v>19</v>
      </c>
      <c r="M485">
        <v>2</v>
      </c>
    </row>
    <row r="486" spans="4:13" x14ac:dyDescent="0.35">
      <c r="D486">
        <v>490</v>
      </c>
      <c r="E486">
        <v>25</v>
      </c>
      <c r="F486" s="1" t="s">
        <v>15</v>
      </c>
      <c r="G486" s="1" t="s">
        <v>34</v>
      </c>
      <c r="H486" s="1" t="s">
        <v>35</v>
      </c>
      <c r="I486">
        <v>100</v>
      </c>
      <c r="J486">
        <v>33</v>
      </c>
      <c r="K486" s="1" t="s">
        <v>13</v>
      </c>
      <c r="L486" s="1" t="s">
        <v>14</v>
      </c>
      <c r="M486">
        <v>5</v>
      </c>
    </row>
    <row r="487" spans="4:13" x14ac:dyDescent="0.35">
      <c r="D487">
        <v>491</v>
      </c>
      <c r="E487">
        <v>52</v>
      </c>
      <c r="F487" s="1" t="s">
        <v>10</v>
      </c>
      <c r="G487" s="1" t="s">
        <v>36</v>
      </c>
      <c r="H487" s="1" t="s">
        <v>37</v>
      </c>
      <c r="I487">
        <v>800</v>
      </c>
      <c r="J487">
        <v>34</v>
      </c>
      <c r="K487" s="1" t="s">
        <v>13</v>
      </c>
      <c r="L487" s="1" t="s">
        <v>19</v>
      </c>
      <c r="M487">
        <v>4</v>
      </c>
    </row>
    <row r="488" spans="4:13" x14ac:dyDescent="0.35">
      <c r="D488">
        <v>492</v>
      </c>
      <c r="E488">
        <v>58</v>
      </c>
      <c r="F488" s="1" t="s">
        <v>15</v>
      </c>
      <c r="G488" s="1" t="s">
        <v>38</v>
      </c>
      <c r="H488" s="1" t="s">
        <v>39</v>
      </c>
      <c r="I488">
        <v>20000</v>
      </c>
      <c r="J488">
        <v>41</v>
      </c>
      <c r="K488" s="1" t="s">
        <v>13</v>
      </c>
      <c r="L488" s="1" t="s">
        <v>14</v>
      </c>
      <c r="M488">
        <v>3</v>
      </c>
    </row>
    <row r="489" spans="4:13" x14ac:dyDescent="0.35">
      <c r="D489">
        <v>493</v>
      </c>
      <c r="E489">
        <v>32</v>
      </c>
      <c r="F489" s="1" t="s">
        <v>10</v>
      </c>
      <c r="G489" s="1" t="s">
        <v>40</v>
      </c>
      <c r="H489" s="1" t="s">
        <v>41</v>
      </c>
      <c r="I489">
        <v>12000</v>
      </c>
      <c r="J489">
        <v>35</v>
      </c>
      <c r="K489" s="1" t="s">
        <v>13</v>
      </c>
      <c r="L489" s="1" t="s">
        <v>14</v>
      </c>
      <c r="M489">
        <v>4</v>
      </c>
    </row>
    <row r="490" spans="4:13" x14ac:dyDescent="0.35">
      <c r="D490">
        <v>494</v>
      </c>
      <c r="E490">
        <v>55</v>
      </c>
      <c r="F490" s="1" t="s">
        <v>15</v>
      </c>
      <c r="G490" s="1" t="s">
        <v>42</v>
      </c>
      <c r="H490" s="1" t="s">
        <v>43</v>
      </c>
      <c r="I490">
        <v>6000</v>
      </c>
      <c r="J490">
        <v>36</v>
      </c>
      <c r="K490" s="1" t="s">
        <v>13</v>
      </c>
      <c r="L490" s="1" t="s">
        <v>14</v>
      </c>
      <c r="M490">
        <v>3</v>
      </c>
    </row>
    <row r="491" spans="4:13" x14ac:dyDescent="0.35">
      <c r="D491">
        <v>495</v>
      </c>
      <c r="E491">
        <v>65</v>
      </c>
      <c r="F491" s="1" t="s">
        <v>10</v>
      </c>
      <c r="G491" s="1" t="s">
        <v>44</v>
      </c>
      <c r="H491" s="1" t="s">
        <v>45</v>
      </c>
      <c r="I491">
        <v>4000</v>
      </c>
      <c r="J491">
        <v>37</v>
      </c>
      <c r="K491" s="1" t="s">
        <v>13</v>
      </c>
      <c r="L491" s="1" t="s">
        <v>19</v>
      </c>
      <c r="M491">
        <v>4</v>
      </c>
    </row>
    <row r="492" spans="4:13" x14ac:dyDescent="0.35">
      <c r="D492">
        <v>496</v>
      </c>
      <c r="E492">
        <v>55</v>
      </c>
      <c r="F492" s="1" t="s">
        <v>10</v>
      </c>
      <c r="G492" s="1" t="s">
        <v>11</v>
      </c>
      <c r="H492" s="1" t="s">
        <v>12</v>
      </c>
      <c r="I492">
        <v>15000</v>
      </c>
      <c r="J492">
        <v>38</v>
      </c>
      <c r="K492" s="1" t="s">
        <v>18</v>
      </c>
      <c r="L492" s="1" t="s">
        <v>14</v>
      </c>
      <c r="M492">
        <v>3</v>
      </c>
    </row>
    <row r="493" spans="4:13" x14ac:dyDescent="0.35">
      <c r="D493">
        <v>497</v>
      </c>
      <c r="E493">
        <v>62</v>
      </c>
      <c r="F493" s="1" t="s">
        <v>15</v>
      </c>
      <c r="G493" s="1" t="s">
        <v>16</v>
      </c>
      <c r="H493" s="1" t="s">
        <v>17</v>
      </c>
      <c r="I493">
        <v>2000</v>
      </c>
      <c r="J493">
        <v>36</v>
      </c>
      <c r="K493" s="1" t="s">
        <v>13</v>
      </c>
      <c r="L493" s="1" t="s">
        <v>19</v>
      </c>
      <c r="M493">
        <v>4</v>
      </c>
    </row>
    <row r="494" spans="4:13" x14ac:dyDescent="0.35">
      <c r="D494">
        <v>498</v>
      </c>
      <c r="E494">
        <v>35</v>
      </c>
      <c r="F494" s="1" t="s">
        <v>10</v>
      </c>
      <c r="G494" s="1" t="s">
        <v>20</v>
      </c>
      <c r="H494" s="1" t="s">
        <v>21</v>
      </c>
      <c r="I494">
        <v>500</v>
      </c>
      <c r="J494">
        <v>34</v>
      </c>
      <c r="K494" s="1" t="s">
        <v>18</v>
      </c>
      <c r="L494" s="1" t="s">
        <v>14</v>
      </c>
      <c r="M494">
        <v>5</v>
      </c>
    </row>
    <row r="495" spans="4:13" x14ac:dyDescent="0.35">
      <c r="D495">
        <v>499</v>
      </c>
      <c r="E495">
        <v>78</v>
      </c>
      <c r="F495" s="1" t="s">
        <v>15</v>
      </c>
      <c r="G495" s="1" t="s">
        <v>22</v>
      </c>
      <c r="H495" s="1" t="s">
        <v>23</v>
      </c>
      <c r="I495">
        <v>10000</v>
      </c>
      <c r="J495">
        <v>41</v>
      </c>
      <c r="K495" s="1" t="s">
        <v>13</v>
      </c>
      <c r="L495" s="1" t="s">
        <v>19</v>
      </c>
      <c r="M495">
        <v>2</v>
      </c>
    </row>
    <row r="496" spans="4:13" x14ac:dyDescent="0.35">
      <c r="D496">
        <v>500</v>
      </c>
      <c r="E496">
        <v>53</v>
      </c>
      <c r="F496" s="1" t="s">
        <v>10</v>
      </c>
      <c r="G496" s="1" t="s">
        <v>24</v>
      </c>
      <c r="H496" s="1" t="s">
        <v>25</v>
      </c>
      <c r="I496">
        <v>25000</v>
      </c>
      <c r="J496">
        <v>43</v>
      </c>
      <c r="K496" s="1" t="s">
        <v>18</v>
      </c>
      <c r="L496" s="1" t="s">
        <v>14</v>
      </c>
      <c r="M496">
        <v>4</v>
      </c>
    </row>
    <row r="497" spans="4:13" x14ac:dyDescent="0.35">
      <c r="D497">
        <v>501</v>
      </c>
      <c r="E497">
        <v>72</v>
      </c>
      <c r="F497" s="1" t="s">
        <v>15</v>
      </c>
      <c r="G497" s="1" t="s">
        <v>26</v>
      </c>
      <c r="H497" s="1" t="s">
        <v>27</v>
      </c>
      <c r="I497">
        <v>1000</v>
      </c>
      <c r="J497">
        <v>35</v>
      </c>
      <c r="K497" s="1" t="s">
        <v>13</v>
      </c>
      <c r="L497" s="1" t="s">
        <v>19</v>
      </c>
      <c r="M497">
        <v>4</v>
      </c>
    </row>
    <row r="498" spans="4:13" x14ac:dyDescent="0.35">
      <c r="D498">
        <v>502</v>
      </c>
      <c r="E498">
        <v>60</v>
      </c>
      <c r="F498" s="1" t="s">
        <v>10</v>
      </c>
      <c r="G498" s="1" t="s">
        <v>28</v>
      </c>
      <c r="H498" s="1" t="s">
        <v>29</v>
      </c>
      <c r="I498">
        <v>8000</v>
      </c>
      <c r="J498">
        <v>37</v>
      </c>
      <c r="K498" s="1" t="s">
        <v>18</v>
      </c>
      <c r="L498" s="1" t="s">
        <v>14</v>
      </c>
      <c r="M498">
        <v>3</v>
      </c>
    </row>
    <row r="499" spans="4:13" x14ac:dyDescent="0.35">
      <c r="D499">
        <v>503</v>
      </c>
      <c r="E499">
        <v>45</v>
      </c>
      <c r="F499" s="1" t="s">
        <v>15</v>
      </c>
      <c r="G499" s="1" t="s">
        <v>30</v>
      </c>
      <c r="H499" s="1" t="s">
        <v>31</v>
      </c>
      <c r="I499">
        <v>3000</v>
      </c>
      <c r="J499">
        <v>39</v>
      </c>
      <c r="K499" s="1" t="s">
        <v>13</v>
      </c>
      <c r="L499" s="1" t="s">
        <v>14</v>
      </c>
      <c r="M499">
        <v>4</v>
      </c>
    </row>
    <row r="500" spans="4:13" x14ac:dyDescent="0.35">
      <c r="D500">
        <v>504</v>
      </c>
      <c r="E500">
        <v>75</v>
      </c>
      <c r="F500" s="1" t="s">
        <v>10</v>
      </c>
      <c r="G500" s="1" t="s">
        <v>32</v>
      </c>
      <c r="H500" s="1" t="s">
        <v>33</v>
      </c>
      <c r="I500">
        <v>18000</v>
      </c>
      <c r="J500">
        <v>41</v>
      </c>
      <c r="K500" s="1" t="s">
        <v>18</v>
      </c>
      <c r="L500" s="1" t="s">
        <v>19</v>
      </c>
      <c r="M500">
        <v>2</v>
      </c>
    </row>
    <row r="501" spans="4:13" x14ac:dyDescent="0.35">
      <c r="D501">
        <v>505</v>
      </c>
      <c r="E501">
        <v>28</v>
      </c>
      <c r="F501" s="1" t="s">
        <v>15</v>
      </c>
      <c r="G501" s="1" t="s">
        <v>34</v>
      </c>
      <c r="H501" s="1" t="s">
        <v>35</v>
      </c>
      <c r="I501">
        <v>100</v>
      </c>
      <c r="J501">
        <v>34</v>
      </c>
      <c r="K501" s="1" t="s">
        <v>13</v>
      </c>
      <c r="L501" s="1" t="s">
        <v>14</v>
      </c>
      <c r="M501">
        <v>5</v>
      </c>
    </row>
    <row r="502" spans="4:13" x14ac:dyDescent="0.35">
      <c r="D502">
        <v>506</v>
      </c>
      <c r="E502">
        <v>52</v>
      </c>
      <c r="F502" s="1" t="s">
        <v>10</v>
      </c>
      <c r="G502" s="1" t="s">
        <v>36</v>
      </c>
      <c r="H502" s="1" t="s">
        <v>37</v>
      </c>
      <c r="I502">
        <v>800</v>
      </c>
      <c r="J502">
        <v>35</v>
      </c>
      <c r="K502" s="1" t="s">
        <v>13</v>
      </c>
      <c r="L502" s="1" t="s">
        <v>19</v>
      </c>
      <c r="M502">
        <v>4</v>
      </c>
    </row>
    <row r="503" spans="4:13" x14ac:dyDescent="0.35">
      <c r="D503">
        <v>507</v>
      </c>
      <c r="E503">
        <v>67</v>
      </c>
      <c r="F503" s="1" t="s">
        <v>15</v>
      </c>
      <c r="G503" s="1" t="s">
        <v>38</v>
      </c>
      <c r="H503" s="1" t="s">
        <v>39</v>
      </c>
      <c r="I503">
        <v>20000</v>
      </c>
      <c r="J503">
        <v>42</v>
      </c>
      <c r="K503" s="1" t="s">
        <v>13</v>
      </c>
      <c r="L503" s="1" t="s">
        <v>14</v>
      </c>
      <c r="M503">
        <v>3</v>
      </c>
    </row>
    <row r="504" spans="4:13" x14ac:dyDescent="0.35">
      <c r="D504">
        <v>508</v>
      </c>
      <c r="E504">
        <v>35</v>
      </c>
      <c r="F504" s="1" t="s">
        <v>10</v>
      </c>
      <c r="G504" s="1" t="s">
        <v>40</v>
      </c>
      <c r="H504" s="1" t="s">
        <v>41</v>
      </c>
      <c r="I504">
        <v>12000</v>
      </c>
      <c r="J504">
        <v>36</v>
      </c>
      <c r="K504" s="1" t="s">
        <v>13</v>
      </c>
      <c r="L504" s="1" t="s">
        <v>14</v>
      </c>
      <c r="M504">
        <v>4</v>
      </c>
    </row>
    <row r="505" spans="4:13" x14ac:dyDescent="0.35">
      <c r="D505">
        <v>509</v>
      </c>
      <c r="E505">
        <v>50</v>
      </c>
      <c r="F505" s="1" t="s">
        <v>15</v>
      </c>
      <c r="G505" s="1" t="s">
        <v>42</v>
      </c>
      <c r="H505" s="1" t="s">
        <v>43</v>
      </c>
      <c r="I505">
        <v>6000</v>
      </c>
      <c r="J505">
        <v>37</v>
      </c>
      <c r="K505" s="1" t="s">
        <v>13</v>
      </c>
      <c r="L505" s="1" t="s">
        <v>14</v>
      </c>
      <c r="M505">
        <v>3</v>
      </c>
    </row>
    <row r="506" spans="4:13" x14ac:dyDescent="0.35">
      <c r="D506">
        <v>510</v>
      </c>
      <c r="E506">
        <v>60</v>
      </c>
      <c r="F506" s="1" t="s">
        <v>10</v>
      </c>
      <c r="G506" s="1" t="s">
        <v>44</v>
      </c>
      <c r="H506" s="1" t="s">
        <v>45</v>
      </c>
      <c r="I506">
        <v>4000</v>
      </c>
      <c r="J506">
        <v>38</v>
      </c>
      <c r="K506" s="1" t="s">
        <v>13</v>
      </c>
      <c r="L506" s="1" t="s">
        <v>19</v>
      </c>
      <c r="M506">
        <v>4</v>
      </c>
    </row>
    <row r="507" spans="4:13" x14ac:dyDescent="0.35">
      <c r="D507">
        <v>511</v>
      </c>
      <c r="E507">
        <v>48</v>
      </c>
      <c r="F507" s="1" t="s">
        <v>10</v>
      </c>
      <c r="G507" s="1" t="s">
        <v>11</v>
      </c>
      <c r="H507" s="1" t="s">
        <v>12</v>
      </c>
      <c r="I507">
        <v>15000</v>
      </c>
      <c r="J507">
        <v>39</v>
      </c>
      <c r="K507" s="1" t="s">
        <v>18</v>
      </c>
      <c r="L507" s="1" t="s">
        <v>14</v>
      </c>
      <c r="M507">
        <v>4</v>
      </c>
    </row>
    <row r="508" spans="4:13" x14ac:dyDescent="0.35">
      <c r="D508">
        <v>512</v>
      </c>
      <c r="E508">
        <v>65</v>
      </c>
      <c r="F508" s="1" t="s">
        <v>15</v>
      </c>
      <c r="G508" s="1" t="s">
        <v>16</v>
      </c>
      <c r="H508" s="1" t="s">
        <v>17</v>
      </c>
      <c r="I508">
        <v>2000</v>
      </c>
      <c r="J508">
        <v>37</v>
      </c>
      <c r="K508" s="1" t="s">
        <v>13</v>
      </c>
      <c r="L508" s="1" t="s">
        <v>19</v>
      </c>
      <c r="M508">
        <v>3</v>
      </c>
    </row>
    <row r="509" spans="4:13" x14ac:dyDescent="0.35">
      <c r="D509">
        <v>513</v>
      </c>
      <c r="E509">
        <v>30</v>
      </c>
      <c r="F509" s="1" t="s">
        <v>10</v>
      </c>
      <c r="G509" s="1" t="s">
        <v>20</v>
      </c>
      <c r="H509" s="1" t="s">
        <v>21</v>
      </c>
      <c r="I509">
        <v>500</v>
      </c>
      <c r="J509">
        <v>35</v>
      </c>
      <c r="K509" s="1" t="s">
        <v>13</v>
      </c>
      <c r="L509" s="1" t="s">
        <v>14</v>
      </c>
      <c r="M509">
        <v>5</v>
      </c>
    </row>
    <row r="510" spans="4:13" x14ac:dyDescent="0.35">
      <c r="D510">
        <v>514</v>
      </c>
      <c r="E510">
        <v>70</v>
      </c>
      <c r="F510" s="1" t="s">
        <v>15</v>
      </c>
      <c r="G510" s="1" t="s">
        <v>22</v>
      </c>
      <c r="H510" s="1" t="s">
        <v>23</v>
      </c>
      <c r="I510">
        <v>10000</v>
      </c>
      <c r="J510">
        <v>42</v>
      </c>
      <c r="K510" s="1" t="s">
        <v>18</v>
      </c>
      <c r="L510" s="1" t="s">
        <v>19</v>
      </c>
      <c r="M510">
        <v>2</v>
      </c>
    </row>
    <row r="511" spans="4:13" x14ac:dyDescent="0.35">
      <c r="D511">
        <v>515</v>
      </c>
      <c r="E511">
        <v>55</v>
      </c>
      <c r="F511" s="1" t="s">
        <v>10</v>
      </c>
      <c r="G511" s="1" t="s">
        <v>24</v>
      </c>
      <c r="H511" s="1" t="s">
        <v>25</v>
      </c>
      <c r="I511">
        <v>25000</v>
      </c>
      <c r="J511">
        <v>44</v>
      </c>
      <c r="K511" s="1" t="s">
        <v>13</v>
      </c>
      <c r="L511" s="1" t="s">
        <v>14</v>
      </c>
      <c r="M511">
        <v>4</v>
      </c>
    </row>
    <row r="512" spans="4:13" x14ac:dyDescent="0.35">
      <c r="D512">
        <v>516</v>
      </c>
      <c r="E512">
        <v>68</v>
      </c>
      <c r="F512" s="1" t="s">
        <v>15</v>
      </c>
      <c r="G512" s="1" t="s">
        <v>26</v>
      </c>
      <c r="H512" s="1" t="s">
        <v>27</v>
      </c>
      <c r="I512">
        <v>1000</v>
      </c>
      <c r="J512">
        <v>36</v>
      </c>
      <c r="K512" s="1" t="s">
        <v>13</v>
      </c>
      <c r="L512" s="1" t="s">
        <v>19</v>
      </c>
      <c r="M512">
        <v>4</v>
      </c>
    </row>
    <row r="513" spans="4:13" x14ac:dyDescent="0.35">
      <c r="D513">
        <v>517</v>
      </c>
      <c r="E513">
        <v>45</v>
      </c>
      <c r="F513" s="1" t="s">
        <v>10</v>
      </c>
      <c r="G513" s="1" t="s">
        <v>28</v>
      </c>
      <c r="H513" s="1" t="s">
        <v>29</v>
      </c>
      <c r="I513">
        <v>8000</v>
      </c>
      <c r="J513">
        <v>38</v>
      </c>
      <c r="K513" s="1" t="s">
        <v>13</v>
      </c>
      <c r="L513" s="1" t="s">
        <v>14</v>
      </c>
      <c r="M513">
        <v>3</v>
      </c>
    </row>
    <row r="514" spans="4:13" x14ac:dyDescent="0.35">
      <c r="D514">
        <v>518</v>
      </c>
      <c r="E514">
        <v>40</v>
      </c>
      <c r="F514" s="1" t="s">
        <v>15</v>
      </c>
      <c r="G514" s="1" t="s">
        <v>30</v>
      </c>
      <c r="H514" s="1" t="s">
        <v>31</v>
      </c>
      <c r="I514">
        <v>3000</v>
      </c>
      <c r="J514">
        <v>40</v>
      </c>
      <c r="K514" s="1" t="s">
        <v>13</v>
      </c>
      <c r="L514" s="1" t="s">
        <v>14</v>
      </c>
      <c r="M514">
        <v>4</v>
      </c>
    </row>
    <row r="515" spans="4:13" x14ac:dyDescent="0.35">
      <c r="D515">
        <v>519</v>
      </c>
      <c r="E515">
        <v>78</v>
      </c>
      <c r="F515" s="1" t="s">
        <v>10</v>
      </c>
      <c r="G515" s="1" t="s">
        <v>32</v>
      </c>
      <c r="H515" s="1" t="s">
        <v>33</v>
      </c>
      <c r="I515">
        <v>18000</v>
      </c>
      <c r="J515">
        <v>42</v>
      </c>
      <c r="K515" s="1" t="s">
        <v>18</v>
      </c>
      <c r="L515" s="1" t="s">
        <v>19</v>
      </c>
      <c r="M515">
        <v>2</v>
      </c>
    </row>
    <row r="516" spans="4:13" x14ac:dyDescent="0.35">
      <c r="D516">
        <v>520</v>
      </c>
      <c r="E516">
        <v>25</v>
      </c>
      <c r="F516" s="1" t="s">
        <v>15</v>
      </c>
      <c r="G516" s="1" t="s">
        <v>34</v>
      </c>
      <c r="H516" s="1" t="s">
        <v>35</v>
      </c>
      <c r="I516">
        <v>100</v>
      </c>
      <c r="J516">
        <v>35</v>
      </c>
      <c r="K516" s="1" t="s">
        <v>13</v>
      </c>
      <c r="L516" s="1" t="s">
        <v>14</v>
      </c>
      <c r="M516">
        <v>5</v>
      </c>
    </row>
    <row r="517" spans="4:13" x14ac:dyDescent="0.35">
      <c r="D517">
        <v>521</v>
      </c>
      <c r="E517">
        <v>52</v>
      </c>
      <c r="F517" s="1" t="s">
        <v>10</v>
      </c>
      <c r="G517" s="1" t="s">
        <v>36</v>
      </c>
      <c r="H517" s="1" t="s">
        <v>37</v>
      </c>
      <c r="I517">
        <v>800</v>
      </c>
      <c r="J517">
        <v>36</v>
      </c>
      <c r="K517" s="1" t="s">
        <v>13</v>
      </c>
      <c r="L517" s="1" t="s">
        <v>19</v>
      </c>
      <c r="M517">
        <v>4</v>
      </c>
    </row>
    <row r="518" spans="4:13" x14ac:dyDescent="0.35">
      <c r="D518">
        <v>522</v>
      </c>
      <c r="E518">
        <v>58</v>
      </c>
      <c r="F518" s="1" t="s">
        <v>15</v>
      </c>
      <c r="G518" s="1" t="s">
        <v>38</v>
      </c>
      <c r="H518" s="1" t="s">
        <v>39</v>
      </c>
      <c r="I518">
        <v>20000</v>
      </c>
      <c r="J518">
        <v>43</v>
      </c>
      <c r="K518" s="1" t="s">
        <v>13</v>
      </c>
      <c r="L518" s="1" t="s">
        <v>14</v>
      </c>
      <c r="M518">
        <v>3</v>
      </c>
    </row>
    <row r="519" spans="4:13" x14ac:dyDescent="0.35">
      <c r="D519">
        <v>523</v>
      </c>
      <c r="E519">
        <v>32</v>
      </c>
      <c r="F519" s="1" t="s">
        <v>10</v>
      </c>
      <c r="G519" s="1" t="s">
        <v>40</v>
      </c>
      <c r="H519" s="1" t="s">
        <v>41</v>
      </c>
      <c r="I519">
        <v>12000</v>
      </c>
      <c r="J519">
        <v>37</v>
      </c>
      <c r="K519" s="1" t="s">
        <v>13</v>
      </c>
      <c r="L519" s="1" t="s">
        <v>14</v>
      </c>
      <c r="M519">
        <v>4</v>
      </c>
    </row>
    <row r="520" spans="4:13" x14ac:dyDescent="0.35">
      <c r="D520">
        <v>524</v>
      </c>
      <c r="E520">
        <v>55</v>
      </c>
      <c r="F520" s="1" t="s">
        <v>15</v>
      </c>
      <c r="G520" s="1" t="s">
        <v>42</v>
      </c>
      <c r="H520" s="1" t="s">
        <v>43</v>
      </c>
      <c r="I520">
        <v>6000</v>
      </c>
      <c r="J520">
        <v>38</v>
      </c>
      <c r="K520" s="1" t="s">
        <v>13</v>
      </c>
      <c r="L520" s="1" t="s">
        <v>14</v>
      </c>
      <c r="M520">
        <v>3</v>
      </c>
    </row>
    <row r="521" spans="4:13" x14ac:dyDescent="0.35">
      <c r="D521">
        <v>525</v>
      </c>
      <c r="E521">
        <v>65</v>
      </c>
      <c r="F521" s="1" t="s">
        <v>10</v>
      </c>
      <c r="G521" s="1" t="s">
        <v>44</v>
      </c>
      <c r="H521" s="1" t="s">
        <v>45</v>
      </c>
      <c r="I521">
        <v>4000</v>
      </c>
      <c r="J521">
        <v>39</v>
      </c>
      <c r="K521" s="1" t="s">
        <v>13</v>
      </c>
      <c r="L521" s="1" t="s">
        <v>19</v>
      </c>
      <c r="M521">
        <v>4</v>
      </c>
    </row>
    <row r="522" spans="4:13" x14ac:dyDescent="0.35">
      <c r="D522">
        <v>526</v>
      </c>
      <c r="E522">
        <v>55</v>
      </c>
      <c r="F522" s="1" t="s">
        <v>10</v>
      </c>
      <c r="G522" s="1" t="s">
        <v>11</v>
      </c>
      <c r="H522" s="1" t="s">
        <v>12</v>
      </c>
      <c r="I522">
        <v>15000</v>
      </c>
      <c r="J522">
        <v>40</v>
      </c>
      <c r="K522" s="1" t="s">
        <v>18</v>
      </c>
      <c r="L522" s="1" t="s">
        <v>14</v>
      </c>
      <c r="M522">
        <v>3</v>
      </c>
    </row>
    <row r="523" spans="4:13" x14ac:dyDescent="0.35">
      <c r="D523">
        <v>527</v>
      </c>
      <c r="E523">
        <v>62</v>
      </c>
      <c r="F523" s="1" t="s">
        <v>15</v>
      </c>
      <c r="G523" s="1" t="s">
        <v>16</v>
      </c>
      <c r="H523" s="1" t="s">
        <v>17</v>
      </c>
      <c r="I523">
        <v>2000</v>
      </c>
      <c r="J523">
        <v>38</v>
      </c>
      <c r="K523" s="1" t="s">
        <v>13</v>
      </c>
      <c r="L523" s="1" t="s">
        <v>19</v>
      </c>
      <c r="M523">
        <v>4</v>
      </c>
    </row>
    <row r="524" spans="4:13" x14ac:dyDescent="0.35">
      <c r="D524">
        <v>528</v>
      </c>
      <c r="E524">
        <v>35</v>
      </c>
      <c r="F524" s="1" t="s">
        <v>10</v>
      </c>
      <c r="G524" s="1" t="s">
        <v>20</v>
      </c>
      <c r="H524" s="1" t="s">
        <v>21</v>
      </c>
      <c r="I524">
        <v>500</v>
      </c>
      <c r="J524">
        <v>36</v>
      </c>
      <c r="K524" s="1" t="s">
        <v>18</v>
      </c>
      <c r="L524" s="1" t="s">
        <v>14</v>
      </c>
      <c r="M524">
        <v>5</v>
      </c>
    </row>
    <row r="525" spans="4:13" x14ac:dyDescent="0.35">
      <c r="D525">
        <v>529</v>
      </c>
      <c r="E525">
        <v>78</v>
      </c>
      <c r="F525" s="1" t="s">
        <v>15</v>
      </c>
      <c r="G525" s="1" t="s">
        <v>22</v>
      </c>
      <c r="H525" s="1" t="s">
        <v>23</v>
      </c>
      <c r="I525">
        <v>10000</v>
      </c>
      <c r="J525">
        <v>43</v>
      </c>
      <c r="K525" s="1" t="s">
        <v>13</v>
      </c>
      <c r="L525" s="1" t="s">
        <v>19</v>
      </c>
      <c r="M525">
        <v>2</v>
      </c>
    </row>
    <row r="526" spans="4:13" x14ac:dyDescent="0.35">
      <c r="D526">
        <v>530</v>
      </c>
      <c r="E526">
        <v>53</v>
      </c>
      <c r="F526" s="1" t="s">
        <v>10</v>
      </c>
      <c r="G526" s="1" t="s">
        <v>24</v>
      </c>
      <c r="H526" s="1" t="s">
        <v>25</v>
      </c>
      <c r="I526">
        <v>25000</v>
      </c>
      <c r="J526">
        <v>45</v>
      </c>
      <c r="K526" s="1" t="s">
        <v>18</v>
      </c>
      <c r="L526" s="1" t="s">
        <v>14</v>
      </c>
      <c r="M526">
        <v>4</v>
      </c>
    </row>
    <row r="527" spans="4:13" x14ac:dyDescent="0.35">
      <c r="D527">
        <v>531</v>
      </c>
      <c r="E527">
        <v>72</v>
      </c>
      <c r="F527" s="1" t="s">
        <v>15</v>
      </c>
      <c r="G527" s="1" t="s">
        <v>26</v>
      </c>
      <c r="H527" s="1" t="s">
        <v>27</v>
      </c>
      <c r="I527">
        <v>1000</v>
      </c>
      <c r="J527">
        <v>38</v>
      </c>
      <c r="K527" s="1" t="s">
        <v>13</v>
      </c>
      <c r="L527" s="1" t="s">
        <v>19</v>
      </c>
      <c r="M527">
        <v>4</v>
      </c>
    </row>
    <row r="528" spans="4:13" x14ac:dyDescent="0.35">
      <c r="D528">
        <v>532</v>
      </c>
      <c r="E528">
        <v>60</v>
      </c>
      <c r="F528" s="1" t="s">
        <v>10</v>
      </c>
      <c r="G528" s="1" t="s">
        <v>28</v>
      </c>
      <c r="H528" s="1" t="s">
        <v>29</v>
      </c>
      <c r="I528">
        <v>8000</v>
      </c>
      <c r="J528">
        <v>39</v>
      </c>
      <c r="K528" s="1" t="s">
        <v>18</v>
      </c>
      <c r="L528" s="1" t="s">
        <v>14</v>
      </c>
      <c r="M528">
        <v>3</v>
      </c>
    </row>
    <row r="529" spans="4:13" x14ac:dyDescent="0.35">
      <c r="D529">
        <v>533</v>
      </c>
      <c r="E529">
        <v>45</v>
      </c>
      <c r="F529" s="1" t="s">
        <v>15</v>
      </c>
      <c r="G529" s="1" t="s">
        <v>30</v>
      </c>
      <c r="H529" s="1" t="s">
        <v>31</v>
      </c>
      <c r="I529">
        <v>3000</v>
      </c>
      <c r="J529">
        <v>41</v>
      </c>
      <c r="K529" s="1" t="s">
        <v>13</v>
      </c>
      <c r="L529" s="1" t="s">
        <v>14</v>
      </c>
      <c r="M529">
        <v>4</v>
      </c>
    </row>
    <row r="530" spans="4:13" x14ac:dyDescent="0.35">
      <c r="D530">
        <v>534</v>
      </c>
      <c r="E530">
        <v>75</v>
      </c>
      <c r="F530" s="1" t="s">
        <v>10</v>
      </c>
      <c r="G530" s="1" t="s">
        <v>32</v>
      </c>
      <c r="H530" s="1" t="s">
        <v>33</v>
      </c>
      <c r="I530">
        <v>18000</v>
      </c>
      <c r="J530">
        <v>43</v>
      </c>
      <c r="K530" s="1" t="s">
        <v>18</v>
      </c>
      <c r="L530" s="1" t="s">
        <v>19</v>
      </c>
      <c r="M530">
        <v>2</v>
      </c>
    </row>
    <row r="531" spans="4:13" x14ac:dyDescent="0.35">
      <c r="D531">
        <v>535</v>
      </c>
      <c r="E531">
        <v>28</v>
      </c>
      <c r="F531" s="1" t="s">
        <v>15</v>
      </c>
      <c r="G531" s="1" t="s">
        <v>34</v>
      </c>
      <c r="H531" s="1" t="s">
        <v>35</v>
      </c>
      <c r="I531">
        <v>100</v>
      </c>
      <c r="J531">
        <v>36</v>
      </c>
      <c r="K531" s="1" t="s">
        <v>13</v>
      </c>
      <c r="L531" s="1" t="s">
        <v>14</v>
      </c>
      <c r="M531">
        <v>5</v>
      </c>
    </row>
    <row r="532" spans="4:13" x14ac:dyDescent="0.35">
      <c r="D532">
        <v>536</v>
      </c>
      <c r="E532">
        <v>52</v>
      </c>
      <c r="F532" s="1" t="s">
        <v>10</v>
      </c>
      <c r="G532" s="1" t="s">
        <v>36</v>
      </c>
      <c r="H532" s="1" t="s">
        <v>37</v>
      </c>
      <c r="I532">
        <v>800</v>
      </c>
      <c r="J532">
        <v>37</v>
      </c>
      <c r="K532" s="1" t="s">
        <v>13</v>
      </c>
      <c r="L532" s="1" t="s">
        <v>19</v>
      </c>
      <c r="M532">
        <v>4</v>
      </c>
    </row>
    <row r="533" spans="4:13" x14ac:dyDescent="0.35">
      <c r="D533">
        <v>537</v>
      </c>
      <c r="E533">
        <v>67</v>
      </c>
      <c r="F533" s="1" t="s">
        <v>15</v>
      </c>
      <c r="G533" s="1" t="s">
        <v>38</v>
      </c>
      <c r="H533" s="1" t="s">
        <v>39</v>
      </c>
      <c r="I533">
        <v>20000</v>
      </c>
      <c r="J533">
        <v>44</v>
      </c>
      <c r="K533" s="1" t="s">
        <v>13</v>
      </c>
      <c r="L533" s="1" t="s">
        <v>14</v>
      </c>
      <c r="M533">
        <v>3</v>
      </c>
    </row>
    <row r="534" spans="4:13" x14ac:dyDescent="0.35">
      <c r="D534">
        <v>538</v>
      </c>
      <c r="E534">
        <v>35</v>
      </c>
      <c r="F534" s="1" t="s">
        <v>10</v>
      </c>
      <c r="G534" s="1" t="s">
        <v>40</v>
      </c>
      <c r="H534" s="1" t="s">
        <v>41</v>
      </c>
      <c r="I534">
        <v>12000</v>
      </c>
      <c r="J534">
        <v>38</v>
      </c>
      <c r="K534" s="1" t="s">
        <v>13</v>
      </c>
      <c r="L534" s="1" t="s">
        <v>14</v>
      </c>
      <c r="M534">
        <v>4</v>
      </c>
    </row>
    <row r="535" spans="4:13" x14ac:dyDescent="0.35">
      <c r="D535">
        <v>540</v>
      </c>
      <c r="E535">
        <v>60</v>
      </c>
      <c r="F535" s="1" t="s">
        <v>10</v>
      </c>
      <c r="G535" s="1" t="s">
        <v>44</v>
      </c>
      <c r="H535" s="1" t="s">
        <v>45</v>
      </c>
      <c r="I535">
        <v>4000</v>
      </c>
      <c r="J535">
        <v>40</v>
      </c>
      <c r="K535" s="1" t="s">
        <v>13</v>
      </c>
      <c r="L535" s="1" t="s">
        <v>19</v>
      </c>
      <c r="M535">
        <v>4</v>
      </c>
    </row>
    <row r="536" spans="4:13" x14ac:dyDescent="0.35">
      <c r="D536">
        <v>541</v>
      </c>
      <c r="E536">
        <v>48</v>
      </c>
      <c r="F536" s="1" t="s">
        <v>10</v>
      </c>
      <c r="G536" s="1" t="s">
        <v>11</v>
      </c>
      <c r="H536" s="1" t="s">
        <v>12</v>
      </c>
      <c r="I536">
        <v>15000</v>
      </c>
      <c r="J536">
        <v>41</v>
      </c>
      <c r="K536" s="1" t="s">
        <v>18</v>
      </c>
      <c r="L536" s="1" t="s">
        <v>14</v>
      </c>
      <c r="M536">
        <v>4</v>
      </c>
    </row>
    <row r="537" spans="4:13" x14ac:dyDescent="0.35">
      <c r="D537">
        <v>542</v>
      </c>
      <c r="E537">
        <v>65</v>
      </c>
      <c r="F537" s="1" t="s">
        <v>15</v>
      </c>
      <c r="G537" s="1" t="s">
        <v>16</v>
      </c>
      <c r="H537" s="1" t="s">
        <v>17</v>
      </c>
      <c r="I537">
        <v>2000</v>
      </c>
      <c r="J537">
        <v>39</v>
      </c>
      <c r="K537" s="1" t="s">
        <v>13</v>
      </c>
      <c r="L537" s="1" t="s">
        <v>19</v>
      </c>
      <c r="M537">
        <v>3</v>
      </c>
    </row>
    <row r="538" spans="4:13" x14ac:dyDescent="0.35">
      <c r="D538">
        <v>543</v>
      </c>
      <c r="E538">
        <v>30</v>
      </c>
      <c r="F538" s="1" t="s">
        <v>10</v>
      </c>
      <c r="G538" s="1" t="s">
        <v>20</v>
      </c>
      <c r="H538" s="1" t="s">
        <v>21</v>
      </c>
      <c r="I538">
        <v>500</v>
      </c>
      <c r="J538">
        <v>37</v>
      </c>
      <c r="K538" s="1" t="s">
        <v>13</v>
      </c>
      <c r="L538" s="1" t="s">
        <v>14</v>
      </c>
      <c r="M538">
        <v>5</v>
      </c>
    </row>
    <row r="539" spans="4:13" x14ac:dyDescent="0.35">
      <c r="D539">
        <v>544</v>
      </c>
      <c r="E539">
        <v>70</v>
      </c>
      <c r="F539" s="1" t="s">
        <v>15</v>
      </c>
      <c r="G539" s="1" t="s">
        <v>22</v>
      </c>
      <c r="H539" s="1" t="s">
        <v>23</v>
      </c>
      <c r="I539">
        <v>10000</v>
      </c>
      <c r="J539">
        <v>44</v>
      </c>
      <c r="K539" s="1" t="s">
        <v>18</v>
      </c>
      <c r="L539" s="1" t="s">
        <v>19</v>
      </c>
      <c r="M539">
        <v>2</v>
      </c>
    </row>
    <row r="540" spans="4:13" x14ac:dyDescent="0.35">
      <c r="D540">
        <v>545</v>
      </c>
      <c r="E540">
        <v>55</v>
      </c>
      <c r="F540" s="1" t="s">
        <v>10</v>
      </c>
      <c r="G540" s="1" t="s">
        <v>24</v>
      </c>
      <c r="H540" s="1" t="s">
        <v>25</v>
      </c>
      <c r="I540">
        <v>25000</v>
      </c>
      <c r="J540">
        <v>46</v>
      </c>
      <c r="K540" s="1" t="s">
        <v>13</v>
      </c>
      <c r="L540" s="1" t="s">
        <v>14</v>
      </c>
      <c r="M540">
        <v>4</v>
      </c>
    </row>
    <row r="541" spans="4:13" x14ac:dyDescent="0.35">
      <c r="D541">
        <v>546</v>
      </c>
      <c r="E541">
        <v>68</v>
      </c>
      <c r="F541" s="1" t="s">
        <v>15</v>
      </c>
      <c r="G541" s="1" t="s">
        <v>26</v>
      </c>
      <c r="H541" s="1" t="s">
        <v>27</v>
      </c>
      <c r="I541">
        <v>1000</v>
      </c>
      <c r="J541">
        <v>40</v>
      </c>
      <c r="K541" s="1" t="s">
        <v>13</v>
      </c>
      <c r="L541" s="1" t="s">
        <v>19</v>
      </c>
      <c r="M541">
        <v>4</v>
      </c>
    </row>
    <row r="542" spans="4:13" x14ac:dyDescent="0.35">
      <c r="D542">
        <v>547</v>
      </c>
      <c r="E542">
        <v>45</v>
      </c>
      <c r="F542" s="1" t="s">
        <v>10</v>
      </c>
      <c r="G542" s="1" t="s">
        <v>28</v>
      </c>
      <c r="H542" s="1" t="s">
        <v>29</v>
      </c>
      <c r="I542">
        <v>8000</v>
      </c>
      <c r="J542">
        <v>42</v>
      </c>
      <c r="K542" s="1" t="s">
        <v>13</v>
      </c>
      <c r="L542" s="1" t="s">
        <v>14</v>
      </c>
      <c r="M542">
        <v>3</v>
      </c>
    </row>
    <row r="543" spans="4:13" x14ac:dyDescent="0.35">
      <c r="D543">
        <v>548</v>
      </c>
      <c r="E543">
        <v>40</v>
      </c>
      <c r="F543" s="1" t="s">
        <v>15</v>
      </c>
      <c r="G543" s="1" t="s">
        <v>30</v>
      </c>
      <c r="H543" s="1" t="s">
        <v>31</v>
      </c>
      <c r="I543">
        <v>3000</v>
      </c>
      <c r="J543">
        <v>42</v>
      </c>
      <c r="K543" s="1" t="s">
        <v>13</v>
      </c>
      <c r="L543" s="1" t="s">
        <v>14</v>
      </c>
      <c r="M543">
        <v>4</v>
      </c>
    </row>
    <row r="544" spans="4:13" x14ac:dyDescent="0.35">
      <c r="D544">
        <v>549</v>
      </c>
      <c r="E544">
        <v>78</v>
      </c>
      <c r="F544" s="1" t="s">
        <v>10</v>
      </c>
      <c r="G544" s="1" t="s">
        <v>32</v>
      </c>
      <c r="H544" s="1" t="s">
        <v>33</v>
      </c>
      <c r="I544">
        <v>18000</v>
      </c>
      <c r="J544">
        <v>44</v>
      </c>
      <c r="K544" s="1" t="s">
        <v>18</v>
      </c>
      <c r="L544" s="1" t="s">
        <v>19</v>
      </c>
      <c r="M544">
        <v>2</v>
      </c>
    </row>
    <row r="545" spans="4:13" x14ac:dyDescent="0.35">
      <c r="D545">
        <v>550</v>
      </c>
      <c r="E545">
        <v>25</v>
      </c>
      <c r="F545" s="1" t="s">
        <v>15</v>
      </c>
      <c r="G545" s="1" t="s">
        <v>34</v>
      </c>
      <c r="H545" s="1" t="s">
        <v>35</v>
      </c>
      <c r="I545">
        <v>100</v>
      </c>
      <c r="J545">
        <v>37</v>
      </c>
      <c r="K545" s="1" t="s">
        <v>13</v>
      </c>
      <c r="L545" s="1" t="s">
        <v>14</v>
      </c>
      <c r="M545">
        <v>5</v>
      </c>
    </row>
    <row r="546" spans="4:13" x14ac:dyDescent="0.35">
      <c r="D546">
        <v>551</v>
      </c>
      <c r="E546">
        <v>52</v>
      </c>
      <c r="F546" s="1" t="s">
        <v>10</v>
      </c>
      <c r="G546" s="1" t="s">
        <v>36</v>
      </c>
      <c r="H546" s="1" t="s">
        <v>37</v>
      </c>
      <c r="I546">
        <v>800</v>
      </c>
      <c r="J546">
        <v>38</v>
      </c>
      <c r="K546" s="1" t="s">
        <v>13</v>
      </c>
      <c r="L546" s="1" t="s">
        <v>19</v>
      </c>
      <c r="M546">
        <v>4</v>
      </c>
    </row>
    <row r="547" spans="4:13" x14ac:dyDescent="0.35">
      <c r="D547">
        <v>552</v>
      </c>
      <c r="E547">
        <v>58</v>
      </c>
      <c r="F547" s="1" t="s">
        <v>15</v>
      </c>
      <c r="G547" s="1" t="s">
        <v>38</v>
      </c>
      <c r="H547" s="1" t="s">
        <v>39</v>
      </c>
      <c r="I547">
        <v>20000</v>
      </c>
      <c r="J547">
        <v>45</v>
      </c>
      <c r="K547" s="1" t="s">
        <v>13</v>
      </c>
      <c r="L547" s="1" t="s">
        <v>14</v>
      </c>
      <c r="M547">
        <v>3</v>
      </c>
    </row>
    <row r="548" spans="4:13" x14ac:dyDescent="0.35">
      <c r="D548">
        <v>553</v>
      </c>
      <c r="E548">
        <v>32</v>
      </c>
      <c r="F548" s="1" t="s">
        <v>10</v>
      </c>
      <c r="G548" s="1" t="s">
        <v>40</v>
      </c>
      <c r="H548" s="1" t="s">
        <v>41</v>
      </c>
      <c r="I548">
        <v>12000</v>
      </c>
      <c r="J548">
        <v>39</v>
      </c>
      <c r="K548" s="1" t="s">
        <v>13</v>
      </c>
      <c r="L548" s="1" t="s">
        <v>14</v>
      </c>
      <c r="M548">
        <v>4</v>
      </c>
    </row>
    <row r="549" spans="4:13" x14ac:dyDescent="0.35">
      <c r="D549">
        <v>554</v>
      </c>
      <c r="E549">
        <v>55</v>
      </c>
      <c r="F549" s="1" t="s">
        <v>15</v>
      </c>
      <c r="G549" s="1" t="s">
        <v>42</v>
      </c>
      <c r="H549" s="1" t="s">
        <v>43</v>
      </c>
      <c r="I549">
        <v>6000</v>
      </c>
      <c r="J549">
        <v>40</v>
      </c>
      <c r="K549" s="1" t="s">
        <v>13</v>
      </c>
      <c r="L549" s="1" t="s">
        <v>14</v>
      </c>
      <c r="M549">
        <v>3</v>
      </c>
    </row>
    <row r="550" spans="4:13" x14ac:dyDescent="0.35">
      <c r="D550">
        <v>555</v>
      </c>
      <c r="E550">
        <v>65</v>
      </c>
      <c r="F550" s="1" t="s">
        <v>10</v>
      </c>
      <c r="G550" s="1" t="s">
        <v>44</v>
      </c>
      <c r="H550" s="1" t="s">
        <v>45</v>
      </c>
      <c r="I550">
        <v>4000</v>
      </c>
      <c r="J550">
        <v>41</v>
      </c>
      <c r="K550" s="1" t="s">
        <v>13</v>
      </c>
      <c r="L550" s="1" t="s">
        <v>19</v>
      </c>
      <c r="M550">
        <v>4</v>
      </c>
    </row>
    <row r="551" spans="4:13" x14ac:dyDescent="0.35">
      <c r="D551">
        <v>556</v>
      </c>
      <c r="E551">
        <v>55</v>
      </c>
      <c r="F551" s="1" t="s">
        <v>10</v>
      </c>
      <c r="G551" s="1" t="s">
        <v>11</v>
      </c>
      <c r="H551" s="1" t="s">
        <v>12</v>
      </c>
      <c r="I551">
        <v>15000</v>
      </c>
      <c r="J551">
        <v>42</v>
      </c>
      <c r="K551" s="1" t="s">
        <v>18</v>
      </c>
      <c r="L551" s="1" t="s">
        <v>14</v>
      </c>
      <c r="M551">
        <v>3</v>
      </c>
    </row>
    <row r="552" spans="4:13" x14ac:dyDescent="0.35">
      <c r="D552">
        <v>557</v>
      </c>
      <c r="E552">
        <v>62</v>
      </c>
      <c r="F552" s="1" t="s">
        <v>15</v>
      </c>
      <c r="G552" s="1" t="s">
        <v>16</v>
      </c>
      <c r="H552" s="1" t="s">
        <v>17</v>
      </c>
      <c r="I552">
        <v>2000</v>
      </c>
      <c r="J552">
        <v>40</v>
      </c>
      <c r="K552" s="1" t="s">
        <v>13</v>
      </c>
      <c r="L552" s="1" t="s">
        <v>19</v>
      </c>
      <c r="M552">
        <v>4</v>
      </c>
    </row>
    <row r="553" spans="4:13" x14ac:dyDescent="0.35">
      <c r="D553">
        <v>558</v>
      </c>
      <c r="E553">
        <v>35</v>
      </c>
      <c r="F553" s="1" t="s">
        <v>10</v>
      </c>
      <c r="G553" s="1" t="s">
        <v>20</v>
      </c>
      <c r="H553" s="1" t="s">
        <v>21</v>
      </c>
      <c r="I553">
        <v>500</v>
      </c>
      <c r="J553">
        <v>38</v>
      </c>
      <c r="K553" s="1" t="s">
        <v>18</v>
      </c>
      <c r="L553" s="1" t="s">
        <v>14</v>
      </c>
      <c r="M553">
        <v>5</v>
      </c>
    </row>
    <row r="554" spans="4:13" x14ac:dyDescent="0.35">
      <c r="D554">
        <v>559</v>
      </c>
      <c r="E554">
        <v>78</v>
      </c>
      <c r="F554" s="1" t="s">
        <v>15</v>
      </c>
      <c r="G554" s="1" t="s">
        <v>22</v>
      </c>
      <c r="H554" s="1" t="s">
        <v>23</v>
      </c>
      <c r="I554">
        <v>10000</v>
      </c>
      <c r="J554">
        <v>45</v>
      </c>
      <c r="K554" s="1" t="s">
        <v>13</v>
      </c>
      <c r="L554" s="1" t="s">
        <v>19</v>
      </c>
      <c r="M554">
        <v>2</v>
      </c>
    </row>
    <row r="555" spans="4:13" x14ac:dyDescent="0.35">
      <c r="D555">
        <v>560</v>
      </c>
      <c r="E555">
        <v>53</v>
      </c>
      <c r="F555" s="1" t="s">
        <v>10</v>
      </c>
      <c r="G555" s="1" t="s">
        <v>24</v>
      </c>
      <c r="H555" s="1" t="s">
        <v>25</v>
      </c>
      <c r="I555">
        <v>25000</v>
      </c>
      <c r="J555">
        <v>47</v>
      </c>
      <c r="K555" s="1" t="s">
        <v>18</v>
      </c>
      <c r="L555" s="1" t="s">
        <v>14</v>
      </c>
      <c r="M555">
        <v>4</v>
      </c>
    </row>
    <row r="556" spans="4:13" x14ac:dyDescent="0.35">
      <c r="D556">
        <v>561</v>
      </c>
      <c r="E556">
        <v>72</v>
      </c>
      <c r="F556" s="1" t="s">
        <v>15</v>
      </c>
      <c r="G556" s="1" t="s">
        <v>26</v>
      </c>
      <c r="H556" s="1" t="s">
        <v>27</v>
      </c>
      <c r="I556">
        <v>1000</v>
      </c>
      <c r="J556">
        <v>41</v>
      </c>
      <c r="K556" s="1" t="s">
        <v>13</v>
      </c>
      <c r="L556" s="1" t="s">
        <v>19</v>
      </c>
      <c r="M556">
        <v>4</v>
      </c>
    </row>
    <row r="557" spans="4:13" x14ac:dyDescent="0.35">
      <c r="D557">
        <v>562</v>
      </c>
      <c r="E557">
        <v>60</v>
      </c>
      <c r="F557" s="1" t="s">
        <v>10</v>
      </c>
      <c r="G557" s="1" t="s">
        <v>28</v>
      </c>
      <c r="H557" s="1" t="s">
        <v>29</v>
      </c>
      <c r="I557">
        <v>8000</v>
      </c>
      <c r="J557">
        <v>43</v>
      </c>
      <c r="K557" s="1" t="s">
        <v>18</v>
      </c>
      <c r="L557" s="1" t="s">
        <v>14</v>
      </c>
      <c r="M557">
        <v>3</v>
      </c>
    </row>
    <row r="558" spans="4:13" x14ac:dyDescent="0.35">
      <c r="D558">
        <v>563</v>
      </c>
      <c r="E558">
        <v>45</v>
      </c>
      <c r="F558" s="1" t="s">
        <v>15</v>
      </c>
      <c r="G558" s="1" t="s">
        <v>30</v>
      </c>
      <c r="H558" s="1" t="s">
        <v>31</v>
      </c>
      <c r="I558">
        <v>3000</v>
      </c>
      <c r="J558">
        <v>43</v>
      </c>
      <c r="K558" s="1" t="s">
        <v>13</v>
      </c>
      <c r="L558" s="1" t="s">
        <v>14</v>
      </c>
      <c r="M558">
        <v>4</v>
      </c>
    </row>
    <row r="559" spans="4:13" x14ac:dyDescent="0.35">
      <c r="D559">
        <v>564</v>
      </c>
      <c r="E559">
        <v>75</v>
      </c>
      <c r="F559" s="1" t="s">
        <v>10</v>
      </c>
      <c r="G559" s="1" t="s">
        <v>32</v>
      </c>
      <c r="H559" s="1" t="s">
        <v>33</v>
      </c>
      <c r="I559">
        <v>18000</v>
      </c>
      <c r="J559">
        <v>45</v>
      </c>
      <c r="K559" s="1" t="s">
        <v>18</v>
      </c>
      <c r="L559" s="1" t="s">
        <v>19</v>
      </c>
      <c r="M559">
        <v>2</v>
      </c>
    </row>
    <row r="560" spans="4:13" x14ac:dyDescent="0.35">
      <c r="D560">
        <v>565</v>
      </c>
      <c r="E560">
        <v>28</v>
      </c>
      <c r="F560" s="1" t="s">
        <v>15</v>
      </c>
      <c r="G560" s="1" t="s">
        <v>34</v>
      </c>
      <c r="H560" s="1" t="s">
        <v>35</v>
      </c>
      <c r="I560">
        <v>100</v>
      </c>
      <c r="J560">
        <v>38</v>
      </c>
      <c r="K560" s="1" t="s">
        <v>13</v>
      </c>
      <c r="L560" s="1" t="s">
        <v>14</v>
      </c>
      <c r="M560">
        <v>5</v>
      </c>
    </row>
    <row r="561" spans="4:13" x14ac:dyDescent="0.35">
      <c r="D561">
        <v>566</v>
      </c>
      <c r="E561">
        <v>52</v>
      </c>
      <c r="F561" s="1" t="s">
        <v>10</v>
      </c>
      <c r="G561" s="1" t="s">
        <v>36</v>
      </c>
      <c r="H561" s="1" t="s">
        <v>37</v>
      </c>
      <c r="I561">
        <v>800</v>
      </c>
      <c r="J561">
        <v>39</v>
      </c>
      <c r="K561" s="1" t="s">
        <v>13</v>
      </c>
      <c r="L561" s="1" t="s">
        <v>19</v>
      </c>
      <c r="M561">
        <v>4</v>
      </c>
    </row>
    <row r="562" spans="4:13" x14ac:dyDescent="0.35">
      <c r="D562">
        <v>567</v>
      </c>
      <c r="E562">
        <v>67</v>
      </c>
      <c r="F562" s="1" t="s">
        <v>15</v>
      </c>
      <c r="G562" s="1" t="s">
        <v>38</v>
      </c>
      <c r="H562" s="1" t="s">
        <v>39</v>
      </c>
      <c r="I562">
        <v>20000</v>
      </c>
      <c r="J562">
        <v>46</v>
      </c>
      <c r="K562" s="1" t="s">
        <v>13</v>
      </c>
      <c r="L562" s="1" t="s">
        <v>14</v>
      </c>
      <c r="M562">
        <v>3</v>
      </c>
    </row>
    <row r="563" spans="4:13" x14ac:dyDescent="0.35">
      <c r="D563">
        <v>568</v>
      </c>
      <c r="E563">
        <v>35</v>
      </c>
      <c r="F563" s="1" t="s">
        <v>10</v>
      </c>
      <c r="G563" s="1" t="s">
        <v>40</v>
      </c>
      <c r="H563" s="1" t="s">
        <v>41</v>
      </c>
      <c r="I563">
        <v>12000</v>
      </c>
      <c r="J563">
        <v>40</v>
      </c>
      <c r="K563" s="1" t="s">
        <v>13</v>
      </c>
      <c r="L563" s="1" t="s">
        <v>14</v>
      </c>
      <c r="M563">
        <v>4</v>
      </c>
    </row>
    <row r="564" spans="4:13" x14ac:dyDescent="0.35">
      <c r="D564">
        <v>569</v>
      </c>
      <c r="E564">
        <v>50</v>
      </c>
      <c r="F564" s="1" t="s">
        <v>15</v>
      </c>
      <c r="G564" s="1" t="s">
        <v>42</v>
      </c>
      <c r="H564" s="1" t="s">
        <v>43</v>
      </c>
      <c r="I564">
        <v>6000</v>
      </c>
      <c r="J564">
        <v>41</v>
      </c>
      <c r="K564" s="1" t="s">
        <v>13</v>
      </c>
      <c r="L564" s="1" t="s">
        <v>14</v>
      </c>
      <c r="M564">
        <v>3</v>
      </c>
    </row>
    <row r="565" spans="4:13" x14ac:dyDescent="0.35">
      <c r="D565">
        <v>570</v>
      </c>
      <c r="E565">
        <v>60</v>
      </c>
      <c r="F565" s="1" t="s">
        <v>10</v>
      </c>
      <c r="G565" s="1" t="s">
        <v>44</v>
      </c>
      <c r="H565" s="1" t="s">
        <v>45</v>
      </c>
      <c r="I565">
        <v>4000</v>
      </c>
      <c r="J565">
        <v>42</v>
      </c>
      <c r="K565" s="1" t="s">
        <v>13</v>
      </c>
      <c r="L565" s="1" t="s">
        <v>19</v>
      </c>
      <c r="M565">
        <v>4</v>
      </c>
    </row>
    <row r="566" spans="4:13" x14ac:dyDescent="0.35">
      <c r="D566">
        <v>571</v>
      </c>
      <c r="E566">
        <v>48</v>
      </c>
      <c r="F566" s="1" t="s">
        <v>10</v>
      </c>
      <c r="G566" s="1" t="s">
        <v>11</v>
      </c>
      <c r="H566" s="1" t="s">
        <v>12</v>
      </c>
      <c r="I566">
        <v>15000</v>
      </c>
      <c r="J566">
        <v>43</v>
      </c>
      <c r="K566" s="1" t="s">
        <v>18</v>
      </c>
      <c r="L566" s="1" t="s">
        <v>14</v>
      </c>
      <c r="M566">
        <v>4</v>
      </c>
    </row>
    <row r="567" spans="4:13" x14ac:dyDescent="0.35">
      <c r="D567">
        <v>572</v>
      </c>
      <c r="E567">
        <v>65</v>
      </c>
      <c r="F567" s="1" t="s">
        <v>15</v>
      </c>
      <c r="G567" s="1" t="s">
        <v>16</v>
      </c>
      <c r="H567" s="1" t="s">
        <v>17</v>
      </c>
      <c r="I567">
        <v>2000</v>
      </c>
      <c r="J567">
        <v>41</v>
      </c>
      <c r="K567" s="1" t="s">
        <v>13</v>
      </c>
      <c r="L567" s="1" t="s">
        <v>19</v>
      </c>
      <c r="M567">
        <v>3</v>
      </c>
    </row>
    <row r="568" spans="4:13" x14ac:dyDescent="0.35">
      <c r="D568">
        <v>573</v>
      </c>
      <c r="E568">
        <v>30</v>
      </c>
      <c r="F568" s="1" t="s">
        <v>10</v>
      </c>
      <c r="G568" s="1" t="s">
        <v>20</v>
      </c>
      <c r="H568" s="1" t="s">
        <v>21</v>
      </c>
      <c r="I568">
        <v>500</v>
      </c>
      <c r="J568">
        <v>39</v>
      </c>
      <c r="K568" s="1" t="s">
        <v>13</v>
      </c>
      <c r="L568" s="1" t="s">
        <v>14</v>
      </c>
      <c r="M568">
        <v>5</v>
      </c>
    </row>
    <row r="569" spans="4:13" x14ac:dyDescent="0.35">
      <c r="D569">
        <v>574</v>
      </c>
      <c r="E569">
        <v>70</v>
      </c>
      <c r="F569" s="1" t="s">
        <v>15</v>
      </c>
      <c r="G569" s="1" t="s">
        <v>22</v>
      </c>
      <c r="H569" s="1" t="s">
        <v>23</v>
      </c>
      <c r="I569">
        <v>10000</v>
      </c>
      <c r="J569">
        <v>46</v>
      </c>
      <c r="K569" s="1" t="s">
        <v>18</v>
      </c>
      <c r="L569" s="1" t="s">
        <v>19</v>
      </c>
      <c r="M569">
        <v>2</v>
      </c>
    </row>
    <row r="570" spans="4:13" x14ac:dyDescent="0.35">
      <c r="D570">
        <v>575</v>
      </c>
      <c r="E570">
        <v>55</v>
      </c>
      <c r="F570" s="1" t="s">
        <v>10</v>
      </c>
      <c r="G570" s="1" t="s">
        <v>24</v>
      </c>
      <c r="H570" s="1" t="s">
        <v>25</v>
      </c>
      <c r="I570">
        <v>25000</v>
      </c>
      <c r="J570">
        <v>48</v>
      </c>
      <c r="K570" s="1" t="s">
        <v>13</v>
      </c>
      <c r="L570" s="1" t="s">
        <v>14</v>
      </c>
      <c r="M570">
        <v>4</v>
      </c>
    </row>
    <row r="571" spans="4:13" x14ac:dyDescent="0.35">
      <c r="D571">
        <v>576</v>
      </c>
      <c r="E571">
        <v>68</v>
      </c>
      <c r="F571" s="1" t="s">
        <v>15</v>
      </c>
      <c r="G571" s="1" t="s">
        <v>26</v>
      </c>
      <c r="H571" s="1" t="s">
        <v>27</v>
      </c>
      <c r="I571">
        <v>1000</v>
      </c>
      <c r="J571">
        <v>42</v>
      </c>
      <c r="K571" s="1" t="s">
        <v>13</v>
      </c>
      <c r="L571" s="1" t="s">
        <v>19</v>
      </c>
      <c r="M571">
        <v>4</v>
      </c>
    </row>
    <row r="572" spans="4:13" x14ac:dyDescent="0.35">
      <c r="D572">
        <v>577</v>
      </c>
      <c r="E572">
        <v>45</v>
      </c>
      <c r="F572" s="1" t="s">
        <v>10</v>
      </c>
      <c r="G572" s="1" t="s">
        <v>28</v>
      </c>
      <c r="H572" s="1" t="s">
        <v>29</v>
      </c>
      <c r="I572">
        <v>8000</v>
      </c>
      <c r="J572">
        <v>44</v>
      </c>
      <c r="K572" s="1" t="s">
        <v>13</v>
      </c>
      <c r="L572" s="1" t="s">
        <v>14</v>
      </c>
      <c r="M572">
        <v>3</v>
      </c>
    </row>
    <row r="573" spans="4:13" x14ac:dyDescent="0.35">
      <c r="D573">
        <v>578</v>
      </c>
      <c r="E573">
        <v>40</v>
      </c>
      <c r="F573" s="1" t="s">
        <v>15</v>
      </c>
      <c r="G573" s="1" t="s">
        <v>30</v>
      </c>
      <c r="H573" s="1" t="s">
        <v>31</v>
      </c>
      <c r="I573">
        <v>3000</v>
      </c>
      <c r="J573">
        <v>44</v>
      </c>
      <c r="K573" s="1" t="s">
        <v>13</v>
      </c>
      <c r="L573" s="1" t="s">
        <v>14</v>
      </c>
      <c r="M573">
        <v>4</v>
      </c>
    </row>
    <row r="574" spans="4:13" x14ac:dyDescent="0.35">
      <c r="D574">
        <v>579</v>
      </c>
      <c r="E574">
        <v>78</v>
      </c>
      <c r="F574" s="1" t="s">
        <v>10</v>
      </c>
      <c r="G574" s="1" t="s">
        <v>32</v>
      </c>
      <c r="H574" s="1" t="s">
        <v>33</v>
      </c>
      <c r="I574">
        <v>18000</v>
      </c>
      <c r="J574">
        <v>46</v>
      </c>
      <c r="K574" s="1" t="s">
        <v>18</v>
      </c>
      <c r="L574" s="1" t="s">
        <v>19</v>
      </c>
      <c r="M574">
        <v>2</v>
      </c>
    </row>
    <row r="575" spans="4:13" x14ac:dyDescent="0.35">
      <c r="D575">
        <v>580</v>
      </c>
      <c r="E575">
        <v>25</v>
      </c>
      <c r="F575" s="1" t="s">
        <v>15</v>
      </c>
      <c r="G575" s="1" t="s">
        <v>34</v>
      </c>
      <c r="H575" s="1" t="s">
        <v>35</v>
      </c>
      <c r="I575">
        <v>100</v>
      </c>
      <c r="J575">
        <v>39</v>
      </c>
      <c r="K575" s="1" t="s">
        <v>13</v>
      </c>
      <c r="L575" s="1" t="s">
        <v>14</v>
      </c>
      <c r="M575">
        <v>5</v>
      </c>
    </row>
    <row r="576" spans="4:13" x14ac:dyDescent="0.35">
      <c r="D576">
        <v>581</v>
      </c>
      <c r="E576">
        <v>52</v>
      </c>
      <c r="F576" s="1" t="s">
        <v>10</v>
      </c>
      <c r="G576" s="1" t="s">
        <v>36</v>
      </c>
      <c r="H576" s="1" t="s">
        <v>37</v>
      </c>
      <c r="I576">
        <v>800</v>
      </c>
      <c r="J576">
        <v>40</v>
      </c>
      <c r="K576" s="1" t="s">
        <v>13</v>
      </c>
      <c r="L576" s="1" t="s">
        <v>19</v>
      </c>
      <c r="M576">
        <v>4</v>
      </c>
    </row>
    <row r="577" spans="4:13" x14ac:dyDescent="0.35">
      <c r="D577">
        <v>582</v>
      </c>
      <c r="E577">
        <v>58</v>
      </c>
      <c r="F577" s="1" t="s">
        <v>15</v>
      </c>
      <c r="G577" s="1" t="s">
        <v>38</v>
      </c>
      <c r="H577" s="1" t="s">
        <v>39</v>
      </c>
      <c r="I577">
        <v>20000</v>
      </c>
      <c r="J577">
        <v>47</v>
      </c>
      <c r="K577" s="1" t="s">
        <v>13</v>
      </c>
      <c r="L577" s="1" t="s">
        <v>14</v>
      </c>
      <c r="M577">
        <v>3</v>
      </c>
    </row>
    <row r="578" spans="4:13" x14ac:dyDescent="0.35">
      <c r="D578">
        <v>583</v>
      </c>
      <c r="E578">
        <v>32</v>
      </c>
      <c r="F578" s="1" t="s">
        <v>10</v>
      </c>
      <c r="G578" s="1" t="s">
        <v>40</v>
      </c>
      <c r="H578" s="1" t="s">
        <v>41</v>
      </c>
      <c r="I578">
        <v>12000</v>
      </c>
      <c r="J578">
        <v>41</v>
      </c>
      <c r="K578" s="1" t="s">
        <v>13</v>
      </c>
      <c r="L578" s="1" t="s">
        <v>14</v>
      </c>
      <c r="M578">
        <v>4</v>
      </c>
    </row>
    <row r="579" spans="4:13" x14ac:dyDescent="0.35">
      <c r="D579">
        <v>584</v>
      </c>
      <c r="E579">
        <v>55</v>
      </c>
      <c r="F579" s="1" t="s">
        <v>15</v>
      </c>
      <c r="G579" s="1" t="s">
        <v>42</v>
      </c>
      <c r="H579" s="1" t="s">
        <v>43</v>
      </c>
      <c r="I579">
        <v>6000</v>
      </c>
      <c r="J579">
        <v>42</v>
      </c>
      <c r="K579" s="1" t="s">
        <v>13</v>
      </c>
      <c r="L579" s="1" t="s">
        <v>14</v>
      </c>
      <c r="M579">
        <v>3</v>
      </c>
    </row>
    <row r="580" spans="4:13" x14ac:dyDescent="0.35">
      <c r="D580">
        <v>585</v>
      </c>
      <c r="E580">
        <v>65</v>
      </c>
      <c r="F580" s="1" t="s">
        <v>10</v>
      </c>
      <c r="G580" s="1" t="s">
        <v>44</v>
      </c>
      <c r="H580" s="1" t="s">
        <v>45</v>
      </c>
      <c r="I580">
        <v>4000</v>
      </c>
      <c r="J580">
        <v>43</v>
      </c>
      <c r="K580" s="1" t="s">
        <v>13</v>
      </c>
      <c r="L580" s="1" t="s">
        <v>19</v>
      </c>
      <c r="M580">
        <v>4</v>
      </c>
    </row>
    <row r="581" spans="4:13" x14ac:dyDescent="0.35">
      <c r="D581">
        <v>586</v>
      </c>
      <c r="E581">
        <v>55</v>
      </c>
      <c r="F581" s="1" t="s">
        <v>10</v>
      </c>
      <c r="G581" s="1" t="s">
        <v>11</v>
      </c>
      <c r="H581" s="1" t="s">
        <v>12</v>
      </c>
      <c r="I581">
        <v>15000</v>
      </c>
      <c r="J581">
        <v>44</v>
      </c>
      <c r="K581" s="1" t="s">
        <v>18</v>
      </c>
      <c r="L581" s="1" t="s">
        <v>14</v>
      </c>
      <c r="M581">
        <v>3</v>
      </c>
    </row>
    <row r="582" spans="4:13" x14ac:dyDescent="0.35">
      <c r="D582">
        <v>587</v>
      </c>
      <c r="E582">
        <v>62</v>
      </c>
      <c r="F582" s="1" t="s">
        <v>15</v>
      </c>
      <c r="G582" s="1" t="s">
        <v>16</v>
      </c>
      <c r="H582" s="1" t="s">
        <v>17</v>
      </c>
      <c r="I582">
        <v>2000</v>
      </c>
      <c r="J582">
        <v>42</v>
      </c>
      <c r="K582" s="1" t="s">
        <v>13</v>
      </c>
      <c r="L582" s="1" t="s">
        <v>19</v>
      </c>
      <c r="M582">
        <v>4</v>
      </c>
    </row>
    <row r="583" spans="4:13" x14ac:dyDescent="0.35">
      <c r="D583">
        <v>588</v>
      </c>
      <c r="E583">
        <v>35</v>
      </c>
      <c r="F583" s="1" t="s">
        <v>10</v>
      </c>
      <c r="G583" s="1" t="s">
        <v>20</v>
      </c>
      <c r="H583" s="1" t="s">
        <v>21</v>
      </c>
      <c r="I583">
        <v>500</v>
      </c>
      <c r="J583">
        <v>40</v>
      </c>
      <c r="K583" s="1" t="s">
        <v>18</v>
      </c>
      <c r="L583" s="1" t="s">
        <v>14</v>
      </c>
      <c r="M583">
        <v>5</v>
      </c>
    </row>
    <row r="584" spans="4:13" x14ac:dyDescent="0.35">
      <c r="D584">
        <v>589</v>
      </c>
      <c r="E584">
        <v>78</v>
      </c>
      <c r="F584" s="1" t="s">
        <v>15</v>
      </c>
      <c r="G584" s="1" t="s">
        <v>22</v>
      </c>
      <c r="H584" s="1" t="s">
        <v>23</v>
      </c>
      <c r="I584">
        <v>10000</v>
      </c>
      <c r="J584">
        <v>47</v>
      </c>
      <c r="K584" s="1" t="s">
        <v>13</v>
      </c>
      <c r="L584" s="1" t="s">
        <v>19</v>
      </c>
      <c r="M584">
        <v>2</v>
      </c>
    </row>
    <row r="585" spans="4:13" x14ac:dyDescent="0.35">
      <c r="D585">
        <v>590</v>
      </c>
      <c r="E585">
        <v>53</v>
      </c>
      <c r="F585" s="1" t="s">
        <v>10</v>
      </c>
      <c r="G585" s="1" t="s">
        <v>24</v>
      </c>
      <c r="H585" s="1" t="s">
        <v>25</v>
      </c>
      <c r="I585">
        <v>25000</v>
      </c>
      <c r="J585">
        <v>49</v>
      </c>
      <c r="K585" s="1" t="s">
        <v>18</v>
      </c>
      <c r="L585" s="1" t="s">
        <v>14</v>
      </c>
      <c r="M585">
        <v>4</v>
      </c>
    </row>
    <row r="586" spans="4:13" x14ac:dyDescent="0.35">
      <c r="D586">
        <v>591</v>
      </c>
      <c r="E586">
        <v>72</v>
      </c>
      <c r="F586" s="1" t="s">
        <v>15</v>
      </c>
      <c r="G586" s="1" t="s">
        <v>26</v>
      </c>
      <c r="H586" s="1" t="s">
        <v>27</v>
      </c>
      <c r="I586">
        <v>1000</v>
      </c>
      <c r="J586">
        <v>43</v>
      </c>
      <c r="K586" s="1" t="s">
        <v>13</v>
      </c>
      <c r="L586" s="1" t="s">
        <v>19</v>
      </c>
      <c r="M586">
        <v>4</v>
      </c>
    </row>
    <row r="587" spans="4:13" x14ac:dyDescent="0.35">
      <c r="D587">
        <v>592</v>
      </c>
      <c r="E587">
        <v>60</v>
      </c>
      <c r="F587" s="1" t="s">
        <v>10</v>
      </c>
      <c r="G587" s="1" t="s">
        <v>28</v>
      </c>
      <c r="H587" s="1" t="s">
        <v>29</v>
      </c>
      <c r="I587">
        <v>8000</v>
      </c>
      <c r="J587">
        <v>45</v>
      </c>
      <c r="K587" s="1" t="s">
        <v>18</v>
      </c>
      <c r="L587" s="1" t="s">
        <v>14</v>
      </c>
      <c r="M587">
        <v>3</v>
      </c>
    </row>
    <row r="588" spans="4:13" x14ac:dyDescent="0.35">
      <c r="D588">
        <v>593</v>
      </c>
      <c r="E588">
        <v>45</v>
      </c>
      <c r="F588" s="1" t="s">
        <v>15</v>
      </c>
      <c r="G588" s="1" t="s">
        <v>30</v>
      </c>
      <c r="H588" s="1" t="s">
        <v>31</v>
      </c>
      <c r="I588">
        <v>3000</v>
      </c>
      <c r="J588">
        <v>45</v>
      </c>
      <c r="K588" s="1" t="s">
        <v>13</v>
      </c>
      <c r="L588" s="1" t="s">
        <v>14</v>
      </c>
      <c r="M588">
        <v>4</v>
      </c>
    </row>
    <row r="589" spans="4:13" x14ac:dyDescent="0.35">
      <c r="D589">
        <v>594</v>
      </c>
      <c r="E589">
        <v>75</v>
      </c>
      <c r="F589" s="1" t="s">
        <v>10</v>
      </c>
      <c r="G589" s="1" t="s">
        <v>32</v>
      </c>
      <c r="H589" s="1" t="s">
        <v>33</v>
      </c>
      <c r="I589">
        <v>18000</v>
      </c>
      <c r="J589">
        <v>47</v>
      </c>
      <c r="K589" s="1" t="s">
        <v>18</v>
      </c>
      <c r="L589" s="1" t="s">
        <v>19</v>
      </c>
      <c r="M589">
        <v>2</v>
      </c>
    </row>
    <row r="590" spans="4:13" x14ac:dyDescent="0.35">
      <c r="D590">
        <v>595</v>
      </c>
      <c r="E590">
        <v>28</v>
      </c>
      <c r="F590" s="1" t="s">
        <v>15</v>
      </c>
      <c r="G590" s="1" t="s">
        <v>34</v>
      </c>
      <c r="H590" s="1" t="s">
        <v>35</v>
      </c>
      <c r="I590">
        <v>100</v>
      </c>
      <c r="J590">
        <v>40</v>
      </c>
      <c r="K590" s="1" t="s">
        <v>13</v>
      </c>
      <c r="L590" s="1" t="s">
        <v>14</v>
      </c>
      <c r="M590">
        <v>5</v>
      </c>
    </row>
    <row r="591" spans="4:13" x14ac:dyDescent="0.35">
      <c r="D591">
        <v>596</v>
      </c>
      <c r="E591">
        <v>52</v>
      </c>
      <c r="F591" s="1" t="s">
        <v>10</v>
      </c>
      <c r="G591" s="1" t="s">
        <v>36</v>
      </c>
      <c r="H591" s="1" t="s">
        <v>37</v>
      </c>
      <c r="I591">
        <v>800</v>
      </c>
      <c r="J591">
        <v>41</v>
      </c>
      <c r="K591" s="1" t="s">
        <v>13</v>
      </c>
      <c r="L591" s="1" t="s">
        <v>19</v>
      </c>
      <c r="M591">
        <v>4</v>
      </c>
    </row>
    <row r="592" spans="4:13" x14ac:dyDescent="0.35">
      <c r="D592">
        <v>597</v>
      </c>
      <c r="E592">
        <v>67</v>
      </c>
      <c r="F592" s="1" t="s">
        <v>15</v>
      </c>
      <c r="G592" s="1" t="s">
        <v>38</v>
      </c>
      <c r="H592" s="1" t="s">
        <v>39</v>
      </c>
      <c r="I592">
        <v>20000</v>
      </c>
      <c r="J592">
        <v>48</v>
      </c>
      <c r="K592" s="1" t="s">
        <v>13</v>
      </c>
      <c r="L592" s="1" t="s">
        <v>14</v>
      </c>
      <c r="M592">
        <v>3</v>
      </c>
    </row>
    <row r="593" spans="4:13" x14ac:dyDescent="0.35">
      <c r="D593">
        <v>598</v>
      </c>
      <c r="E593">
        <v>35</v>
      </c>
      <c r="F593" s="1" t="s">
        <v>10</v>
      </c>
      <c r="G593" s="1" t="s">
        <v>40</v>
      </c>
      <c r="H593" s="1" t="s">
        <v>41</v>
      </c>
      <c r="I593">
        <v>12000</v>
      </c>
      <c r="J593">
        <v>42</v>
      </c>
      <c r="K593" s="1" t="s">
        <v>13</v>
      </c>
      <c r="L593" s="1" t="s">
        <v>14</v>
      </c>
      <c r="M593">
        <v>4</v>
      </c>
    </row>
    <row r="594" spans="4:13" x14ac:dyDescent="0.35">
      <c r="D594">
        <v>599</v>
      </c>
      <c r="E594">
        <v>50</v>
      </c>
      <c r="F594" s="1" t="s">
        <v>15</v>
      </c>
      <c r="G594" s="1" t="s">
        <v>42</v>
      </c>
      <c r="H594" s="1" t="s">
        <v>43</v>
      </c>
      <c r="I594">
        <v>6000</v>
      </c>
      <c r="J594">
        <v>43</v>
      </c>
      <c r="K594" s="1" t="s">
        <v>13</v>
      </c>
      <c r="L594" s="1" t="s">
        <v>14</v>
      </c>
      <c r="M594">
        <v>3</v>
      </c>
    </row>
    <row r="595" spans="4:13" x14ac:dyDescent="0.35">
      <c r="D595">
        <v>601</v>
      </c>
      <c r="E595">
        <v>48</v>
      </c>
      <c r="F595" s="1" t="s">
        <v>10</v>
      </c>
      <c r="G595" s="1" t="s">
        <v>11</v>
      </c>
      <c r="H595" s="1" t="s">
        <v>12</v>
      </c>
      <c r="I595">
        <v>15000</v>
      </c>
      <c r="J595">
        <v>45</v>
      </c>
      <c r="K595" s="1" t="s">
        <v>18</v>
      </c>
      <c r="L595" s="1" t="s">
        <v>14</v>
      </c>
      <c r="M595">
        <v>4</v>
      </c>
    </row>
    <row r="596" spans="4:13" x14ac:dyDescent="0.35">
      <c r="D596">
        <v>602</v>
      </c>
      <c r="E596">
        <v>65</v>
      </c>
      <c r="F596" s="1" t="s">
        <v>15</v>
      </c>
      <c r="G596" s="1" t="s">
        <v>16</v>
      </c>
      <c r="H596" s="1" t="s">
        <v>17</v>
      </c>
      <c r="I596">
        <v>2000</v>
      </c>
      <c r="J596">
        <v>43</v>
      </c>
      <c r="K596" s="1" t="s">
        <v>13</v>
      </c>
      <c r="L596" s="1" t="s">
        <v>19</v>
      </c>
      <c r="M596">
        <v>3</v>
      </c>
    </row>
    <row r="597" spans="4:13" x14ac:dyDescent="0.35">
      <c r="D597">
        <v>603</v>
      </c>
      <c r="E597">
        <v>30</v>
      </c>
      <c r="F597" s="1" t="s">
        <v>10</v>
      </c>
      <c r="G597" s="1" t="s">
        <v>20</v>
      </c>
      <c r="H597" s="1" t="s">
        <v>21</v>
      </c>
      <c r="I597">
        <v>500</v>
      </c>
      <c r="J597">
        <v>41</v>
      </c>
      <c r="K597" s="1" t="s">
        <v>13</v>
      </c>
      <c r="L597" s="1" t="s">
        <v>14</v>
      </c>
      <c r="M597">
        <v>5</v>
      </c>
    </row>
    <row r="598" spans="4:13" x14ac:dyDescent="0.35">
      <c r="D598">
        <v>604</v>
      </c>
      <c r="E598">
        <v>70</v>
      </c>
      <c r="F598" s="1" t="s">
        <v>15</v>
      </c>
      <c r="G598" s="1" t="s">
        <v>22</v>
      </c>
      <c r="H598" s="1" t="s">
        <v>23</v>
      </c>
      <c r="I598">
        <v>10000</v>
      </c>
      <c r="J598">
        <v>48</v>
      </c>
      <c r="K598" s="1" t="s">
        <v>18</v>
      </c>
      <c r="L598" s="1" t="s">
        <v>19</v>
      </c>
      <c r="M598">
        <v>2</v>
      </c>
    </row>
    <row r="599" spans="4:13" x14ac:dyDescent="0.35">
      <c r="D599">
        <v>605</v>
      </c>
      <c r="E599">
        <v>55</v>
      </c>
      <c r="F599" s="1" t="s">
        <v>10</v>
      </c>
      <c r="G599" s="1" t="s">
        <v>24</v>
      </c>
      <c r="H599" s="1" t="s">
        <v>25</v>
      </c>
      <c r="I599">
        <v>25000</v>
      </c>
      <c r="J599">
        <v>50</v>
      </c>
      <c r="K599" s="1" t="s">
        <v>13</v>
      </c>
      <c r="L599" s="1" t="s">
        <v>14</v>
      </c>
      <c r="M599">
        <v>4</v>
      </c>
    </row>
    <row r="600" spans="4:13" x14ac:dyDescent="0.35">
      <c r="D600">
        <v>606</v>
      </c>
      <c r="E600">
        <v>68</v>
      </c>
      <c r="F600" s="1" t="s">
        <v>15</v>
      </c>
      <c r="G600" s="1" t="s">
        <v>26</v>
      </c>
      <c r="H600" s="1" t="s">
        <v>27</v>
      </c>
      <c r="I600">
        <v>1000</v>
      </c>
      <c r="J600">
        <v>44</v>
      </c>
      <c r="K600" s="1" t="s">
        <v>13</v>
      </c>
      <c r="L600" s="1" t="s">
        <v>19</v>
      </c>
      <c r="M600">
        <v>4</v>
      </c>
    </row>
    <row r="601" spans="4:13" x14ac:dyDescent="0.35">
      <c r="D601">
        <v>607</v>
      </c>
      <c r="E601">
        <v>45</v>
      </c>
      <c r="F601" s="1" t="s">
        <v>10</v>
      </c>
      <c r="G601" s="1" t="s">
        <v>28</v>
      </c>
      <c r="H601" s="1" t="s">
        <v>29</v>
      </c>
      <c r="I601">
        <v>8000</v>
      </c>
      <c r="J601">
        <v>46</v>
      </c>
      <c r="K601" s="1" t="s">
        <v>13</v>
      </c>
      <c r="L601" s="1" t="s">
        <v>14</v>
      </c>
      <c r="M601">
        <v>3</v>
      </c>
    </row>
    <row r="602" spans="4:13" x14ac:dyDescent="0.35">
      <c r="D602">
        <v>608</v>
      </c>
      <c r="E602">
        <v>40</v>
      </c>
      <c r="F602" s="1" t="s">
        <v>15</v>
      </c>
      <c r="G602" s="1" t="s">
        <v>30</v>
      </c>
      <c r="H602" s="1" t="s">
        <v>31</v>
      </c>
      <c r="I602">
        <v>3000</v>
      </c>
      <c r="J602">
        <v>46</v>
      </c>
      <c r="K602" s="1" t="s">
        <v>13</v>
      </c>
      <c r="L602" s="1" t="s">
        <v>14</v>
      </c>
      <c r="M602">
        <v>4</v>
      </c>
    </row>
    <row r="603" spans="4:13" x14ac:dyDescent="0.35">
      <c r="D603">
        <v>609</v>
      </c>
      <c r="E603">
        <v>78</v>
      </c>
      <c r="F603" s="1" t="s">
        <v>10</v>
      </c>
      <c r="G603" s="1" t="s">
        <v>32</v>
      </c>
      <c r="H603" s="1" t="s">
        <v>33</v>
      </c>
      <c r="I603">
        <v>18000</v>
      </c>
      <c r="J603">
        <v>48</v>
      </c>
      <c r="K603" s="1" t="s">
        <v>18</v>
      </c>
      <c r="L603" s="1" t="s">
        <v>19</v>
      </c>
      <c r="M603">
        <v>2</v>
      </c>
    </row>
    <row r="604" spans="4:13" x14ac:dyDescent="0.35">
      <c r="D604">
        <v>610</v>
      </c>
      <c r="E604">
        <v>25</v>
      </c>
      <c r="F604" s="1" t="s">
        <v>15</v>
      </c>
      <c r="G604" s="1" t="s">
        <v>34</v>
      </c>
      <c r="H604" s="1" t="s">
        <v>35</v>
      </c>
      <c r="I604">
        <v>100</v>
      </c>
      <c r="J604">
        <v>41</v>
      </c>
      <c r="K604" s="1" t="s">
        <v>13</v>
      </c>
      <c r="L604" s="1" t="s">
        <v>14</v>
      </c>
      <c r="M604">
        <v>5</v>
      </c>
    </row>
    <row r="605" spans="4:13" x14ac:dyDescent="0.35">
      <c r="D605">
        <v>611</v>
      </c>
      <c r="E605">
        <v>52</v>
      </c>
      <c r="F605" s="1" t="s">
        <v>10</v>
      </c>
      <c r="G605" s="1" t="s">
        <v>36</v>
      </c>
      <c r="H605" s="1" t="s">
        <v>37</v>
      </c>
      <c r="I605">
        <v>800</v>
      </c>
      <c r="J605">
        <v>42</v>
      </c>
      <c r="K605" s="1" t="s">
        <v>13</v>
      </c>
      <c r="L605" s="1" t="s">
        <v>19</v>
      </c>
      <c r="M605">
        <v>4</v>
      </c>
    </row>
    <row r="606" spans="4:13" x14ac:dyDescent="0.35">
      <c r="D606">
        <v>612</v>
      </c>
      <c r="E606">
        <v>58</v>
      </c>
      <c r="F606" s="1" t="s">
        <v>15</v>
      </c>
      <c r="G606" s="1" t="s">
        <v>38</v>
      </c>
      <c r="H606" s="1" t="s">
        <v>39</v>
      </c>
      <c r="I606">
        <v>20000</v>
      </c>
      <c r="J606">
        <v>49</v>
      </c>
      <c r="K606" s="1" t="s">
        <v>13</v>
      </c>
      <c r="L606" s="1" t="s">
        <v>14</v>
      </c>
      <c r="M606">
        <v>3</v>
      </c>
    </row>
    <row r="607" spans="4:13" x14ac:dyDescent="0.35">
      <c r="D607">
        <v>613</v>
      </c>
      <c r="E607">
        <v>32</v>
      </c>
      <c r="F607" s="1" t="s">
        <v>10</v>
      </c>
      <c r="G607" s="1" t="s">
        <v>40</v>
      </c>
      <c r="H607" s="1" t="s">
        <v>41</v>
      </c>
      <c r="I607">
        <v>12000</v>
      </c>
      <c r="J607">
        <v>43</v>
      </c>
      <c r="K607" s="1" t="s">
        <v>13</v>
      </c>
      <c r="L607" s="1" t="s">
        <v>14</v>
      </c>
      <c r="M607">
        <v>4</v>
      </c>
    </row>
    <row r="608" spans="4:13" x14ac:dyDescent="0.35">
      <c r="D608">
        <v>614</v>
      </c>
      <c r="E608">
        <v>55</v>
      </c>
      <c r="F608" s="1" t="s">
        <v>15</v>
      </c>
      <c r="G608" s="1" t="s">
        <v>42</v>
      </c>
      <c r="H608" s="1" t="s">
        <v>43</v>
      </c>
      <c r="I608">
        <v>6000</v>
      </c>
      <c r="J608">
        <v>44</v>
      </c>
      <c r="K608" s="1" t="s">
        <v>13</v>
      </c>
      <c r="L608" s="1" t="s">
        <v>14</v>
      </c>
      <c r="M608">
        <v>3</v>
      </c>
    </row>
    <row r="609" spans="4:13" x14ac:dyDescent="0.35">
      <c r="D609">
        <v>615</v>
      </c>
      <c r="E609">
        <v>65</v>
      </c>
      <c r="F609" s="1" t="s">
        <v>10</v>
      </c>
      <c r="G609" s="1" t="s">
        <v>44</v>
      </c>
      <c r="H609" s="1" t="s">
        <v>45</v>
      </c>
      <c r="I609">
        <v>4000</v>
      </c>
      <c r="J609">
        <v>45</v>
      </c>
      <c r="K609" s="1" t="s">
        <v>13</v>
      </c>
      <c r="L609" s="1" t="s">
        <v>19</v>
      </c>
      <c r="M609">
        <v>4</v>
      </c>
    </row>
    <row r="610" spans="4:13" x14ac:dyDescent="0.35">
      <c r="D610">
        <v>616</v>
      </c>
      <c r="E610">
        <v>55</v>
      </c>
      <c r="F610" s="1" t="s">
        <v>10</v>
      </c>
      <c r="G610" s="1" t="s">
        <v>11</v>
      </c>
      <c r="H610" s="1" t="s">
        <v>12</v>
      </c>
      <c r="I610">
        <v>15000</v>
      </c>
      <c r="J610">
        <v>46</v>
      </c>
      <c r="K610" s="1" t="s">
        <v>18</v>
      </c>
      <c r="L610" s="1" t="s">
        <v>14</v>
      </c>
      <c r="M610">
        <v>3</v>
      </c>
    </row>
    <row r="611" spans="4:13" x14ac:dyDescent="0.35">
      <c r="D611">
        <v>617</v>
      </c>
      <c r="E611">
        <v>62</v>
      </c>
      <c r="F611" s="1" t="s">
        <v>15</v>
      </c>
      <c r="G611" s="1" t="s">
        <v>16</v>
      </c>
      <c r="H611" s="1" t="s">
        <v>17</v>
      </c>
      <c r="I611">
        <v>2000</v>
      </c>
      <c r="J611">
        <v>44</v>
      </c>
      <c r="K611" s="1" t="s">
        <v>13</v>
      </c>
      <c r="L611" s="1" t="s">
        <v>19</v>
      </c>
      <c r="M611">
        <v>4</v>
      </c>
    </row>
    <row r="612" spans="4:13" x14ac:dyDescent="0.35">
      <c r="D612">
        <v>618</v>
      </c>
      <c r="E612">
        <v>35</v>
      </c>
      <c r="F612" s="1" t="s">
        <v>10</v>
      </c>
      <c r="G612" s="1" t="s">
        <v>20</v>
      </c>
      <c r="H612" s="1" t="s">
        <v>21</v>
      </c>
      <c r="I612">
        <v>500</v>
      </c>
      <c r="J612">
        <v>42</v>
      </c>
      <c r="K612" s="1" t="s">
        <v>18</v>
      </c>
      <c r="L612" s="1" t="s">
        <v>14</v>
      </c>
      <c r="M612">
        <v>5</v>
      </c>
    </row>
    <row r="613" spans="4:13" x14ac:dyDescent="0.35">
      <c r="D613">
        <v>619</v>
      </c>
      <c r="E613">
        <v>78</v>
      </c>
      <c r="F613" s="1" t="s">
        <v>15</v>
      </c>
      <c r="G613" s="1" t="s">
        <v>22</v>
      </c>
      <c r="H613" s="1" t="s">
        <v>23</v>
      </c>
      <c r="I613">
        <v>10000</v>
      </c>
      <c r="J613">
        <v>49</v>
      </c>
      <c r="K613" s="1" t="s">
        <v>13</v>
      </c>
      <c r="L613" s="1" t="s">
        <v>19</v>
      </c>
      <c r="M613">
        <v>2</v>
      </c>
    </row>
    <row r="614" spans="4:13" x14ac:dyDescent="0.35">
      <c r="D614">
        <v>620</v>
      </c>
      <c r="E614">
        <v>53</v>
      </c>
      <c r="F614" s="1" t="s">
        <v>10</v>
      </c>
      <c r="G614" s="1" t="s">
        <v>24</v>
      </c>
      <c r="H614" s="1" t="s">
        <v>25</v>
      </c>
      <c r="I614">
        <v>25000</v>
      </c>
      <c r="J614">
        <v>51</v>
      </c>
      <c r="K614" s="1" t="s">
        <v>18</v>
      </c>
      <c r="L614" s="1" t="s">
        <v>14</v>
      </c>
      <c r="M614">
        <v>4</v>
      </c>
    </row>
    <row r="615" spans="4:13" x14ac:dyDescent="0.35">
      <c r="D615">
        <v>621</v>
      </c>
      <c r="E615">
        <v>72</v>
      </c>
      <c r="F615" s="1" t="s">
        <v>15</v>
      </c>
      <c r="G615" s="1" t="s">
        <v>26</v>
      </c>
      <c r="H615" s="1" t="s">
        <v>27</v>
      </c>
      <c r="I615">
        <v>1000</v>
      </c>
      <c r="J615">
        <v>45</v>
      </c>
      <c r="K615" s="1" t="s">
        <v>13</v>
      </c>
      <c r="L615" s="1" t="s">
        <v>19</v>
      </c>
      <c r="M615">
        <v>4</v>
      </c>
    </row>
    <row r="616" spans="4:13" x14ac:dyDescent="0.35">
      <c r="D616">
        <v>622</v>
      </c>
      <c r="E616">
        <v>60</v>
      </c>
      <c r="F616" s="1" t="s">
        <v>10</v>
      </c>
      <c r="G616" s="1" t="s">
        <v>28</v>
      </c>
      <c r="H616" s="1" t="s">
        <v>29</v>
      </c>
      <c r="I616">
        <v>8000</v>
      </c>
      <c r="J616">
        <v>47</v>
      </c>
      <c r="K616" s="1" t="s">
        <v>18</v>
      </c>
      <c r="L616" s="1" t="s">
        <v>14</v>
      </c>
      <c r="M616">
        <v>3</v>
      </c>
    </row>
    <row r="617" spans="4:13" x14ac:dyDescent="0.35">
      <c r="D617">
        <v>623</v>
      </c>
      <c r="E617">
        <v>45</v>
      </c>
      <c r="F617" s="1" t="s">
        <v>15</v>
      </c>
      <c r="G617" s="1" t="s">
        <v>30</v>
      </c>
      <c r="H617" s="1" t="s">
        <v>31</v>
      </c>
      <c r="I617">
        <v>3000</v>
      </c>
      <c r="J617">
        <v>47</v>
      </c>
      <c r="K617" s="1" t="s">
        <v>13</v>
      </c>
      <c r="L617" s="1" t="s">
        <v>14</v>
      </c>
      <c r="M617">
        <v>4</v>
      </c>
    </row>
    <row r="618" spans="4:13" x14ac:dyDescent="0.35">
      <c r="D618">
        <v>624</v>
      </c>
      <c r="E618">
        <v>75</v>
      </c>
      <c r="F618" s="1" t="s">
        <v>10</v>
      </c>
      <c r="G618" s="1" t="s">
        <v>32</v>
      </c>
      <c r="H618" s="1" t="s">
        <v>33</v>
      </c>
      <c r="I618">
        <v>18000</v>
      </c>
      <c r="J618">
        <v>49</v>
      </c>
      <c r="K618" s="1" t="s">
        <v>18</v>
      </c>
      <c r="L618" s="1" t="s">
        <v>19</v>
      </c>
      <c r="M618">
        <v>2</v>
      </c>
    </row>
    <row r="619" spans="4:13" x14ac:dyDescent="0.35">
      <c r="D619">
        <v>625</v>
      </c>
      <c r="E619">
        <v>28</v>
      </c>
      <c r="F619" s="1" t="s">
        <v>15</v>
      </c>
      <c r="G619" s="1" t="s">
        <v>34</v>
      </c>
      <c r="H619" s="1" t="s">
        <v>35</v>
      </c>
      <c r="I619">
        <v>100</v>
      </c>
      <c r="J619">
        <v>42</v>
      </c>
      <c r="K619" s="1" t="s">
        <v>13</v>
      </c>
      <c r="L619" s="1" t="s">
        <v>14</v>
      </c>
      <c r="M619">
        <v>5</v>
      </c>
    </row>
    <row r="620" spans="4:13" x14ac:dyDescent="0.35">
      <c r="D620">
        <v>626</v>
      </c>
      <c r="E620">
        <v>52</v>
      </c>
      <c r="F620" s="1" t="s">
        <v>10</v>
      </c>
      <c r="G620" s="1" t="s">
        <v>36</v>
      </c>
      <c r="H620" s="1" t="s">
        <v>37</v>
      </c>
      <c r="I620">
        <v>800</v>
      </c>
      <c r="J620">
        <v>43</v>
      </c>
      <c r="K620" s="1" t="s">
        <v>13</v>
      </c>
      <c r="L620" s="1" t="s">
        <v>19</v>
      </c>
      <c r="M620">
        <v>4</v>
      </c>
    </row>
    <row r="621" spans="4:13" x14ac:dyDescent="0.35">
      <c r="D621">
        <v>627</v>
      </c>
      <c r="E621">
        <v>67</v>
      </c>
      <c r="F621" s="1" t="s">
        <v>15</v>
      </c>
      <c r="G621" s="1" t="s">
        <v>38</v>
      </c>
      <c r="H621" s="1" t="s">
        <v>39</v>
      </c>
      <c r="I621">
        <v>20000</v>
      </c>
      <c r="J621">
        <v>50</v>
      </c>
      <c r="K621" s="1" t="s">
        <v>13</v>
      </c>
      <c r="L621" s="1" t="s">
        <v>14</v>
      </c>
      <c r="M621">
        <v>3</v>
      </c>
    </row>
    <row r="622" spans="4:13" x14ac:dyDescent="0.35">
      <c r="D622">
        <v>628</v>
      </c>
      <c r="E622">
        <v>35</v>
      </c>
      <c r="F622" s="1" t="s">
        <v>10</v>
      </c>
      <c r="G622" s="1" t="s">
        <v>40</v>
      </c>
      <c r="H622" s="1" t="s">
        <v>41</v>
      </c>
      <c r="I622">
        <v>12000</v>
      </c>
      <c r="J622">
        <v>44</v>
      </c>
      <c r="K622" s="1" t="s">
        <v>13</v>
      </c>
      <c r="L622" s="1" t="s">
        <v>14</v>
      </c>
      <c r="M622">
        <v>4</v>
      </c>
    </row>
    <row r="623" spans="4:13" x14ac:dyDescent="0.35">
      <c r="D623">
        <v>629</v>
      </c>
      <c r="E623">
        <v>50</v>
      </c>
      <c r="F623" s="1" t="s">
        <v>15</v>
      </c>
      <c r="G623" s="1" t="s">
        <v>42</v>
      </c>
      <c r="H623" s="1" t="s">
        <v>43</v>
      </c>
      <c r="I623">
        <v>6000</v>
      </c>
      <c r="J623">
        <v>45</v>
      </c>
      <c r="K623" s="1" t="s">
        <v>13</v>
      </c>
      <c r="L623" s="1" t="s">
        <v>14</v>
      </c>
      <c r="M623">
        <v>3</v>
      </c>
    </row>
    <row r="624" spans="4:13" x14ac:dyDescent="0.35">
      <c r="D624">
        <v>630</v>
      </c>
      <c r="E624">
        <v>60</v>
      </c>
      <c r="F624" s="1" t="s">
        <v>10</v>
      </c>
      <c r="G624" s="1" t="s">
        <v>44</v>
      </c>
      <c r="H624" s="1" t="s">
        <v>45</v>
      </c>
      <c r="I624">
        <v>4000</v>
      </c>
      <c r="J624">
        <v>46</v>
      </c>
      <c r="K624" s="1" t="s">
        <v>13</v>
      </c>
      <c r="L624" s="1" t="s">
        <v>19</v>
      </c>
      <c r="M624">
        <v>4</v>
      </c>
    </row>
    <row r="625" spans="4:13" x14ac:dyDescent="0.35">
      <c r="D625">
        <v>631</v>
      </c>
      <c r="E625">
        <v>48</v>
      </c>
      <c r="F625" s="1" t="s">
        <v>10</v>
      </c>
      <c r="G625" s="1" t="s">
        <v>11</v>
      </c>
      <c r="H625" s="1" t="s">
        <v>12</v>
      </c>
      <c r="I625">
        <v>15000</v>
      </c>
      <c r="J625">
        <v>47</v>
      </c>
      <c r="K625" s="1" t="s">
        <v>18</v>
      </c>
      <c r="L625" s="1" t="s">
        <v>14</v>
      </c>
      <c r="M625">
        <v>4</v>
      </c>
    </row>
    <row r="626" spans="4:13" x14ac:dyDescent="0.35">
      <c r="D626">
        <v>632</v>
      </c>
      <c r="E626">
        <v>65</v>
      </c>
      <c r="F626" s="1" t="s">
        <v>15</v>
      </c>
      <c r="G626" s="1" t="s">
        <v>16</v>
      </c>
      <c r="H626" s="1" t="s">
        <v>17</v>
      </c>
      <c r="I626">
        <v>2000</v>
      </c>
      <c r="J626">
        <v>45</v>
      </c>
      <c r="K626" s="1" t="s">
        <v>13</v>
      </c>
      <c r="L626" s="1" t="s">
        <v>19</v>
      </c>
      <c r="M626">
        <v>3</v>
      </c>
    </row>
    <row r="627" spans="4:13" x14ac:dyDescent="0.35">
      <c r="D627">
        <v>633</v>
      </c>
      <c r="E627">
        <v>30</v>
      </c>
      <c r="F627" s="1" t="s">
        <v>10</v>
      </c>
      <c r="G627" s="1" t="s">
        <v>20</v>
      </c>
      <c r="H627" s="1" t="s">
        <v>21</v>
      </c>
      <c r="I627">
        <v>500</v>
      </c>
      <c r="J627">
        <v>43</v>
      </c>
      <c r="K627" s="1" t="s">
        <v>13</v>
      </c>
      <c r="L627" s="1" t="s">
        <v>14</v>
      </c>
      <c r="M627">
        <v>5</v>
      </c>
    </row>
    <row r="628" spans="4:13" x14ac:dyDescent="0.35">
      <c r="D628">
        <v>634</v>
      </c>
      <c r="E628">
        <v>70</v>
      </c>
      <c r="F628" s="1" t="s">
        <v>15</v>
      </c>
      <c r="G628" s="1" t="s">
        <v>22</v>
      </c>
      <c r="H628" s="1" t="s">
        <v>23</v>
      </c>
      <c r="I628">
        <v>10000</v>
      </c>
      <c r="J628">
        <v>50</v>
      </c>
      <c r="K628" s="1" t="s">
        <v>18</v>
      </c>
      <c r="L628" s="1" t="s">
        <v>19</v>
      </c>
      <c r="M628">
        <v>2</v>
      </c>
    </row>
    <row r="629" spans="4:13" x14ac:dyDescent="0.35">
      <c r="D629">
        <v>635</v>
      </c>
      <c r="E629">
        <v>55</v>
      </c>
      <c r="F629" s="1" t="s">
        <v>10</v>
      </c>
      <c r="G629" s="1" t="s">
        <v>24</v>
      </c>
      <c r="H629" s="1" t="s">
        <v>25</v>
      </c>
      <c r="I629">
        <v>25000</v>
      </c>
      <c r="J629">
        <v>52</v>
      </c>
      <c r="K629" s="1" t="s">
        <v>13</v>
      </c>
      <c r="L629" s="1" t="s">
        <v>14</v>
      </c>
      <c r="M629">
        <v>4</v>
      </c>
    </row>
    <row r="630" spans="4:13" x14ac:dyDescent="0.35">
      <c r="D630">
        <v>636</v>
      </c>
      <c r="E630">
        <v>68</v>
      </c>
      <c r="F630" s="1" t="s">
        <v>15</v>
      </c>
      <c r="G630" s="1" t="s">
        <v>26</v>
      </c>
      <c r="H630" s="1" t="s">
        <v>27</v>
      </c>
      <c r="I630">
        <v>1000</v>
      </c>
      <c r="J630">
        <v>46</v>
      </c>
      <c r="K630" s="1" t="s">
        <v>13</v>
      </c>
      <c r="L630" s="1" t="s">
        <v>19</v>
      </c>
      <c r="M630">
        <v>4</v>
      </c>
    </row>
    <row r="631" spans="4:13" x14ac:dyDescent="0.35">
      <c r="D631">
        <v>637</v>
      </c>
      <c r="E631">
        <v>45</v>
      </c>
      <c r="F631" s="1" t="s">
        <v>10</v>
      </c>
      <c r="G631" s="1" t="s">
        <v>28</v>
      </c>
      <c r="H631" s="1" t="s">
        <v>29</v>
      </c>
      <c r="I631">
        <v>8000</v>
      </c>
      <c r="J631">
        <v>48</v>
      </c>
      <c r="K631" s="1" t="s">
        <v>13</v>
      </c>
      <c r="L631" s="1" t="s">
        <v>14</v>
      </c>
      <c r="M631">
        <v>3</v>
      </c>
    </row>
    <row r="632" spans="4:13" x14ac:dyDescent="0.35">
      <c r="D632">
        <v>638</v>
      </c>
      <c r="E632">
        <v>40</v>
      </c>
      <c r="F632" s="1" t="s">
        <v>15</v>
      </c>
      <c r="G632" s="1" t="s">
        <v>30</v>
      </c>
      <c r="H632" s="1" t="s">
        <v>31</v>
      </c>
      <c r="I632">
        <v>3000</v>
      </c>
      <c r="J632">
        <v>48</v>
      </c>
      <c r="K632" s="1" t="s">
        <v>13</v>
      </c>
      <c r="L632" s="1" t="s">
        <v>14</v>
      </c>
      <c r="M632">
        <v>4</v>
      </c>
    </row>
    <row r="633" spans="4:13" x14ac:dyDescent="0.35">
      <c r="D633">
        <v>639</v>
      </c>
      <c r="E633">
        <v>78</v>
      </c>
      <c r="F633" s="1" t="s">
        <v>10</v>
      </c>
      <c r="G633" s="1" t="s">
        <v>32</v>
      </c>
      <c r="H633" s="1" t="s">
        <v>33</v>
      </c>
      <c r="I633">
        <v>18000</v>
      </c>
      <c r="J633">
        <v>50</v>
      </c>
      <c r="K633" s="1" t="s">
        <v>18</v>
      </c>
      <c r="L633" s="1" t="s">
        <v>19</v>
      </c>
      <c r="M633">
        <v>2</v>
      </c>
    </row>
    <row r="634" spans="4:13" x14ac:dyDescent="0.35">
      <c r="D634">
        <v>640</v>
      </c>
      <c r="E634">
        <v>25</v>
      </c>
      <c r="F634" s="1" t="s">
        <v>15</v>
      </c>
      <c r="G634" s="1" t="s">
        <v>34</v>
      </c>
      <c r="H634" s="1" t="s">
        <v>35</v>
      </c>
      <c r="I634">
        <v>100</v>
      </c>
      <c r="J634">
        <v>43</v>
      </c>
      <c r="K634" s="1" t="s">
        <v>13</v>
      </c>
      <c r="L634" s="1" t="s">
        <v>14</v>
      </c>
      <c r="M634">
        <v>5</v>
      </c>
    </row>
    <row r="635" spans="4:13" x14ac:dyDescent="0.35">
      <c r="D635">
        <v>641</v>
      </c>
      <c r="E635">
        <v>52</v>
      </c>
      <c r="F635" s="1" t="s">
        <v>10</v>
      </c>
      <c r="G635" s="1" t="s">
        <v>36</v>
      </c>
      <c r="H635" s="1" t="s">
        <v>37</v>
      </c>
      <c r="I635">
        <v>800</v>
      </c>
      <c r="J635">
        <v>44</v>
      </c>
      <c r="K635" s="1" t="s">
        <v>13</v>
      </c>
      <c r="L635" s="1" t="s">
        <v>19</v>
      </c>
      <c r="M635">
        <v>4</v>
      </c>
    </row>
    <row r="636" spans="4:13" x14ac:dyDescent="0.35">
      <c r="D636">
        <v>642</v>
      </c>
      <c r="E636">
        <v>58</v>
      </c>
      <c r="F636" s="1" t="s">
        <v>15</v>
      </c>
      <c r="G636" s="1" t="s">
        <v>38</v>
      </c>
      <c r="H636" s="1" t="s">
        <v>39</v>
      </c>
      <c r="I636">
        <v>20000</v>
      </c>
      <c r="J636">
        <v>51</v>
      </c>
      <c r="K636" s="1" t="s">
        <v>13</v>
      </c>
      <c r="L636" s="1" t="s">
        <v>14</v>
      </c>
      <c r="M636">
        <v>3</v>
      </c>
    </row>
    <row r="637" spans="4:13" x14ac:dyDescent="0.35">
      <c r="D637">
        <v>643</v>
      </c>
      <c r="E637">
        <v>32</v>
      </c>
      <c r="F637" s="1" t="s">
        <v>10</v>
      </c>
      <c r="G637" s="1" t="s">
        <v>40</v>
      </c>
      <c r="H637" s="1" t="s">
        <v>41</v>
      </c>
      <c r="I637">
        <v>12000</v>
      </c>
      <c r="J637">
        <v>45</v>
      </c>
      <c r="K637" s="1" t="s">
        <v>13</v>
      </c>
      <c r="L637" s="1" t="s">
        <v>14</v>
      </c>
      <c r="M637">
        <v>4</v>
      </c>
    </row>
    <row r="638" spans="4:13" x14ac:dyDescent="0.35">
      <c r="D638">
        <v>644</v>
      </c>
      <c r="E638">
        <v>55</v>
      </c>
      <c r="F638" s="1" t="s">
        <v>15</v>
      </c>
      <c r="G638" s="1" t="s">
        <v>42</v>
      </c>
      <c r="H638" s="1" t="s">
        <v>43</v>
      </c>
      <c r="I638">
        <v>6000</v>
      </c>
      <c r="J638">
        <v>46</v>
      </c>
      <c r="K638" s="1" t="s">
        <v>13</v>
      </c>
      <c r="L638" s="1" t="s">
        <v>14</v>
      </c>
      <c r="M638">
        <v>3</v>
      </c>
    </row>
    <row r="639" spans="4:13" x14ac:dyDescent="0.35">
      <c r="D639">
        <v>645</v>
      </c>
      <c r="E639">
        <v>65</v>
      </c>
      <c r="F639" s="1" t="s">
        <v>10</v>
      </c>
      <c r="G639" s="1" t="s">
        <v>44</v>
      </c>
      <c r="H639" s="1" t="s">
        <v>45</v>
      </c>
      <c r="I639">
        <v>4000</v>
      </c>
      <c r="J639">
        <v>47</v>
      </c>
      <c r="K639" s="1" t="s">
        <v>13</v>
      </c>
      <c r="L639" s="1" t="s">
        <v>19</v>
      </c>
      <c r="M639">
        <v>4</v>
      </c>
    </row>
    <row r="640" spans="4:13" x14ac:dyDescent="0.35">
      <c r="D640">
        <v>646</v>
      </c>
      <c r="E640">
        <v>55</v>
      </c>
      <c r="F640" s="1" t="s">
        <v>10</v>
      </c>
      <c r="G640" s="1" t="s">
        <v>11</v>
      </c>
      <c r="H640" s="1" t="s">
        <v>12</v>
      </c>
      <c r="I640">
        <v>15000</v>
      </c>
      <c r="J640">
        <v>48</v>
      </c>
      <c r="K640" s="1" t="s">
        <v>18</v>
      </c>
      <c r="L640" s="1" t="s">
        <v>14</v>
      </c>
      <c r="M640">
        <v>3</v>
      </c>
    </row>
    <row r="641" spans="4:13" x14ac:dyDescent="0.35">
      <c r="D641">
        <v>647</v>
      </c>
      <c r="E641">
        <v>62</v>
      </c>
      <c r="F641" s="1" t="s">
        <v>15</v>
      </c>
      <c r="G641" s="1" t="s">
        <v>16</v>
      </c>
      <c r="H641" s="1" t="s">
        <v>17</v>
      </c>
      <c r="I641">
        <v>2000</v>
      </c>
      <c r="J641">
        <v>46</v>
      </c>
      <c r="K641" s="1" t="s">
        <v>13</v>
      </c>
      <c r="L641" s="1" t="s">
        <v>19</v>
      </c>
      <c r="M641">
        <v>4</v>
      </c>
    </row>
    <row r="642" spans="4:13" x14ac:dyDescent="0.35">
      <c r="D642">
        <v>648</v>
      </c>
      <c r="E642">
        <v>35</v>
      </c>
      <c r="F642" s="1" t="s">
        <v>10</v>
      </c>
      <c r="G642" s="1" t="s">
        <v>20</v>
      </c>
      <c r="H642" s="1" t="s">
        <v>21</v>
      </c>
      <c r="I642">
        <v>500</v>
      </c>
      <c r="J642">
        <v>44</v>
      </c>
      <c r="K642" s="1" t="s">
        <v>18</v>
      </c>
      <c r="L642" s="1" t="s">
        <v>14</v>
      </c>
      <c r="M642">
        <v>5</v>
      </c>
    </row>
    <row r="643" spans="4:13" x14ac:dyDescent="0.35">
      <c r="D643">
        <v>649</v>
      </c>
      <c r="E643">
        <v>78</v>
      </c>
      <c r="F643" s="1" t="s">
        <v>15</v>
      </c>
      <c r="G643" s="1" t="s">
        <v>22</v>
      </c>
      <c r="H643" s="1" t="s">
        <v>23</v>
      </c>
      <c r="I643">
        <v>10000</v>
      </c>
      <c r="J643">
        <v>51</v>
      </c>
      <c r="K643" s="1" t="s">
        <v>13</v>
      </c>
      <c r="L643" s="1" t="s">
        <v>19</v>
      </c>
      <c r="M643">
        <v>2</v>
      </c>
    </row>
    <row r="644" spans="4:13" x14ac:dyDescent="0.35">
      <c r="D644">
        <v>650</v>
      </c>
      <c r="E644">
        <v>53</v>
      </c>
      <c r="F644" s="1" t="s">
        <v>10</v>
      </c>
      <c r="G644" s="1" t="s">
        <v>24</v>
      </c>
      <c r="H644" s="1" t="s">
        <v>25</v>
      </c>
      <c r="I644">
        <v>25000</v>
      </c>
      <c r="J644">
        <v>53</v>
      </c>
      <c r="K644" s="1" t="s">
        <v>18</v>
      </c>
      <c r="L644" s="1" t="s">
        <v>14</v>
      </c>
      <c r="M644">
        <v>4</v>
      </c>
    </row>
    <row r="645" spans="4:13" x14ac:dyDescent="0.35">
      <c r="D645">
        <v>651</v>
      </c>
      <c r="E645">
        <v>72</v>
      </c>
      <c r="F645" s="1" t="s">
        <v>15</v>
      </c>
      <c r="G645" s="1" t="s">
        <v>26</v>
      </c>
      <c r="H645" s="1" t="s">
        <v>27</v>
      </c>
      <c r="I645">
        <v>1000</v>
      </c>
      <c r="J645">
        <v>47</v>
      </c>
      <c r="K645" s="1" t="s">
        <v>13</v>
      </c>
      <c r="L645" s="1" t="s">
        <v>19</v>
      </c>
      <c r="M645">
        <v>4</v>
      </c>
    </row>
    <row r="646" spans="4:13" x14ac:dyDescent="0.35">
      <c r="D646">
        <v>652</v>
      </c>
      <c r="E646">
        <v>60</v>
      </c>
      <c r="F646" s="1" t="s">
        <v>10</v>
      </c>
      <c r="G646" s="1" t="s">
        <v>28</v>
      </c>
      <c r="H646" s="1" t="s">
        <v>29</v>
      </c>
      <c r="I646">
        <v>8000</v>
      </c>
      <c r="J646">
        <v>49</v>
      </c>
      <c r="K646" s="1" t="s">
        <v>18</v>
      </c>
      <c r="L646" s="1" t="s">
        <v>14</v>
      </c>
      <c r="M646">
        <v>3</v>
      </c>
    </row>
    <row r="647" spans="4:13" x14ac:dyDescent="0.35">
      <c r="D647">
        <v>653</v>
      </c>
      <c r="E647">
        <v>45</v>
      </c>
      <c r="F647" s="1" t="s">
        <v>15</v>
      </c>
      <c r="G647" s="1" t="s">
        <v>30</v>
      </c>
      <c r="H647" s="1" t="s">
        <v>31</v>
      </c>
      <c r="I647">
        <v>3000</v>
      </c>
      <c r="J647">
        <v>49</v>
      </c>
      <c r="K647" s="1" t="s">
        <v>13</v>
      </c>
      <c r="L647" s="1" t="s">
        <v>14</v>
      </c>
      <c r="M647">
        <v>4</v>
      </c>
    </row>
    <row r="648" spans="4:13" x14ac:dyDescent="0.35">
      <c r="D648">
        <v>654</v>
      </c>
      <c r="E648">
        <v>75</v>
      </c>
      <c r="F648" s="1" t="s">
        <v>10</v>
      </c>
      <c r="G648" s="1" t="s">
        <v>32</v>
      </c>
      <c r="H648" s="1" t="s">
        <v>33</v>
      </c>
      <c r="I648">
        <v>18000</v>
      </c>
      <c r="J648">
        <v>51</v>
      </c>
      <c r="K648" s="1" t="s">
        <v>18</v>
      </c>
      <c r="L648" s="1" t="s">
        <v>19</v>
      </c>
      <c r="M648">
        <v>2</v>
      </c>
    </row>
    <row r="649" spans="4:13" x14ac:dyDescent="0.35">
      <c r="D649">
        <v>655</v>
      </c>
      <c r="E649">
        <v>28</v>
      </c>
      <c r="F649" s="1" t="s">
        <v>15</v>
      </c>
      <c r="G649" s="1" t="s">
        <v>34</v>
      </c>
      <c r="H649" s="1" t="s">
        <v>35</v>
      </c>
      <c r="I649">
        <v>100</v>
      </c>
      <c r="J649">
        <v>44</v>
      </c>
      <c r="K649" s="1" t="s">
        <v>13</v>
      </c>
      <c r="L649" s="1" t="s">
        <v>14</v>
      </c>
      <c r="M649">
        <v>5</v>
      </c>
    </row>
    <row r="650" spans="4:13" x14ac:dyDescent="0.35">
      <c r="D650">
        <v>656</v>
      </c>
      <c r="E650">
        <v>52</v>
      </c>
      <c r="F650" s="1" t="s">
        <v>10</v>
      </c>
      <c r="G650" s="1" t="s">
        <v>36</v>
      </c>
      <c r="H650" s="1" t="s">
        <v>37</v>
      </c>
      <c r="I650">
        <v>800</v>
      </c>
      <c r="J650">
        <v>45</v>
      </c>
      <c r="K650" s="1" t="s">
        <v>13</v>
      </c>
      <c r="L650" s="1" t="s">
        <v>19</v>
      </c>
      <c r="M650">
        <v>4</v>
      </c>
    </row>
    <row r="651" spans="4:13" x14ac:dyDescent="0.35">
      <c r="D651">
        <v>657</v>
      </c>
      <c r="E651">
        <v>67</v>
      </c>
      <c r="F651" s="1" t="s">
        <v>15</v>
      </c>
      <c r="G651" s="1" t="s">
        <v>38</v>
      </c>
      <c r="H651" s="1" t="s">
        <v>39</v>
      </c>
      <c r="I651">
        <v>20000</v>
      </c>
      <c r="J651">
        <v>52</v>
      </c>
      <c r="K651" s="1" t="s">
        <v>13</v>
      </c>
      <c r="L651" s="1" t="s">
        <v>14</v>
      </c>
      <c r="M651">
        <v>3</v>
      </c>
    </row>
    <row r="652" spans="4:13" x14ac:dyDescent="0.35">
      <c r="D652">
        <v>658</v>
      </c>
      <c r="E652">
        <v>35</v>
      </c>
      <c r="F652" s="1" t="s">
        <v>10</v>
      </c>
      <c r="G652" s="1" t="s">
        <v>40</v>
      </c>
      <c r="H652" s="1" t="s">
        <v>41</v>
      </c>
      <c r="I652">
        <v>12000</v>
      </c>
      <c r="J652">
        <v>46</v>
      </c>
      <c r="K652" s="1" t="s">
        <v>13</v>
      </c>
      <c r="L652" s="1" t="s">
        <v>14</v>
      </c>
      <c r="M652">
        <v>4</v>
      </c>
    </row>
    <row r="653" spans="4:13" x14ac:dyDescent="0.35">
      <c r="D653">
        <v>659</v>
      </c>
      <c r="E653">
        <v>50</v>
      </c>
      <c r="F653" s="1" t="s">
        <v>15</v>
      </c>
      <c r="G653" s="1" t="s">
        <v>42</v>
      </c>
      <c r="H653" s="1" t="s">
        <v>43</v>
      </c>
      <c r="I653">
        <v>6000</v>
      </c>
      <c r="J653">
        <v>47</v>
      </c>
      <c r="K653" s="1" t="s">
        <v>13</v>
      </c>
      <c r="L653" s="1" t="s">
        <v>14</v>
      </c>
      <c r="M653">
        <v>3</v>
      </c>
    </row>
    <row r="654" spans="4:13" x14ac:dyDescent="0.35">
      <c r="D654">
        <v>660</v>
      </c>
      <c r="E654">
        <v>60</v>
      </c>
      <c r="F654" s="1" t="s">
        <v>10</v>
      </c>
      <c r="G654" s="1" t="s">
        <v>44</v>
      </c>
      <c r="H654" s="1" t="s">
        <v>45</v>
      </c>
      <c r="I654">
        <v>4000</v>
      </c>
      <c r="J654">
        <v>48</v>
      </c>
      <c r="K654" s="1" t="s">
        <v>13</v>
      </c>
      <c r="L654" s="1" t="s">
        <v>19</v>
      </c>
      <c r="M654">
        <v>4</v>
      </c>
    </row>
    <row r="655" spans="4:13" x14ac:dyDescent="0.35">
      <c r="D655">
        <v>662</v>
      </c>
      <c r="E655">
        <v>65</v>
      </c>
      <c r="F655" s="1" t="s">
        <v>15</v>
      </c>
      <c r="G655" s="1" t="s">
        <v>16</v>
      </c>
      <c r="H655" s="1" t="s">
        <v>17</v>
      </c>
      <c r="I655">
        <v>2000</v>
      </c>
      <c r="J655">
        <v>47</v>
      </c>
      <c r="K655" s="1" t="s">
        <v>13</v>
      </c>
      <c r="L655" s="1" t="s">
        <v>19</v>
      </c>
      <c r="M655">
        <v>3</v>
      </c>
    </row>
    <row r="656" spans="4:13" x14ac:dyDescent="0.35">
      <c r="D656">
        <v>663</v>
      </c>
      <c r="E656">
        <v>30</v>
      </c>
      <c r="F656" s="1" t="s">
        <v>10</v>
      </c>
      <c r="G656" s="1" t="s">
        <v>20</v>
      </c>
      <c r="H656" s="1" t="s">
        <v>21</v>
      </c>
      <c r="I656">
        <v>500</v>
      </c>
      <c r="J656">
        <v>45</v>
      </c>
      <c r="K656" s="1" t="s">
        <v>13</v>
      </c>
      <c r="L656" s="1" t="s">
        <v>14</v>
      </c>
      <c r="M656">
        <v>5</v>
      </c>
    </row>
    <row r="657" spans="4:13" x14ac:dyDescent="0.35">
      <c r="D657">
        <v>664</v>
      </c>
      <c r="E657">
        <v>70</v>
      </c>
      <c r="F657" s="1" t="s">
        <v>15</v>
      </c>
      <c r="G657" s="1" t="s">
        <v>22</v>
      </c>
      <c r="H657" s="1" t="s">
        <v>23</v>
      </c>
      <c r="I657">
        <v>10000</v>
      </c>
      <c r="J657">
        <v>52</v>
      </c>
      <c r="K657" s="1" t="s">
        <v>18</v>
      </c>
      <c r="L657" s="1" t="s">
        <v>19</v>
      </c>
      <c r="M657">
        <v>2</v>
      </c>
    </row>
    <row r="658" spans="4:13" x14ac:dyDescent="0.35">
      <c r="D658">
        <v>665</v>
      </c>
      <c r="E658">
        <v>55</v>
      </c>
      <c r="F658" s="1" t="s">
        <v>10</v>
      </c>
      <c r="G658" s="1" t="s">
        <v>24</v>
      </c>
      <c r="H658" s="1" t="s">
        <v>25</v>
      </c>
      <c r="I658">
        <v>25000</v>
      </c>
      <c r="J658">
        <v>54</v>
      </c>
      <c r="K658" s="1" t="s">
        <v>13</v>
      </c>
      <c r="L658" s="1" t="s">
        <v>14</v>
      </c>
      <c r="M658">
        <v>4</v>
      </c>
    </row>
    <row r="659" spans="4:13" x14ac:dyDescent="0.35">
      <c r="D659">
        <v>666</v>
      </c>
      <c r="E659">
        <v>68</v>
      </c>
      <c r="F659" s="1" t="s">
        <v>15</v>
      </c>
      <c r="G659" s="1" t="s">
        <v>26</v>
      </c>
      <c r="H659" s="1" t="s">
        <v>27</v>
      </c>
      <c r="I659">
        <v>1000</v>
      </c>
      <c r="J659">
        <v>48</v>
      </c>
      <c r="K659" s="1" t="s">
        <v>13</v>
      </c>
      <c r="L659" s="1" t="s">
        <v>19</v>
      </c>
      <c r="M659">
        <v>4</v>
      </c>
    </row>
    <row r="660" spans="4:13" x14ac:dyDescent="0.35">
      <c r="D660">
        <v>667</v>
      </c>
      <c r="E660">
        <v>45</v>
      </c>
      <c r="F660" s="1" t="s">
        <v>10</v>
      </c>
      <c r="G660" s="1" t="s">
        <v>28</v>
      </c>
      <c r="H660" s="1" t="s">
        <v>29</v>
      </c>
      <c r="I660">
        <v>8000</v>
      </c>
      <c r="J660">
        <v>50</v>
      </c>
      <c r="K660" s="1" t="s">
        <v>13</v>
      </c>
      <c r="L660" s="1" t="s">
        <v>14</v>
      </c>
      <c r="M660">
        <v>3</v>
      </c>
    </row>
    <row r="661" spans="4:13" x14ac:dyDescent="0.35">
      <c r="D661">
        <v>668</v>
      </c>
      <c r="E661">
        <v>40</v>
      </c>
      <c r="F661" s="1" t="s">
        <v>15</v>
      </c>
      <c r="G661" s="1" t="s">
        <v>30</v>
      </c>
      <c r="H661" s="1" t="s">
        <v>31</v>
      </c>
      <c r="I661">
        <v>3000</v>
      </c>
      <c r="J661">
        <v>50</v>
      </c>
      <c r="K661" s="1" t="s">
        <v>13</v>
      </c>
      <c r="L661" s="1" t="s">
        <v>14</v>
      </c>
      <c r="M661">
        <v>4</v>
      </c>
    </row>
    <row r="662" spans="4:13" x14ac:dyDescent="0.35">
      <c r="D662">
        <v>669</v>
      </c>
      <c r="E662">
        <v>78</v>
      </c>
      <c r="F662" s="1" t="s">
        <v>10</v>
      </c>
      <c r="G662" s="1" t="s">
        <v>32</v>
      </c>
      <c r="H662" s="1" t="s">
        <v>33</v>
      </c>
      <c r="I662">
        <v>18000</v>
      </c>
      <c r="J662">
        <v>52</v>
      </c>
      <c r="K662" s="1" t="s">
        <v>18</v>
      </c>
      <c r="L662" s="1" t="s">
        <v>19</v>
      </c>
      <c r="M662">
        <v>2</v>
      </c>
    </row>
    <row r="663" spans="4:13" x14ac:dyDescent="0.35">
      <c r="D663">
        <v>670</v>
      </c>
      <c r="E663">
        <v>25</v>
      </c>
      <c r="F663" s="1" t="s">
        <v>15</v>
      </c>
      <c r="G663" s="1" t="s">
        <v>34</v>
      </c>
      <c r="H663" s="1" t="s">
        <v>35</v>
      </c>
      <c r="I663">
        <v>100</v>
      </c>
      <c r="J663">
        <v>45</v>
      </c>
      <c r="K663" s="1" t="s">
        <v>13</v>
      </c>
      <c r="L663" s="1" t="s">
        <v>14</v>
      </c>
      <c r="M663">
        <v>5</v>
      </c>
    </row>
    <row r="664" spans="4:13" x14ac:dyDescent="0.35">
      <c r="D664">
        <v>671</v>
      </c>
      <c r="E664">
        <v>52</v>
      </c>
      <c r="F664" s="1" t="s">
        <v>10</v>
      </c>
      <c r="G664" s="1" t="s">
        <v>36</v>
      </c>
      <c r="H664" s="1" t="s">
        <v>37</v>
      </c>
      <c r="I664">
        <v>800</v>
      </c>
      <c r="J664">
        <v>46</v>
      </c>
      <c r="K664" s="1" t="s">
        <v>13</v>
      </c>
      <c r="L664" s="1" t="s">
        <v>19</v>
      </c>
      <c r="M664">
        <v>4</v>
      </c>
    </row>
    <row r="665" spans="4:13" x14ac:dyDescent="0.35">
      <c r="D665">
        <v>672</v>
      </c>
      <c r="E665">
        <v>58</v>
      </c>
      <c r="F665" s="1" t="s">
        <v>15</v>
      </c>
      <c r="G665" s="1" t="s">
        <v>38</v>
      </c>
      <c r="H665" s="1" t="s">
        <v>39</v>
      </c>
      <c r="I665">
        <v>20000</v>
      </c>
      <c r="J665">
        <v>53</v>
      </c>
      <c r="K665" s="1" t="s">
        <v>13</v>
      </c>
      <c r="L665" s="1" t="s">
        <v>14</v>
      </c>
      <c r="M665">
        <v>3</v>
      </c>
    </row>
    <row r="666" spans="4:13" x14ac:dyDescent="0.35">
      <c r="D666">
        <v>673</v>
      </c>
      <c r="E666">
        <v>32</v>
      </c>
      <c r="F666" s="1" t="s">
        <v>10</v>
      </c>
      <c r="G666" s="1" t="s">
        <v>40</v>
      </c>
      <c r="H666" s="1" t="s">
        <v>41</v>
      </c>
      <c r="I666">
        <v>12000</v>
      </c>
      <c r="J666">
        <v>47</v>
      </c>
      <c r="K666" s="1" t="s">
        <v>13</v>
      </c>
      <c r="L666" s="1" t="s">
        <v>14</v>
      </c>
      <c r="M666">
        <v>4</v>
      </c>
    </row>
    <row r="667" spans="4:13" x14ac:dyDescent="0.35">
      <c r="D667">
        <v>674</v>
      </c>
      <c r="E667">
        <v>55</v>
      </c>
      <c r="F667" s="1" t="s">
        <v>15</v>
      </c>
      <c r="G667" s="1" t="s">
        <v>42</v>
      </c>
      <c r="H667" s="1" t="s">
        <v>43</v>
      </c>
      <c r="I667">
        <v>6000</v>
      </c>
      <c r="J667">
        <v>48</v>
      </c>
      <c r="K667" s="1" t="s">
        <v>13</v>
      </c>
      <c r="L667" s="1" t="s">
        <v>14</v>
      </c>
      <c r="M667">
        <v>3</v>
      </c>
    </row>
    <row r="668" spans="4:13" x14ac:dyDescent="0.35">
      <c r="D668">
        <v>675</v>
      </c>
      <c r="E668">
        <v>65</v>
      </c>
      <c r="F668" s="1" t="s">
        <v>10</v>
      </c>
      <c r="G668" s="1" t="s">
        <v>44</v>
      </c>
      <c r="H668" s="1" t="s">
        <v>45</v>
      </c>
      <c r="I668">
        <v>4000</v>
      </c>
      <c r="J668">
        <v>49</v>
      </c>
      <c r="K668" s="1" t="s">
        <v>13</v>
      </c>
      <c r="L668" s="1" t="s">
        <v>19</v>
      </c>
      <c r="M668">
        <v>4</v>
      </c>
    </row>
    <row r="669" spans="4:13" x14ac:dyDescent="0.35">
      <c r="D669">
        <v>676</v>
      </c>
      <c r="E669">
        <v>55</v>
      </c>
      <c r="F669" s="1" t="s">
        <v>10</v>
      </c>
      <c r="G669" s="1" t="s">
        <v>11</v>
      </c>
      <c r="H669" s="1" t="s">
        <v>12</v>
      </c>
      <c r="I669">
        <v>15000</v>
      </c>
      <c r="J669">
        <v>50</v>
      </c>
      <c r="K669" s="1" t="s">
        <v>18</v>
      </c>
      <c r="L669" s="1" t="s">
        <v>14</v>
      </c>
      <c r="M669">
        <v>3</v>
      </c>
    </row>
    <row r="670" spans="4:13" x14ac:dyDescent="0.35">
      <c r="D670">
        <v>677</v>
      </c>
      <c r="E670">
        <v>62</v>
      </c>
      <c r="F670" s="1" t="s">
        <v>15</v>
      </c>
      <c r="G670" s="1" t="s">
        <v>16</v>
      </c>
      <c r="H670" s="1" t="s">
        <v>17</v>
      </c>
      <c r="I670">
        <v>2000</v>
      </c>
      <c r="J670">
        <v>48</v>
      </c>
      <c r="K670" s="1" t="s">
        <v>13</v>
      </c>
      <c r="L670" s="1" t="s">
        <v>19</v>
      </c>
      <c r="M670">
        <v>4</v>
      </c>
    </row>
    <row r="671" spans="4:13" x14ac:dyDescent="0.35">
      <c r="D671">
        <v>678</v>
      </c>
      <c r="E671">
        <v>35</v>
      </c>
      <c r="F671" s="1" t="s">
        <v>10</v>
      </c>
      <c r="G671" s="1" t="s">
        <v>20</v>
      </c>
      <c r="H671" s="1" t="s">
        <v>21</v>
      </c>
      <c r="I671">
        <v>500</v>
      </c>
      <c r="J671">
        <v>46</v>
      </c>
      <c r="K671" s="1" t="s">
        <v>18</v>
      </c>
      <c r="L671" s="1" t="s">
        <v>14</v>
      </c>
      <c r="M671">
        <v>5</v>
      </c>
    </row>
    <row r="672" spans="4:13" x14ac:dyDescent="0.35">
      <c r="D672">
        <v>679</v>
      </c>
      <c r="E672">
        <v>78</v>
      </c>
      <c r="F672" s="1" t="s">
        <v>15</v>
      </c>
      <c r="G672" s="1" t="s">
        <v>22</v>
      </c>
      <c r="H672" s="1" t="s">
        <v>23</v>
      </c>
      <c r="I672">
        <v>10000</v>
      </c>
      <c r="J672">
        <v>53</v>
      </c>
      <c r="K672" s="1" t="s">
        <v>13</v>
      </c>
      <c r="L672" s="1" t="s">
        <v>19</v>
      </c>
      <c r="M672">
        <v>2</v>
      </c>
    </row>
    <row r="673" spans="4:13" x14ac:dyDescent="0.35">
      <c r="D673">
        <v>680</v>
      </c>
      <c r="E673">
        <v>53</v>
      </c>
      <c r="F673" s="1" t="s">
        <v>10</v>
      </c>
      <c r="G673" s="1" t="s">
        <v>24</v>
      </c>
      <c r="H673" s="1" t="s">
        <v>25</v>
      </c>
      <c r="I673">
        <v>25000</v>
      </c>
      <c r="J673">
        <v>55</v>
      </c>
      <c r="K673" s="1" t="s">
        <v>18</v>
      </c>
      <c r="L673" s="1" t="s">
        <v>14</v>
      </c>
      <c r="M673">
        <v>4</v>
      </c>
    </row>
    <row r="674" spans="4:13" x14ac:dyDescent="0.35">
      <c r="D674">
        <v>681</v>
      </c>
      <c r="E674">
        <v>72</v>
      </c>
      <c r="F674" s="1" t="s">
        <v>15</v>
      </c>
      <c r="G674" s="1" t="s">
        <v>26</v>
      </c>
      <c r="H674" s="1" t="s">
        <v>27</v>
      </c>
      <c r="I674">
        <v>1000</v>
      </c>
      <c r="J674">
        <v>49</v>
      </c>
      <c r="K674" s="1" t="s">
        <v>13</v>
      </c>
      <c r="L674" s="1" t="s">
        <v>19</v>
      </c>
      <c r="M674">
        <v>4</v>
      </c>
    </row>
    <row r="675" spans="4:13" x14ac:dyDescent="0.35">
      <c r="D675">
        <v>682</v>
      </c>
      <c r="E675">
        <v>60</v>
      </c>
      <c r="F675" s="1" t="s">
        <v>10</v>
      </c>
      <c r="G675" s="1" t="s">
        <v>28</v>
      </c>
      <c r="H675" s="1" t="s">
        <v>29</v>
      </c>
      <c r="I675">
        <v>8000</v>
      </c>
      <c r="J675">
        <v>51</v>
      </c>
      <c r="K675" s="1" t="s">
        <v>18</v>
      </c>
      <c r="L675" s="1" t="s">
        <v>14</v>
      </c>
      <c r="M675">
        <v>3</v>
      </c>
    </row>
    <row r="676" spans="4:13" x14ac:dyDescent="0.35">
      <c r="D676">
        <v>683</v>
      </c>
      <c r="E676">
        <v>45</v>
      </c>
      <c r="F676" s="1" t="s">
        <v>15</v>
      </c>
      <c r="G676" s="1" t="s">
        <v>30</v>
      </c>
      <c r="H676" s="1" t="s">
        <v>31</v>
      </c>
      <c r="I676">
        <v>3000</v>
      </c>
      <c r="J676">
        <v>51</v>
      </c>
      <c r="K676" s="1" t="s">
        <v>13</v>
      </c>
      <c r="L676" s="1" t="s">
        <v>14</v>
      </c>
      <c r="M676">
        <v>4</v>
      </c>
    </row>
    <row r="677" spans="4:13" x14ac:dyDescent="0.35">
      <c r="D677">
        <v>684</v>
      </c>
      <c r="E677">
        <v>75</v>
      </c>
      <c r="F677" s="1" t="s">
        <v>10</v>
      </c>
      <c r="G677" s="1" t="s">
        <v>32</v>
      </c>
      <c r="H677" s="1" t="s">
        <v>33</v>
      </c>
      <c r="I677">
        <v>18000</v>
      </c>
      <c r="J677">
        <v>53</v>
      </c>
      <c r="K677" s="1" t="s">
        <v>18</v>
      </c>
      <c r="L677" s="1" t="s">
        <v>19</v>
      </c>
      <c r="M677">
        <v>2</v>
      </c>
    </row>
    <row r="678" spans="4:13" x14ac:dyDescent="0.35">
      <c r="D678">
        <v>685</v>
      </c>
      <c r="E678">
        <v>28</v>
      </c>
      <c r="F678" s="1" t="s">
        <v>15</v>
      </c>
      <c r="G678" s="1" t="s">
        <v>34</v>
      </c>
      <c r="H678" s="1" t="s">
        <v>35</v>
      </c>
      <c r="I678">
        <v>100</v>
      </c>
      <c r="J678">
        <v>46</v>
      </c>
      <c r="K678" s="1" t="s">
        <v>13</v>
      </c>
      <c r="L678" s="1" t="s">
        <v>14</v>
      </c>
      <c r="M678">
        <v>5</v>
      </c>
    </row>
    <row r="679" spans="4:13" x14ac:dyDescent="0.35">
      <c r="D679">
        <v>686</v>
      </c>
      <c r="E679">
        <v>52</v>
      </c>
      <c r="F679" s="1" t="s">
        <v>10</v>
      </c>
      <c r="G679" s="1" t="s">
        <v>36</v>
      </c>
      <c r="H679" s="1" t="s">
        <v>37</v>
      </c>
      <c r="I679">
        <v>800</v>
      </c>
      <c r="J679">
        <v>47</v>
      </c>
      <c r="K679" s="1" t="s">
        <v>13</v>
      </c>
      <c r="L679" s="1" t="s">
        <v>19</v>
      </c>
      <c r="M679">
        <v>4</v>
      </c>
    </row>
    <row r="680" spans="4:13" x14ac:dyDescent="0.35">
      <c r="D680">
        <v>687</v>
      </c>
      <c r="E680">
        <v>67</v>
      </c>
      <c r="F680" s="1" t="s">
        <v>15</v>
      </c>
      <c r="G680" s="1" t="s">
        <v>38</v>
      </c>
      <c r="H680" s="1" t="s">
        <v>39</v>
      </c>
      <c r="I680">
        <v>20000</v>
      </c>
      <c r="J680">
        <v>54</v>
      </c>
      <c r="K680" s="1" t="s">
        <v>13</v>
      </c>
      <c r="L680" s="1" t="s">
        <v>14</v>
      </c>
      <c r="M680">
        <v>3</v>
      </c>
    </row>
    <row r="681" spans="4:13" x14ac:dyDescent="0.35">
      <c r="D681">
        <v>688</v>
      </c>
      <c r="E681">
        <v>35</v>
      </c>
      <c r="F681" s="1" t="s">
        <v>10</v>
      </c>
      <c r="G681" s="1" t="s">
        <v>40</v>
      </c>
      <c r="H681" s="1" t="s">
        <v>41</v>
      </c>
      <c r="I681">
        <v>12000</v>
      </c>
      <c r="J681">
        <v>48</v>
      </c>
      <c r="K681" s="1" t="s">
        <v>13</v>
      </c>
      <c r="L681" s="1" t="s">
        <v>14</v>
      </c>
      <c r="M681">
        <v>4</v>
      </c>
    </row>
    <row r="682" spans="4:13" x14ac:dyDescent="0.35">
      <c r="D682">
        <v>689</v>
      </c>
      <c r="E682">
        <v>50</v>
      </c>
      <c r="F682" s="1" t="s">
        <v>15</v>
      </c>
      <c r="G682" s="1" t="s">
        <v>42</v>
      </c>
      <c r="H682" s="1" t="s">
        <v>43</v>
      </c>
      <c r="I682">
        <v>6000</v>
      </c>
      <c r="J682">
        <v>49</v>
      </c>
      <c r="K682" s="1" t="s">
        <v>13</v>
      </c>
      <c r="L682" s="1" t="s">
        <v>14</v>
      </c>
      <c r="M682">
        <v>3</v>
      </c>
    </row>
    <row r="683" spans="4:13" x14ac:dyDescent="0.35">
      <c r="D683">
        <v>690</v>
      </c>
      <c r="E683">
        <v>60</v>
      </c>
      <c r="F683" s="1" t="s">
        <v>10</v>
      </c>
      <c r="G683" s="1" t="s">
        <v>44</v>
      </c>
      <c r="H683" s="1" t="s">
        <v>45</v>
      </c>
      <c r="I683">
        <v>4000</v>
      </c>
      <c r="J683">
        <v>50</v>
      </c>
      <c r="K683" s="1" t="s">
        <v>13</v>
      </c>
      <c r="L683" s="1" t="s">
        <v>19</v>
      </c>
      <c r="M683">
        <v>4</v>
      </c>
    </row>
    <row r="684" spans="4:13" x14ac:dyDescent="0.35">
      <c r="D684">
        <v>691</v>
      </c>
      <c r="E684">
        <v>48</v>
      </c>
      <c r="F684" s="1" t="s">
        <v>10</v>
      </c>
      <c r="G684" s="1" t="s">
        <v>11</v>
      </c>
      <c r="H684" s="1" t="s">
        <v>12</v>
      </c>
      <c r="I684">
        <v>15000</v>
      </c>
      <c r="J684">
        <v>51</v>
      </c>
      <c r="K684" s="1" t="s">
        <v>18</v>
      </c>
      <c r="L684" s="1" t="s">
        <v>14</v>
      </c>
      <c r="M684">
        <v>4</v>
      </c>
    </row>
    <row r="685" spans="4:13" x14ac:dyDescent="0.35">
      <c r="D685">
        <v>692</v>
      </c>
      <c r="E685">
        <v>65</v>
      </c>
      <c r="F685" s="1" t="s">
        <v>15</v>
      </c>
      <c r="G685" s="1" t="s">
        <v>16</v>
      </c>
      <c r="H685" s="1" t="s">
        <v>17</v>
      </c>
      <c r="I685">
        <v>2000</v>
      </c>
      <c r="J685">
        <v>49</v>
      </c>
      <c r="K685" s="1" t="s">
        <v>13</v>
      </c>
      <c r="L685" s="1" t="s">
        <v>19</v>
      </c>
      <c r="M685">
        <v>3</v>
      </c>
    </row>
    <row r="686" spans="4:13" x14ac:dyDescent="0.35">
      <c r="D686">
        <v>693</v>
      </c>
      <c r="E686">
        <v>30</v>
      </c>
      <c r="F686" s="1" t="s">
        <v>10</v>
      </c>
      <c r="G686" s="1" t="s">
        <v>20</v>
      </c>
      <c r="H686" s="1" t="s">
        <v>21</v>
      </c>
      <c r="I686">
        <v>500</v>
      </c>
      <c r="J686">
        <v>47</v>
      </c>
      <c r="K686" s="1" t="s">
        <v>13</v>
      </c>
      <c r="L686" s="1" t="s">
        <v>14</v>
      </c>
      <c r="M686">
        <v>5</v>
      </c>
    </row>
    <row r="687" spans="4:13" x14ac:dyDescent="0.35">
      <c r="D687">
        <v>694</v>
      </c>
      <c r="E687">
        <v>70</v>
      </c>
      <c r="F687" s="1" t="s">
        <v>15</v>
      </c>
      <c r="G687" s="1" t="s">
        <v>22</v>
      </c>
      <c r="H687" s="1" t="s">
        <v>23</v>
      </c>
      <c r="I687">
        <v>10000</v>
      </c>
      <c r="J687">
        <v>54</v>
      </c>
      <c r="K687" s="1" t="s">
        <v>18</v>
      </c>
      <c r="L687" s="1" t="s">
        <v>19</v>
      </c>
      <c r="M687">
        <v>2</v>
      </c>
    </row>
    <row r="688" spans="4:13" x14ac:dyDescent="0.35">
      <c r="D688">
        <v>695</v>
      </c>
      <c r="E688">
        <v>55</v>
      </c>
      <c r="F688" s="1" t="s">
        <v>10</v>
      </c>
      <c r="G688" s="1" t="s">
        <v>24</v>
      </c>
      <c r="H688" s="1" t="s">
        <v>25</v>
      </c>
      <c r="I688">
        <v>25000</v>
      </c>
      <c r="J688">
        <v>56</v>
      </c>
      <c r="K688" s="1" t="s">
        <v>13</v>
      </c>
      <c r="L688" s="1" t="s">
        <v>14</v>
      </c>
      <c r="M688">
        <v>4</v>
      </c>
    </row>
    <row r="689" spans="4:13" x14ac:dyDescent="0.35">
      <c r="D689">
        <v>696</v>
      </c>
      <c r="E689">
        <v>68</v>
      </c>
      <c r="F689" s="1" t="s">
        <v>15</v>
      </c>
      <c r="G689" s="1" t="s">
        <v>26</v>
      </c>
      <c r="H689" s="1" t="s">
        <v>27</v>
      </c>
      <c r="I689">
        <v>1000</v>
      </c>
      <c r="J689">
        <v>50</v>
      </c>
      <c r="K689" s="1" t="s">
        <v>13</v>
      </c>
      <c r="L689" s="1" t="s">
        <v>19</v>
      </c>
      <c r="M689">
        <v>4</v>
      </c>
    </row>
    <row r="690" spans="4:13" x14ac:dyDescent="0.35">
      <c r="D690">
        <v>697</v>
      </c>
      <c r="E690">
        <v>45</v>
      </c>
      <c r="F690" s="1" t="s">
        <v>10</v>
      </c>
      <c r="G690" s="1" t="s">
        <v>28</v>
      </c>
      <c r="H690" s="1" t="s">
        <v>29</v>
      </c>
      <c r="I690">
        <v>8000</v>
      </c>
      <c r="J690">
        <v>52</v>
      </c>
      <c r="K690" s="1" t="s">
        <v>13</v>
      </c>
      <c r="L690" s="1" t="s">
        <v>14</v>
      </c>
      <c r="M690">
        <v>3</v>
      </c>
    </row>
    <row r="691" spans="4:13" x14ac:dyDescent="0.35">
      <c r="D691">
        <v>698</v>
      </c>
      <c r="E691">
        <v>40</v>
      </c>
      <c r="F691" s="1" t="s">
        <v>15</v>
      </c>
      <c r="G691" s="1" t="s">
        <v>30</v>
      </c>
      <c r="H691" s="1" t="s">
        <v>31</v>
      </c>
      <c r="I691">
        <v>3000</v>
      </c>
      <c r="J691">
        <v>52</v>
      </c>
      <c r="K691" s="1" t="s">
        <v>13</v>
      </c>
      <c r="L691" s="1" t="s">
        <v>14</v>
      </c>
      <c r="M691">
        <v>4</v>
      </c>
    </row>
    <row r="692" spans="4:13" x14ac:dyDescent="0.35">
      <c r="D692">
        <v>699</v>
      </c>
      <c r="E692">
        <v>78</v>
      </c>
      <c r="F692" s="1" t="s">
        <v>10</v>
      </c>
      <c r="G692" s="1" t="s">
        <v>32</v>
      </c>
      <c r="H692" s="1" t="s">
        <v>33</v>
      </c>
      <c r="I692">
        <v>18000</v>
      </c>
      <c r="J692">
        <v>54</v>
      </c>
      <c r="K692" s="1" t="s">
        <v>18</v>
      </c>
      <c r="L692" s="1" t="s">
        <v>19</v>
      </c>
      <c r="M692">
        <v>2</v>
      </c>
    </row>
    <row r="693" spans="4:13" x14ac:dyDescent="0.35">
      <c r="D693">
        <v>700</v>
      </c>
      <c r="E693">
        <v>25</v>
      </c>
      <c r="F693" s="1" t="s">
        <v>15</v>
      </c>
      <c r="G693" s="1" t="s">
        <v>34</v>
      </c>
      <c r="H693" s="1" t="s">
        <v>35</v>
      </c>
      <c r="I693">
        <v>100</v>
      </c>
      <c r="J693">
        <v>47</v>
      </c>
      <c r="K693" s="1" t="s">
        <v>13</v>
      </c>
      <c r="L693" s="1" t="s">
        <v>14</v>
      </c>
      <c r="M693">
        <v>5</v>
      </c>
    </row>
    <row r="694" spans="4:13" x14ac:dyDescent="0.35">
      <c r="D694">
        <v>701</v>
      </c>
      <c r="E694">
        <v>52</v>
      </c>
      <c r="F694" s="1" t="s">
        <v>10</v>
      </c>
      <c r="G694" s="1" t="s">
        <v>36</v>
      </c>
      <c r="H694" s="1" t="s">
        <v>37</v>
      </c>
      <c r="I694">
        <v>800</v>
      </c>
      <c r="J694">
        <v>48</v>
      </c>
      <c r="K694" s="1" t="s">
        <v>13</v>
      </c>
      <c r="L694" s="1" t="s">
        <v>19</v>
      </c>
      <c r="M694">
        <v>4</v>
      </c>
    </row>
    <row r="695" spans="4:13" x14ac:dyDescent="0.35">
      <c r="D695">
        <v>702</v>
      </c>
      <c r="E695">
        <v>58</v>
      </c>
      <c r="F695" s="1" t="s">
        <v>15</v>
      </c>
      <c r="G695" s="1" t="s">
        <v>38</v>
      </c>
      <c r="H695" s="1" t="s">
        <v>39</v>
      </c>
      <c r="I695">
        <v>20000</v>
      </c>
      <c r="J695">
        <v>55</v>
      </c>
      <c r="K695" s="1" t="s">
        <v>13</v>
      </c>
      <c r="L695" s="1" t="s">
        <v>14</v>
      </c>
      <c r="M695">
        <v>3</v>
      </c>
    </row>
    <row r="696" spans="4:13" x14ac:dyDescent="0.35">
      <c r="D696">
        <v>703</v>
      </c>
      <c r="E696">
        <v>32</v>
      </c>
      <c r="F696" s="1" t="s">
        <v>10</v>
      </c>
      <c r="G696" s="1" t="s">
        <v>40</v>
      </c>
      <c r="H696" s="1" t="s">
        <v>41</v>
      </c>
      <c r="I696">
        <v>12000</v>
      </c>
      <c r="J696">
        <v>49</v>
      </c>
      <c r="K696" s="1" t="s">
        <v>13</v>
      </c>
      <c r="L696" s="1" t="s">
        <v>14</v>
      </c>
      <c r="M696">
        <v>4</v>
      </c>
    </row>
    <row r="697" spans="4:13" x14ac:dyDescent="0.35">
      <c r="D697">
        <v>704</v>
      </c>
      <c r="E697">
        <v>55</v>
      </c>
      <c r="F697" s="1" t="s">
        <v>15</v>
      </c>
      <c r="G697" s="1" t="s">
        <v>42</v>
      </c>
      <c r="H697" s="1" t="s">
        <v>43</v>
      </c>
      <c r="I697">
        <v>6000</v>
      </c>
      <c r="J697">
        <v>50</v>
      </c>
      <c r="K697" s="1" t="s">
        <v>13</v>
      </c>
      <c r="L697" s="1" t="s">
        <v>14</v>
      </c>
      <c r="M697">
        <v>3</v>
      </c>
    </row>
    <row r="698" spans="4:13" x14ac:dyDescent="0.35">
      <c r="D698">
        <v>705</v>
      </c>
      <c r="E698">
        <v>65</v>
      </c>
      <c r="F698" s="1" t="s">
        <v>10</v>
      </c>
      <c r="G698" s="1" t="s">
        <v>44</v>
      </c>
      <c r="H698" s="1" t="s">
        <v>45</v>
      </c>
      <c r="I698">
        <v>4000</v>
      </c>
      <c r="J698">
        <v>51</v>
      </c>
      <c r="K698" s="1" t="s">
        <v>13</v>
      </c>
      <c r="L698" s="1" t="s">
        <v>19</v>
      </c>
      <c r="M698">
        <v>4</v>
      </c>
    </row>
    <row r="699" spans="4:13" x14ac:dyDescent="0.35">
      <c r="D699">
        <v>706</v>
      </c>
      <c r="E699">
        <v>55</v>
      </c>
      <c r="F699" s="1" t="s">
        <v>10</v>
      </c>
      <c r="G699" s="1" t="s">
        <v>11</v>
      </c>
      <c r="H699" s="1" t="s">
        <v>12</v>
      </c>
      <c r="I699">
        <v>15000</v>
      </c>
      <c r="J699">
        <v>52</v>
      </c>
      <c r="K699" s="1" t="s">
        <v>18</v>
      </c>
      <c r="L699" s="1" t="s">
        <v>14</v>
      </c>
      <c r="M699">
        <v>3</v>
      </c>
    </row>
    <row r="700" spans="4:13" x14ac:dyDescent="0.35">
      <c r="D700">
        <v>707</v>
      </c>
      <c r="E700">
        <v>62</v>
      </c>
      <c r="F700" s="1" t="s">
        <v>15</v>
      </c>
      <c r="G700" s="1" t="s">
        <v>16</v>
      </c>
      <c r="H700" s="1" t="s">
        <v>17</v>
      </c>
      <c r="I700">
        <v>2000</v>
      </c>
      <c r="J700">
        <v>50</v>
      </c>
      <c r="K700" s="1" t="s">
        <v>13</v>
      </c>
      <c r="L700" s="1" t="s">
        <v>19</v>
      </c>
      <c r="M700">
        <v>4</v>
      </c>
    </row>
    <row r="701" spans="4:13" x14ac:dyDescent="0.35">
      <c r="D701">
        <v>708</v>
      </c>
      <c r="E701">
        <v>35</v>
      </c>
      <c r="F701" s="1" t="s">
        <v>10</v>
      </c>
      <c r="G701" s="1" t="s">
        <v>20</v>
      </c>
      <c r="H701" s="1" t="s">
        <v>21</v>
      </c>
      <c r="I701">
        <v>500</v>
      </c>
      <c r="J701">
        <v>48</v>
      </c>
      <c r="K701" s="1" t="s">
        <v>18</v>
      </c>
      <c r="L701" s="1" t="s">
        <v>14</v>
      </c>
      <c r="M701">
        <v>5</v>
      </c>
    </row>
    <row r="702" spans="4:13" x14ac:dyDescent="0.35">
      <c r="D702">
        <v>709</v>
      </c>
      <c r="E702">
        <v>78</v>
      </c>
      <c r="F702" s="1" t="s">
        <v>15</v>
      </c>
      <c r="G702" s="1" t="s">
        <v>22</v>
      </c>
      <c r="H702" s="1" t="s">
        <v>23</v>
      </c>
      <c r="I702">
        <v>10000</v>
      </c>
      <c r="J702">
        <v>55</v>
      </c>
      <c r="K702" s="1" t="s">
        <v>13</v>
      </c>
      <c r="L702" s="1" t="s">
        <v>19</v>
      </c>
      <c r="M702">
        <v>2</v>
      </c>
    </row>
    <row r="703" spans="4:13" x14ac:dyDescent="0.35">
      <c r="D703">
        <v>710</v>
      </c>
      <c r="E703">
        <v>53</v>
      </c>
      <c r="F703" s="1" t="s">
        <v>10</v>
      </c>
      <c r="G703" s="1" t="s">
        <v>24</v>
      </c>
      <c r="H703" s="1" t="s">
        <v>25</v>
      </c>
      <c r="I703">
        <v>25000</v>
      </c>
      <c r="J703">
        <v>57</v>
      </c>
      <c r="K703" s="1" t="s">
        <v>18</v>
      </c>
      <c r="L703" s="1" t="s">
        <v>14</v>
      </c>
      <c r="M703">
        <v>4</v>
      </c>
    </row>
    <row r="704" spans="4:13" x14ac:dyDescent="0.35">
      <c r="D704">
        <v>711</v>
      </c>
      <c r="E704">
        <v>72</v>
      </c>
      <c r="F704" s="1" t="s">
        <v>15</v>
      </c>
      <c r="G704" s="1" t="s">
        <v>26</v>
      </c>
      <c r="H704" s="1" t="s">
        <v>27</v>
      </c>
      <c r="I704">
        <v>1000</v>
      </c>
      <c r="J704">
        <v>51</v>
      </c>
      <c r="K704" s="1" t="s">
        <v>13</v>
      </c>
      <c r="L704" s="1" t="s">
        <v>19</v>
      </c>
      <c r="M704">
        <v>4</v>
      </c>
    </row>
    <row r="705" spans="4:13" x14ac:dyDescent="0.35">
      <c r="D705">
        <v>712</v>
      </c>
      <c r="E705">
        <v>60</v>
      </c>
      <c r="F705" s="1" t="s">
        <v>10</v>
      </c>
      <c r="G705" s="1" t="s">
        <v>28</v>
      </c>
      <c r="H705" s="1" t="s">
        <v>29</v>
      </c>
      <c r="I705">
        <v>8000</v>
      </c>
      <c r="J705">
        <v>53</v>
      </c>
      <c r="K705" s="1" t="s">
        <v>18</v>
      </c>
      <c r="L705" s="1" t="s">
        <v>14</v>
      </c>
      <c r="M705">
        <v>3</v>
      </c>
    </row>
    <row r="706" spans="4:13" x14ac:dyDescent="0.35">
      <c r="D706">
        <v>713</v>
      </c>
      <c r="E706">
        <v>45</v>
      </c>
      <c r="F706" s="1" t="s">
        <v>15</v>
      </c>
      <c r="G706" s="1" t="s">
        <v>30</v>
      </c>
      <c r="H706" s="1" t="s">
        <v>31</v>
      </c>
      <c r="I706">
        <v>3000</v>
      </c>
      <c r="J706">
        <v>53</v>
      </c>
      <c r="K706" s="1" t="s">
        <v>13</v>
      </c>
      <c r="L706" s="1" t="s">
        <v>14</v>
      </c>
      <c r="M706">
        <v>4</v>
      </c>
    </row>
    <row r="707" spans="4:13" x14ac:dyDescent="0.35">
      <c r="D707">
        <v>714</v>
      </c>
      <c r="E707">
        <v>75</v>
      </c>
      <c r="F707" s="1" t="s">
        <v>10</v>
      </c>
      <c r="G707" s="1" t="s">
        <v>32</v>
      </c>
      <c r="H707" s="1" t="s">
        <v>33</v>
      </c>
      <c r="I707">
        <v>18000</v>
      </c>
      <c r="J707">
        <v>55</v>
      </c>
      <c r="K707" s="1" t="s">
        <v>18</v>
      </c>
      <c r="L707" s="1" t="s">
        <v>19</v>
      </c>
      <c r="M707">
        <v>2</v>
      </c>
    </row>
    <row r="708" spans="4:13" x14ac:dyDescent="0.35">
      <c r="D708">
        <v>715</v>
      </c>
      <c r="E708">
        <v>28</v>
      </c>
      <c r="F708" s="1" t="s">
        <v>15</v>
      </c>
      <c r="G708" s="1" t="s">
        <v>34</v>
      </c>
      <c r="H708" s="1" t="s">
        <v>35</v>
      </c>
      <c r="I708">
        <v>100</v>
      </c>
      <c r="J708">
        <v>48</v>
      </c>
      <c r="K708" s="1" t="s">
        <v>13</v>
      </c>
      <c r="L708" s="1" t="s">
        <v>14</v>
      </c>
      <c r="M708">
        <v>5</v>
      </c>
    </row>
    <row r="709" spans="4:13" x14ac:dyDescent="0.35">
      <c r="D709">
        <v>716</v>
      </c>
      <c r="E709">
        <v>52</v>
      </c>
      <c r="F709" s="1" t="s">
        <v>10</v>
      </c>
      <c r="G709" s="1" t="s">
        <v>36</v>
      </c>
      <c r="H709" s="1" t="s">
        <v>37</v>
      </c>
      <c r="I709">
        <v>800</v>
      </c>
      <c r="J709">
        <v>49</v>
      </c>
      <c r="K709" s="1" t="s">
        <v>13</v>
      </c>
      <c r="L709" s="1" t="s">
        <v>19</v>
      </c>
      <c r="M709">
        <v>4</v>
      </c>
    </row>
    <row r="710" spans="4:13" x14ac:dyDescent="0.35">
      <c r="D710">
        <v>717</v>
      </c>
      <c r="E710">
        <v>67</v>
      </c>
      <c r="F710" s="1" t="s">
        <v>15</v>
      </c>
      <c r="G710" s="1" t="s">
        <v>38</v>
      </c>
      <c r="H710" s="1" t="s">
        <v>39</v>
      </c>
      <c r="I710">
        <v>20000</v>
      </c>
      <c r="J710">
        <v>56</v>
      </c>
      <c r="K710" s="1" t="s">
        <v>13</v>
      </c>
      <c r="L710" s="1" t="s">
        <v>14</v>
      </c>
      <c r="M710">
        <v>3</v>
      </c>
    </row>
    <row r="711" spans="4:13" x14ac:dyDescent="0.35">
      <c r="D711">
        <v>718</v>
      </c>
      <c r="E711">
        <v>35</v>
      </c>
      <c r="F711" s="1" t="s">
        <v>10</v>
      </c>
      <c r="G711" s="1" t="s">
        <v>40</v>
      </c>
      <c r="H711" s="1" t="s">
        <v>41</v>
      </c>
      <c r="I711">
        <v>12000</v>
      </c>
      <c r="J711">
        <v>50</v>
      </c>
      <c r="K711" s="1" t="s">
        <v>13</v>
      </c>
      <c r="L711" s="1" t="s">
        <v>14</v>
      </c>
      <c r="M711">
        <v>4</v>
      </c>
    </row>
    <row r="712" spans="4:13" x14ac:dyDescent="0.35">
      <c r="D712">
        <v>719</v>
      </c>
      <c r="E712">
        <v>50</v>
      </c>
      <c r="F712" s="1" t="s">
        <v>15</v>
      </c>
      <c r="G712" s="1" t="s">
        <v>42</v>
      </c>
      <c r="H712" s="1" t="s">
        <v>43</v>
      </c>
      <c r="I712">
        <v>6000</v>
      </c>
      <c r="J712">
        <v>51</v>
      </c>
      <c r="K712" s="1" t="s">
        <v>13</v>
      </c>
      <c r="L712" s="1" t="s">
        <v>14</v>
      </c>
      <c r="M712">
        <v>3</v>
      </c>
    </row>
    <row r="713" spans="4:13" x14ac:dyDescent="0.35">
      <c r="D713">
        <v>720</v>
      </c>
      <c r="E713">
        <v>60</v>
      </c>
      <c r="F713" s="1" t="s">
        <v>10</v>
      </c>
      <c r="G713" s="1" t="s">
        <v>44</v>
      </c>
      <c r="H713" s="1" t="s">
        <v>45</v>
      </c>
      <c r="I713">
        <v>4000</v>
      </c>
      <c r="J713">
        <v>52</v>
      </c>
      <c r="K713" s="1" t="s">
        <v>13</v>
      </c>
      <c r="L713" s="1" t="s">
        <v>19</v>
      </c>
      <c r="M713">
        <v>4</v>
      </c>
    </row>
    <row r="714" spans="4:13" x14ac:dyDescent="0.35">
      <c r="D714">
        <v>721</v>
      </c>
      <c r="E714">
        <v>48</v>
      </c>
      <c r="F714" s="1" t="s">
        <v>10</v>
      </c>
      <c r="G714" s="1" t="s">
        <v>11</v>
      </c>
      <c r="H714" s="1" t="s">
        <v>12</v>
      </c>
      <c r="I714">
        <v>15000</v>
      </c>
      <c r="J714">
        <v>53</v>
      </c>
      <c r="K714" s="1" t="s">
        <v>18</v>
      </c>
      <c r="L714" s="1" t="s">
        <v>14</v>
      </c>
      <c r="M714">
        <v>4</v>
      </c>
    </row>
    <row r="715" spans="4:13" x14ac:dyDescent="0.35">
      <c r="D715">
        <v>723</v>
      </c>
      <c r="E715">
        <v>30</v>
      </c>
      <c r="F715" s="1" t="s">
        <v>10</v>
      </c>
      <c r="G715" s="1" t="s">
        <v>20</v>
      </c>
      <c r="H715" s="1" t="s">
        <v>21</v>
      </c>
      <c r="I715">
        <v>500</v>
      </c>
      <c r="J715">
        <v>49</v>
      </c>
      <c r="K715" s="1" t="s">
        <v>13</v>
      </c>
      <c r="L715" s="1" t="s">
        <v>14</v>
      </c>
      <c r="M715">
        <v>5</v>
      </c>
    </row>
    <row r="716" spans="4:13" x14ac:dyDescent="0.35">
      <c r="D716">
        <v>724</v>
      </c>
      <c r="E716">
        <v>70</v>
      </c>
      <c r="F716" s="1" t="s">
        <v>15</v>
      </c>
      <c r="G716" s="1" t="s">
        <v>22</v>
      </c>
      <c r="H716" s="1" t="s">
        <v>23</v>
      </c>
      <c r="I716">
        <v>10000</v>
      </c>
      <c r="J716">
        <v>56</v>
      </c>
      <c r="K716" s="1" t="s">
        <v>18</v>
      </c>
      <c r="L716" s="1" t="s">
        <v>19</v>
      </c>
      <c r="M716">
        <v>2</v>
      </c>
    </row>
    <row r="717" spans="4:13" x14ac:dyDescent="0.35">
      <c r="D717">
        <v>725</v>
      </c>
      <c r="E717">
        <v>55</v>
      </c>
      <c r="F717" s="1" t="s">
        <v>10</v>
      </c>
      <c r="G717" s="1" t="s">
        <v>24</v>
      </c>
      <c r="H717" s="1" t="s">
        <v>25</v>
      </c>
      <c r="I717">
        <v>25000</v>
      </c>
      <c r="J717">
        <v>58</v>
      </c>
      <c r="K717" s="1" t="s">
        <v>13</v>
      </c>
      <c r="L717" s="1" t="s">
        <v>14</v>
      </c>
      <c r="M717">
        <v>4</v>
      </c>
    </row>
    <row r="718" spans="4:13" x14ac:dyDescent="0.35">
      <c r="D718">
        <v>726</v>
      </c>
      <c r="E718">
        <v>68</v>
      </c>
      <c r="F718" s="1" t="s">
        <v>15</v>
      </c>
      <c r="G718" s="1" t="s">
        <v>26</v>
      </c>
      <c r="H718" s="1" t="s">
        <v>27</v>
      </c>
      <c r="I718">
        <v>1000</v>
      </c>
      <c r="J718">
        <v>52</v>
      </c>
      <c r="K718" s="1" t="s">
        <v>13</v>
      </c>
      <c r="L718" s="1" t="s">
        <v>19</v>
      </c>
      <c r="M718">
        <v>4</v>
      </c>
    </row>
    <row r="719" spans="4:13" x14ac:dyDescent="0.35">
      <c r="D719">
        <v>727</v>
      </c>
      <c r="E719">
        <v>45</v>
      </c>
      <c r="F719" s="1" t="s">
        <v>10</v>
      </c>
      <c r="G719" s="1" t="s">
        <v>28</v>
      </c>
      <c r="H719" s="1" t="s">
        <v>29</v>
      </c>
      <c r="I719">
        <v>8000</v>
      </c>
      <c r="J719">
        <v>54</v>
      </c>
      <c r="K719" s="1" t="s">
        <v>13</v>
      </c>
      <c r="L719" s="1" t="s">
        <v>14</v>
      </c>
      <c r="M719">
        <v>3</v>
      </c>
    </row>
    <row r="720" spans="4:13" x14ac:dyDescent="0.35">
      <c r="D720">
        <v>728</v>
      </c>
      <c r="E720">
        <v>40</v>
      </c>
      <c r="F720" s="1" t="s">
        <v>15</v>
      </c>
      <c r="G720" s="1" t="s">
        <v>30</v>
      </c>
      <c r="H720" s="1" t="s">
        <v>31</v>
      </c>
      <c r="I720">
        <v>3000</v>
      </c>
      <c r="J720">
        <v>54</v>
      </c>
      <c r="K720" s="1" t="s">
        <v>13</v>
      </c>
      <c r="L720" s="1" t="s">
        <v>14</v>
      </c>
      <c r="M720">
        <v>4</v>
      </c>
    </row>
    <row r="721" spans="4:13" x14ac:dyDescent="0.35">
      <c r="D721">
        <v>729</v>
      </c>
      <c r="E721">
        <v>78</v>
      </c>
      <c r="F721" s="1" t="s">
        <v>10</v>
      </c>
      <c r="G721" s="1" t="s">
        <v>32</v>
      </c>
      <c r="H721" s="1" t="s">
        <v>33</v>
      </c>
      <c r="I721">
        <v>18000</v>
      </c>
      <c r="J721">
        <v>56</v>
      </c>
      <c r="K721" s="1" t="s">
        <v>18</v>
      </c>
      <c r="L721" s="1" t="s">
        <v>19</v>
      </c>
      <c r="M721">
        <v>2</v>
      </c>
    </row>
    <row r="722" spans="4:13" x14ac:dyDescent="0.35">
      <c r="D722">
        <v>730</v>
      </c>
      <c r="E722">
        <v>25</v>
      </c>
      <c r="F722" s="1" t="s">
        <v>15</v>
      </c>
      <c r="G722" s="1" t="s">
        <v>34</v>
      </c>
      <c r="H722" s="1" t="s">
        <v>35</v>
      </c>
      <c r="I722">
        <v>100</v>
      </c>
      <c r="J722">
        <v>49</v>
      </c>
      <c r="K722" s="1" t="s">
        <v>13</v>
      </c>
      <c r="L722" s="1" t="s">
        <v>14</v>
      </c>
      <c r="M722">
        <v>5</v>
      </c>
    </row>
    <row r="723" spans="4:13" x14ac:dyDescent="0.35">
      <c r="D723">
        <v>731</v>
      </c>
      <c r="E723">
        <v>52</v>
      </c>
      <c r="F723" s="1" t="s">
        <v>10</v>
      </c>
      <c r="G723" s="1" t="s">
        <v>36</v>
      </c>
      <c r="H723" s="1" t="s">
        <v>37</v>
      </c>
      <c r="I723">
        <v>800</v>
      </c>
      <c r="J723">
        <v>50</v>
      </c>
      <c r="K723" s="1" t="s">
        <v>13</v>
      </c>
      <c r="L723" s="1" t="s">
        <v>19</v>
      </c>
      <c r="M723">
        <v>4</v>
      </c>
    </row>
    <row r="724" spans="4:13" x14ac:dyDescent="0.35">
      <c r="D724">
        <v>732</v>
      </c>
      <c r="E724">
        <v>58</v>
      </c>
      <c r="F724" s="1" t="s">
        <v>15</v>
      </c>
      <c r="G724" s="1" t="s">
        <v>38</v>
      </c>
      <c r="H724" s="1" t="s">
        <v>39</v>
      </c>
      <c r="I724">
        <v>20000</v>
      </c>
      <c r="J724">
        <v>57</v>
      </c>
      <c r="K724" s="1" t="s">
        <v>13</v>
      </c>
      <c r="L724" s="1" t="s">
        <v>14</v>
      </c>
      <c r="M724">
        <v>3</v>
      </c>
    </row>
    <row r="725" spans="4:13" x14ac:dyDescent="0.35">
      <c r="D725">
        <v>733</v>
      </c>
      <c r="E725">
        <v>32</v>
      </c>
      <c r="F725" s="1" t="s">
        <v>10</v>
      </c>
      <c r="G725" s="1" t="s">
        <v>40</v>
      </c>
      <c r="H725" s="1" t="s">
        <v>41</v>
      </c>
      <c r="I725">
        <v>12000</v>
      </c>
      <c r="J725">
        <v>51</v>
      </c>
      <c r="K725" s="1" t="s">
        <v>13</v>
      </c>
      <c r="L725" s="1" t="s">
        <v>14</v>
      </c>
      <c r="M725">
        <v>4</v>
      </c>
    </row>
    <row r="726" spans="4:13" x14ac:dyDescent="0.35">
      <c r="D726">
        <v>734</v>
      </c>
      <c r="E726">
        <v>55</v>
      </c>
      <c r="F726" s="1" t="s">
        <v>15</v>
      </c>
      <c r="G726" s="1" t="s">
        <v>42</v>
      </c>
      <c r="H726" s="1" t="s">
        <v>43</v>
      </c>
      <c r="I726">
        <v>6000</v>
      </c>
      <c r="J726">
        <v>52</v>
      </c>
      <c r="K726" s="1" t="s">
        <v>13</v>
      </c>
      <c r="L726" s="1" t="s">
        <v>14</v>
      </c>
      <c r="M726">
        <v>3</v>
      </c>
    </row>
    <row r="727" spans="4:13" x14ac:dyDescent="0.35">
      <c r="D727">
        <v>735</v>
      </c>
      <c r="E727">
        <v>65</v>
      </c>
      <c r="F727" s="1" t="s">
        <v>10</v>
      </c>
      <c r="G727" s="1" t="s">
        <v>44</v>
      </c>
      <c r="H727" s="1" t="s">
        <v>45</v>
      </c>
      <c r="I727">
        <v>4000</v>
      </c>
      <c r="J727">
        <v>53</v>
      </c>
      <c r="K727" s="1" t="s">
        <v>13</v>
      </c>
      <c r="L727" s="1" t="s">
        <v>19</v>
      </c>
      <c r="M727">
        <v>4</v>
      </c>
    </row>
    <row r="728" spans="4:13" x14ac:dyDescent="0.35">
      <c r="D728">
        <v>736</v>
      </c>
      <c r="E728">
        <v>55</v>
      </c>
      <c r="F728" s="1" t="s">
        <v>10</v>
      </c>
      <c r="G728" s="1" t="s">
        <v>11</v>
      </c>
      <c r="H728" s="1" t="s">
        <v>12</v>
      </c>
      <c r="I728">
        <v>15000</v>
      </c>
      <c r="J728">
        <v>54</v>
      </c>
      <c r="K728" s="1" t="s">
        <v>18</v>
      </c>
      <c r="L728" s="1" t="s">
        <v>14</v>
      </c>
      <c r="M728">
        <v>3</v>
      </c>
    </row>
    <row r="729" spans="4:13" x14ac:dyDescent="0.35">
      <c r="D729">
        <v>737</v>
      </c>
      <c r="E729">
        <v>62</v>
      </c>
      <c r="F729" s="1" t="s">
        <v>15</v>
      </c>
      <c r="G729" s="1" t="s">
        <v>16</v>
      </c>
      <c r="H729" s="1" t="s">
        <v>17</v>
      </c>
      <c r="I729">
        <v>2000</v>
      </c>
      <c r="J729">
        <v>52</v>
      </c>
      <c r="K729" s="1" t="s">
        <v>13</v>
      </c>
      <c r="L729" s="1" t="s">
        <v>19</v>
      </c>
      <c r="M729">
        <v>4</v>
      </c>
    </row>
    <row r="730" spans="4:13" x14ac:dyDescent="0.35">
      <c r="D730">
        <v>738</v>
      </c>
      <c r="E730">
        <v>35</v>
      </c>
      <c r="F730" s="1" t="s">
        <v>10</v>
      </c>
      <c r="G730" s="1" t="s">
        <v>20</v>
      </c>
      <c r="H730" s="1" t="s">
        <v>21</v>
      </c>
      <c r="I730">
        <v>500</v>
      </c>
      <c r="J730">
        <v>50</v>
      </c>
      <c r="K730" s="1" t="s">
        <v>18</v>
      </c>
      <c r="L730" s="1" t="s">
        <v>14</v>
      </c>
      <c r="M730">
        <v>5</v>
      </c>
    </row>
    <row r="731" spans="4:13" x14ac:dyDescent="0.35">
      <c r="D731">
        <v>739</v>
      </c>
      <c r="E731">
        <v>78</v>
      </c>
      <c r="F731" s="1" t="s">
        <v>15</v>
      </c>
      <c r="G731" s="1" t="s">
        <v>22</v>
      </c>
      <c r="H731" s="1" t="s">
        <v>23</v>
      </c>
      <c r="I731">
        <v>10000</v>
      </c>
      <c r="J731">
        <v>57</v>
      </c>
      <c r="K731" s="1" t="s">
        <v>13</v>
      </c>
      <c r="L731" s="1" t="s">
        <v>19</v>
      </c>
      <c r="M731">
        <v>2</v>
      </c>
    </row>
    <row r="732" spans="4:13" x14ac:dyDescent="0.35">
      <c r="D732">
        <v>740</v>
      </c>
      <c r="E732">
        <v>53</v>
      </c>
      <c r="F732" s="1" t="s">
        <v>10</v>
      </c>
      <c r="G732" s="1" t="s">
        <v>24</v>
      </c>
      <c r="H732" s="1" t="s">
        <v>25</v>
      </c>
      <c r="I732">
        <v>25000</v>
      </c>
      <c r="J732">
        <v>59</v>
      </c>
      <c r="K732" s="1" t="s">
        <v>18</v>
      </c>
      <c r="L732" s="1" t="s">
        <v>14</v>
      </c>
      <c r="M732">
        <v>4</v>
      </c>
    </row>
    <row r="733" spans="4:13" x14ac:dyDescent="0.35">
      <c r="D733">
        <v>741</v>
      </c>
      <c r="E733">
        <v>72</v>
      </c>
      <c r="F733" s="1" t="s">
        <v>15</v>
      </c>
      <c r="G733" s="1" t="s">
        <v>26</v>
      </c>
      <c r="H733" s="1" t="s">
        <v>27</v>
      </c>
      <c r="I733">
        <v>1000</v>
      </c>
      <c r="J733">
        <v>53</v>
      </c>
      <c r="K733" s="1" t="s">
        <v>13</v>
      </c>
      <c r="L733" s="1" t="s">
        <v>19</v>
      </c>
      <c r="M733">
        <v>4</v>
      </c>
    </row>
    <row r="734" spans="4:13" x14ac:dyDescent="0.35">
      <c r="D734">
        <v>742</v>
      </c>
      <c r="E734">
        <v>60</v>
      </c>
      <c r="F734" s="1" t="s">
        <v>10</v>
      </c>
      <c r="G734" s="1" t="s">
        <v>28</v>
      </c>
      <c r="H734" s="1" t="s">
        <v>29</v>
      </c>
      <c r="I734">
        <v>8000</v>
      </c>
      <c r="J734">
        <v>55</v>
      </c>
      <c r="K734" s="1" t="s">
        <v>18</v>
      </c>
      <c r="L734" s="1" t="s">
        <v>14</v>
      </c>
      <c r="M734">
        <v>3</v>
      </c>
    </row>
    <row r="735" spans="4:13" x14ac:dyDescent="0.35">
      <c r="D735">
        <v>743</v>
      </c>
      <c r="E735">
        <v>45</v>
      </c>
      <c r="F735" s="1" t="s">
        <v>15</v>
      </c>
      <c r="G735" s="1" t="s">
        <v>30</v>
      </c>
      <c r="H735" s="1" t="s">
        <v>31</v>
      </c>
      <c r="I735">
        <v>3000</v>
      </c>
      <c r="J735">
        <v>55</v>
      </c>
      <c r="K735" s="1" t="s">
        <v>13</v>
      </c>
      <c r="L735" s="1" t="s">
        <v>14</v>
      </c>
      <c r="M735">
        <v>4</v>
      </c>
    </row>
    <row r="736" spans="4:13" x14ac:dyDescent="0.35">
      <c r="D736">
        <v>744</v>
      </c>
      <c r="E736">
        <v>75</v>
      </c>
      <c r="F736" s="1" t="s">
        <v>10</v>
      </c>
      <c r="G736" s="1" t="s">
        <v>32</v>
      </c>
      <c r="H736" s="1" t="s">
        <v>33</v>
      </c>
      <c r="I736">
        <v>18000</v>
      </c>
      <c r="J736">
        <v>57</v>
      </c>
      <c r="K736" s="1" t="s">
        <v>18</v>
      </c>
      <c r="L736" s="1" t="s">
        <v>19</v>
      </c>
      <c r="M736">
        <v>2</v>
      </c>
    </row>
    <row r="737" spans="4:13" x14ac:dyDescent="0.35">
      <c r="D737">
        <v>745</v>
      </c>
      <c r="E737">
        <v>28</v>
      </c>
      <c r="F737" s="1" t="s">
        <v>15</v>
      </c>
      <c r="G737" s="1" t="s">
        <v>34</v>
      </c>
      <c r="H737" s="1" t="s">
        <v>35</v>
      </c>
      <c r="I737">
        <v>100</v>
      </c>
      <c r="J737">
        <v>50</v>
      </c>
      <c r="K737" s="1" t="s">
        <v>13</v>
      </c>
      <c r="L737" s="1" t="s">
        <v>14</v>
      </c>
      <c r="M737">
        <v>5</v>
      </c>
    </row>
    <row r="738" spans="4:13" x14ac:dyDescent="0.35">
      <c r="D738">
        <v>746</v>
      </c>
      <c r="E738">
        <v>52</v>
      </c>
      <c r="F738" s="1" t="s">
        <v>10</v>
      </c>
      <c r="G738" s="1" t="s">
        <v>36</v>
      </c>
      <c r="H738" s="1" t="s">
        <v>37</v>
      </c>
      <c r="I738">
        <v>800</v>
      </c>
      <c r="J738">
        <v>51</v>
      </c>
      <c r="K738" s="1" t="s">
        <v>13</v>
      </c>
      <c r="L738" s="1" t="s">
        <v>19</v>
      </c>
      <c r="M738">
        <v>4</v>
      </c>
    </row>
    <row r="739" spans="4:13" x14ac:dyDescent="0.35">
      <c r="D739">
        <v>747</v>
      </c>
      <c r="E739">
        <v>67</v>
      </c>
      <c r="F739" s="1" t="s">
        <v>15</v>
      </c>
      <c r="G739" s="1" t="s">
        <v>38</v>
      </c>
      <c r="H739" s="1" t="s">
        <v>39</v>
      </c>
      <c r="I739">
        <v>20000</v>
      </c>
      <c r="J739">
        <v>58</v>
      </c>
      <c r="K739" s="1" t="s">
        <v>13</v>
      </c>
      <c r="L739" s="1" t="s">
        <v>14</v>
      </c>
      <c r="M739">
        <v>3</v>
      </c>
    </row>
    <row r="740" spans="4:13" x14ac:dyDescent="0.35">
      <c r="D740">
        <v>748</v>
      </c>
      <c r="E740">
        <v>35</v>
      </c>
      <c r="F740" s="1" t="s">
        <v>10</v>
      </c>
      <c r="G740" s="1" t="s">
        <v>40</v>
      </c>
      <c r="H740" s="1" t="s">
        <v>41</v>
      </c>
      <c r="I740">
        <v>12000</v>
      </c>
      <c r="J740">
        <v>52</v>
      </c>
      <c r="K740" s="1" t="s">
        <v>13</v>
      </c>
      <c r="L740" s="1" t="s">
        <v>14</v>
      </c>
      <c r="M740">
        <v>4</v>
      </c>
    </row>
    <row r="741" spans="4:13" x14ac:dyDescent="0.35">
      <c r="D741">
        <v>749</v>
      </c>
      <c r="E741">
        <v>50</v>
      </c>
      <c r="F741" s="1" t="s">
        <v>15</v>
      </c>
      <c r="G741" s="1" t="s">
        <v>42</v>
      </c>
      <c r="H741" s="1" t="s">
        <v>43</v>
      </c>
      <c r="I741">
        <v>6000</v>
      </c>
      <c r="J741">
        <v>53</v>
      </c>
      <c r="K741" s="1" t="s">
        <v>13</v>
      </c>
      <c r="L741" s="1" t="s">
        <v>14</v>
      </c>
      <c r="M741">
        <v>3</v>
      </c>
    </row>
    <row r="742" spans="4:13" x14ac:dyDescent="0.35">
      <c r="D742">
        <v>750</v>
      </c>
      <c r="E742">
        <v>60</v>
      </c>
      <c r="F742" s="1" t="s">
        <v>10</v>
      </c>
      <c r="G742" s="1" t="s">
        <v>44</v>
      </c>
      <c r="H742" s="1" t="s">
        <v>45</v>
      </c>
      <c r="I742">
        <v>4000</v>
      </c>
      <c r="J742">
        <v>54</v>
      </c>
      <c r="K742" s="1" t="s">
        <v>13</v>
      </c>
      <c r="L742" s="1" t="s">
        <v>19</v>
      </c>
      <c r="M742">
        <v>4</v>
      </c>
    </row>
    <row r="743" spans="4:13" x14ac:dyDescent="0.35">
      <c r="D743">
        <v>751</v>
      </c>
      <c r="E743">
        <v>48</v>
      </c>
      <c r="F743" s="1" t="s">
        <v>10</v>
      </c>
      <c r="G743" s="1" t="s">
        <v>11</v>
      </c>
      <c r="H743" s="1" t="s">
        <v>12</v>
      </c>
      <c r="I743">
        <v>15000</v>
      </c>
      <c r="J743">
        <v>55</v>
      </c>
      <c r="K743" s="1" t="s">
        <v>18</v>
      </c>
      <c r="L743" s="1" t="s">
        <v>14</v>
      </c>
      <c r="M743">
        <v>4</v>
      </c>
    </row>
    <row r="744" spans="4:13" x14ac:dyDescent="0.35">
      <c r="D744">
        <v>752</v>
      </c>
      <c r="E744">
        <v>65</v>
      </c>
      <c r="F744" s="1" t="s">
        <v>15</v>
      </c>
      <c r="G744" s="1" t="s">
        <v>16</v>
      </c>
      <c r="H744" s="1" t="s">
        <v>17</v>
      </c>
      <c r="I744">
        <v>2000</v>
      </c>
      <c r="J744">
        <v>53</v>
      </c>
      <c r="K744" s="1" t="s">
        <v>13</v>
      </c>
      <c r="L744" s="1" t="s">
        <v>19</v>
      </c>
      <c r="M744">
        <v>3</v>
      </c>
    </row>
    <row r="745" spans="4:13" x14ac:dyDescent="0.35">
      <c r="D745">
        <v>753</v>
      </c>
      <c r="E745">
        <v>30</v>
      </c>
      <c r="F745" s="1" t="s">
        <v>10</v>
      </c>
      <c r="G745" s="1" t="s">
        <v>20</v>
      </c>
      <c r="H745" s="1" t="s">
        <v>21</v>
      </c>
      <c r="I745">
        <v>500</v>
      </c>
      <c r="J745">
        <v>51</v>
      </c>
      <c r="K745" s="1" t="s">
        <v>13</v>
      </c>
      <c r="L745" s="1" t="s">
        <v>14</v>
      </c>
      <c r="M745">
        <v>5</v>
      </c>
    </row>
    <row r="746" spans="4:13" x14ac:dyDescent="0.35">
      <c r="D746">
        <v>754</v>
      </c>
      <c r="E746">
        <v>70</v>
      </c>
      <c r="F746" s="1" t="s">
        <v>15</v>
      </c>
      <c r="G746" s="1" t="s">
        <v>22</v>
      </c>
      <c r="H746" s="1" t="s">
        <v>23</v>
      </c>
      <c r="I746">
        <v>10000</v>
      </c>
      <c r="J746">
        <v>58</v>
      </c>
      <c r="K746" s="1" t="s">
        <v>18</v>
      </c>
      <c r="L746" s="1" t="s">
        <v>19</v>
      </c>
      <c r="M746">
        <v>2</v>
      </c>
    </row>
    <row r="747" spans="4:13" x14ac:dyDescent="0.35">
      <c r="D747">
        <v>755</v>
      </c>
      <c r="E747">
        <v>55</v>
      </c>
      <c r="F747" s="1" t="s">
        <v>10</v>
      </c>
      <c r="G747" s="1" t="s">
        <v>24</v>
      </c>
      <c r="H747" s="1" t="s">
        <v>25</v>
      </c>
      <c r="I747">
        <v>25000</v>
      </c>
      <c r="J747">
        <v>60</v>
      </c>
      <c r="K747" s="1" t="s">
        <v>13</v>
      </c>
      <c r="L747" s="1" t="s">
        <v>14</v>
      </c>
      <c r="M747">
        <v>4</v>
      </c>
    </row>
    <row r="748" spans="4:13" x14ac:dyDescent="0.35">
      <c r="D748">
        <v>756</v>
      </c>
      <c r="E748">
        <v>68</v>
      </c>
      <c r="F748" s="1" t="s">
        <v>15</v>
      </c>
      <c r="G748" s="1" t="s">
        <v>26</v>
      </c>
      <c r="H748" s="1" t="s">
        <v>27</v>
      </c>
      <c r="I748">
        <v>1000</v>
      </c>
      <c r="J748">
        <v>54</v>
      </c>
      <c r="K748" s="1" t="s">
        <v>13</v>
      </c>
      <c r="L748" s="1" t="s">
        <v>19</v>
      </c>
      <c r="M748">
        <v>4</v>
      </c>
    </row>
    <row r="749" spans="4:13" x14ac:dyDescent="0.35">
      <c r="D749">
        <v>757</v>
      </c>
      <c r="E749">
        <v>45</v>
      </c>
      <c r="F749" s="1" t="s">
        <v>10</v>
      </c>
      <c r="G749" s="1" t="s">
        <v>28</v>
      </c>
      <c r="H749" s="1" t="s">
        <v>29</v>
      </c>
      <c r="I749">
        <v>8000</v>
      </c>
      <c r="J749">
        <v>56</v>
      </c>
      <c r="K749" s="1" t="s">
        <v>13</v>
      </c>
      <c r="L749" s="1" t="s">
        <v>14</v>
      </c>
      <c r="M749">
        <v>3</v>
      </c>
    </row>
    <row r="750" spans="4:13" x14ac:dyDescent="0.35">
      <c r="D750">
        <v>758</v>
      </c>
      <c r="E750">
        <v>40</v>
      </c>
      <c r="F750" s="1" t="s">
        <v>15</v>
      </c>
      <c r="G750" s="1" t="s">
        <v>30</v>
      </c>
      <c r="H750" s="1" t="s">
        <v>31</v>
      </c>
      <c r="I750">
        <v>3000</v>
      </c>
      <c r="J750">
        <v>56</v>
      </c>
      <c r="K750" s="1" t="s">
        <v>13</v>
      </c>
      <c r="L750" s="1" t="s">
        <v>14</v>
      </c>
      <c r="M750">
        <v>4</v>
      </c>
    </row>
    <row r="751" spans="4:13" x14ac:dyDescent="0.35">
      <c r="D751">
        <v>759</v>
      </c>
      <c r="E751">
        <v>78</v>
      </c>
      <c r="F751" s="1" t="s">
        <v>10</v>
      </c>
      <c r="G751" s="1" t="s">
        <v>32</v>
      </c>
      <c r="H751" s="1" t="s">
        <v>33</v>
      </c>
      <c r="I751">
        <v>18000</v>
      </c>
      <c r="J751">
        <v>58</v>
      </c>
      <c r="K751" s="1" t="s">
        <v>18</v>
      </c>
      <c r="L751" s="1" t="s">
        <v>19</v>
      </c>
      <c r="M751">
        <v>2</v>
      </c>
    </row>
    <row r="752" spans="4:13" x14ac:dyDescent="0.35">
      <c r="D752">
        <v>760</v>
      </c>
      <c r="E752">
        <v>25</v>
      </c>
      <c r="F752" s="1" t="s">
        <v>15</v>
      </c>
      <c r="G752" s="1" t="s">
        <v>34</v>
      </c>
      <c r="H752" s="1" t="s">
        <v>35</v>
      </c>
      <c r="I752">
        <v>100</v>
      </c>
      <c r="J752">
        <v>51</v>
      </c>
      <c r="K752" s="1" t="s">
        <v>13</v>
      </c>
      <c r="L752" s="1" t="s">
        <v>14</v>
      </c>
      <c r="M752">
        <v>5</v>
      </c>
    </row>
    <row r="753" spans="4:13" x14ac:dyDescent="0.35">
      <c r="D753">
        <v>761</v>
      </c>
      <c r="E753">
        <v>52</v>
      </c>
      <c r="F753" s="1" t="s">
        <v>10</v>
      </c>
      <c r="G753" s="1" t="s">
        <v>36</v>
      </c>
      <c r="H753" s="1" t="s">
        <v>37</v>
      </c>
      <c r="I753">
        <v>800</v>
      </c>
      <c r="J753">
        <v>52</v>
      </c>
      <c r="K753" s="1" t="s">
        <v>13</v>
      </c>
      <c r="L753" s="1" t="s">
        <v>19</v>
      </c>
      <c r="M753">
        <v>4</v>
      </c>
    </row>
    <row r="754" spans="4:13" x14ac:dyDescent="0.35">
      <c r="D754">
        <v>762</v>
      </c>
      <c r="E754">
        <v>58</v>
      </c>
      <c r="F754" s="1" t="s">
        <v>15</v>
      </c>
      <c r="G754" s="1" t="s">
        <v>38</v>
      </c>
      <c r="H754" s="1" t="s">
        <v>39</v>
      </c>
      <c r="I754">
        <v>20000</v>
      </c>
      <c r="J754">
        <v>59</v>
      </c>
      <c r="K754" s="1" t="s">
        <v>13</v>
      </c>
      <c r="L754" s="1" t="s">
        <v>14</v>
      </c>
      <c r="M754">
        <v>3</v>
      </c>
    </row>
    <row r="755" spans="4:13" x14ac:dyDescent="0.35">
      <c r="D755">
        <v>763</v>
      </c>
      <c r="E755">
        <v>32</v>
      </c>
      <c r="F755" s="1" t="s">
        <v>10</v>
      </c>
      <c r="G755" s="1" t="s">
        <v>40</v>
      </c>
      <c r="H755" s="1" t="s">
        <v>41</v>
      </c>
      <c r="I755">
        <v>12000</v>
      </c>
      <c r="J755">
        <v>53</v>
      </c>
      <c r="K755" s="1" t="s">
        <v>13</v>
      </c>
      <c r="L755" s="1" t="s">
        <v>14</v>
      </c>
      <c r="M755">
        <v>4</v>
      </c>
    </row>
    <row r="756" spans="4:13" x14ac:dyDescent="0.35">
      <c r="D756">
        <v>764</v>
      </c>
      <c r="E756">
        <v>55</v>
      </c>
      <c r="F756" s="1" t="s">
        <v>15</v>
      </c>
      <c r="G756" s="1" t="s">
        <v>42</v>
      </c>
      <c r="H756" s="1" t="s">
        <v>43</v>
      </c>
      <c r="I756">
        <v>6000</v>
      </c>
      <c r="J756">
        <v>54</v>
      </c>
      <c r="K756" s="1" t="s">
        <v>13</v>
      </c>
      <c r="L756" s="1" t="s">
        <v>14</v>
      </c>
      <c r="M756">
        <v>3</v>
      </c>
    </row>
    <row r="757" spans="4:13" x14ac:dyDescent="0.35">
      <c r="D757">
        <v>765</v>
      </c>
      <c r="E757">
        <v>65</v>
      </c>
      <c r="F757" s="1" t="s">
        <v>10</v>
      </c>
      <c r="G757" s="1" t="s">
        <v>44</v>
      </c>
      <c r="H757" s="1" t="s">
        <v>45</v>
      </c>
      <c r="I757">
        <v>4000</v>
      </c>
      <c r="J757">
        <v>55</v>
      </c>
      <c r="K757" s="1" t="s">
        <v>13</v>
      </c>
      <c r="L757" s="1" t="s">
        <v>19</v>
      </c>
      <c r="M757">
        <v>4</v>
      </c>
    </row>
    <row r="758" spans="4:13" x14ac:dyDescent="0.35">
      <c r="D758">
        <v>766</v>
      </c>
      <c r="E758">
        <v>55</v>
      </c>
      <c r="F758" s="1" t="s">
        <v>10</v>
      </c>
      <c r="G758" s="1" t="s">
        <v>11</v>
      </c>
      <c r="H758" s="1" t="s">
        <v>12</v>
      </c>
      <c r="I758">
        <v>15000</v>
      </c>
      <c r="J758">
        <v>56</v>
      </c>
      <c r="K758" s="1" t="s">
        <v>18</v>
      </c>
      <c r="L758" s="1" t="s">
        <v>14</v>
      </c>
      <c r="M758">
        <v>3</v>
      </c>
    </row>
    <row r="759" spans="4:13" x14ac:dyDescent="0.35">
      <c r="D759">
        <v>767</v>
      </c>
      <c r="E759">
        <v>62</v>
      </c>
      <c r="F759" s="1" t="s">
        <v>15</v>
      </c>
      <c r="G759" s="1" t="s">
        <v>16</v>
      </c>
      <c r="H759" s="1" t="s">
        <v>17</v>
      </c>
      <c r="I759">
        <v>2000</v>
      </c>
      <c r="J759">
        <v>54</v>
      </c>
      <c r="K759" s="1" t="s">
        <v>13</v>
      </c>
      <c r="L759" s="1" t="s">
        <v>19</v>
      </c>
      <c r="M759">
        <v>4</v>
      </c>
    </row>
    <row r="760" spans="4:13" x14ac:dyDescent="0.35">
      <c r="D760">
        <v>768</v>
      </c>
      <c r="E760">
        <v>35</v>
      </c>
      <c r="F760" s="1" t="s">
        <v>10</v>
      </c>
      <c r="G760" s="1" t="s">
        <v>20</v>
      </c>
      <c r="H760" s="1" t="s">
        <v>21</v>
      </c>
      <c r="I760">
        <v>500</v>
      </c>
      <c r="J760">
        <v>52</v>
      </c>
      <c r="K760" s="1" t="s">
        <v>18</v>
      </c>
      <c r="L760" s="1" t="s">
        <v>14</v>
      </c>
      <c r="M760">
        <v>5</v>
      </c>
    </row>
    <row r="761" spans="4:13" x14ac:dyDescent="0.35">
      <c r="D761">
        <v>769</v>
      </c>
      <c r="E761">
        <v>78</v>
      </c>
      <c r="F761" s="1" t="s">
        <v>15</v>
      </c>
      <c r="G761" s="1" t="s">
        <v>22</v>
      </c>
      <c r="H761" s="1" t="s">
        <v>23</v>
      </c>
      <c r="I761">
        <v>10000</v>
      </c>
      <c r="J761">
        <v>59</v>
      </c>
      <c r="K761" s="1" t="s">
        <v>13</v>
      </c>
      <c r="L761" s="1" t="s">
        <v>19</v>
      </c>
      <c r="M761">
        <v>2</v>
      </c>
    </row>
    <row r="762" spans="4:13" x14ac:dyDescent="0.35">
      <c r="D762">
        <v>770</v>
      </c>
      <c r="E762">
        <v>53</v>
      </c>
      <c r="F762" s="1" t="s">
        <v>10</v>
      </c>
      <c r="G762" s="1" t="s">
        <v>24</v>
      </c>
      <c r="H762" s="1" t="s">
        <v>25</v>
      </c>
      <c r="I762">
        <v>25000</v>
      </c>
      <c r="J762">
        <v>61</v>
      </c>
      <c r="K762" s="1" t="s">
        <v>18</v>
      </c>
      <c r="L762" s="1" t="s">
        <v>14</v>
      </c>
      <c r="M762">
        <v>4</v>
      </c>
    </row>
    <row r="763" spans="4:13" x14ac:dyDescent="0.35">
      <c r="D763">
        <v>771</v>
      </c>
      <c r="E763">
        <v>72</v>
      </c>
      <c r="F763" s="1" t="s">
        <v>15</v>
      </c>
      <c r="G763" s="1" t="s">
        <v>26</v>
      </c>
      <c r="H763" s="1" t="s">
        <v>27</v>
      </c>
      <c r="I763">
        <v>1000</v>
      </c>
      <c r="J763">
        <v>55</v>
      </c>
      <c r="K763" s="1" t="s">
        <v>13</v>
      </c>
      <c r="L763" s="1" t="s">
        <v>19</v>
      </c>
      <c r="M763">
        <v>4</v>
      </c>
    </row>
    <row r="764" spans="4:13" x14ac:dyDescent="0.35">
      <c r="D764">
        <v>772</v>
      </c>
      <c r="E764">
        <v>60</v>
      </c>
      <c r="F764" s="1" t="s">
        <v>10</v>
      </c>
      <c r="G764" s="1" t="s">
        <v>28</v>
      </c>
      <c r="H764" s="1" t="s">
        <v>29</v>
      </c>
      <c r="I764">
        <v>8000</v>
      </c>
      <c r="J764">
        <v>57</v>
      </c>
      <c r="K764" s="1" t="s">
        <v>18</v>
      </c>
      <c r="L764" s="1" t="s">
        <v>14</v>
      </c>
      <c r="M764">
        <v>3</v>
      </c>
    </row>
    <row r="765" spans="4:13" x14ac:dyDescent="0.35">
      <c r="D765">
        <v>773</v>
      </c>
      <c r="E765">
        <v>45</v>
      </c>
      <c r="F765" s="1" t="s">
        <v>15</v>
      </c>
      <c r="G765" s="1" t="s">
        <v>30</v>
      </c>
      <c r="H765" s="1" t="s">
        <v>31</v>
      </c>
      <c r="I765">
        <v>3000</v>
      </c>
      <c r="J765">
        <v>57</v>
      </c>
      <c r="K765" s="1" t="s">
        <v>13</v>
      </c>
      <c r="L765" s="1" t="s">
        <v>14</v>
      </c>
      <c r="M765">
        <v>4</v>
      </c>
    </row>
    <row r="766" spans="4:13" x14ac:dyDescent="0.35">
      <c r="D766">
        <v>774</v>
      </c>
      <c r="E766">
        <v>75</v>
      </c>
      <c r="F766" s="1" t="s">
        <v>10</v>
      </c>
      <c r="G766" s="1" t="s">
        <v>32</v>
      </c>
      <c r="H766" s="1" t="s">
        <v>33</v>
      </c>
      <c r="I766">
        <v>18000</v>
      </c>
      <c r="J766">
        <v>59</v>
      </c>
      <c r="K766" s="1" t="s">
        <v>18</v>
      </c>
      <c r="L766" s="1" t="s">
        <v>19</v>
      </c>
      <c r="M766">
        <v>2</v>
      </c>
    </row>
    <row r="767" spans="4:13" x14ac:dyDescent="0.35">
      <c r="D767">
        <v>775</v>
      </c>
      <c r="E767">
        <v>28</v>
      </c>
      <c r="F767" s="1" t="s">
        <v>15</v>
      </c>
      <c r="G767" s="1" t="s">
        <v>34</v>
      </c>
      <c r="H767" s="1" t="s">
        <v>35</v>
      </c>
      <c r="I767">
        <v>100</v>
      </c>
      <c r="J767">
        <v>52</v>
      </c>
      <c r="K767" s="1" t="s">
        <v>13</v>
      </c>
      <c r="L767" s="1" t="s">
        <v>14</v>
      </c>
      <c r="M767">
        <v>5</v>
      </c>
    </row>
    <row r="768" spans="4:13" x14ac:dyDescent="0.35">
      <c r="D768">
        <v>776</v>
      </c>
      <c r="E768">
        <v>52</v>
      </c>
      <c r="F768" s="1" t="s">
        <v>10</v>
      </c>
      <c r="G768" s="1" t="s">
        <v>36</v>
      </c>
      <c r="H768" s="1" t="s">
        <v>37</v>
      </c>
      <c r="I768">
        <v>800</v>
      </c>
      <c r="J768">
        <v>53</v>
      </c>
      <c r="K768" s="1" t="s">
        <v>13</v>
      </c>
      <c r="L768" s="1" t="s">
        <v>19</v>
      </c>
      <c r="M768">
        <v>4</v>
      </c>
    </row>
    <row r="769" spans="4:13" x14ac:dyDescent="0.35">
      <c r="D769">
        <v>777</v>
      </c>
      <c r="E769">
        <v>67</v>
      </c>
      <c r="F769" s="1" t="s">
        <v>15</v>
      </c>
      <c r="G769" s="1" t="s">
        <v>38</v>
      </c>
      <c r="H769" s="1" t="s">
        <v>39</v>
      </c>
      <c r="I769">
        <v>20000</v>
      </c>
      <c r="J769">
        <v>60</v>
      </c>
      <c r="K769" s="1" t="s">
        <v>13</v>
      </c>
      <c r="L769" s="1" t="s">
        <v>14</v>
      </c>
      <c r="M769">
        <v>3</v>
      </c>
    </row>
    <row r="770" spans="4:13" x14ac:dyDescent="0.35">
      <c r="D770">
        <v>778</v>
      </c>
      <c r="E770">
        <v>35</v>
      </c>
      <c r="F770" s="1" t="s">
        <v>10</v>
      </c>
      <c r="G770" s="1" t="s">
        <v>40</v>
      </c>
      <c r="H770" s="1" t="s">
        <v>41</v>
      </c>
      <c r="I770">
        <v>12000</v>
      </c>
      <c r="J770">
        <v>54</v>
      </c>
      <c r="K770" s="1" t="s">
        <v>13</v>
      </c>
      <c r="L770" s="1" t="s">
        <v>14</v>
      </c>
      <c r="M770">
        <v>4</v>
      </c>
    </row>
    <row r="771" spans="4:13" x14ac:dyDescent="0.35">
      <c r="D771">
        <v>779</v>
      </c>
      <c r="E771">
        <v>50</v>
      </c>
      <c r="F771" s="1" t="s">
        <v>15</v>
      </c>
      <c r="G771" s="1" t="s">
        <v>42</v>
      </c>
      <c r="H771" s="1" t="s">
        <v>43</v>
      </c>
      <c r="I771">
        <v>6000</v>
      </c>
      <c r="J771">
        <v>55</v>
      </c>
      <c r="K771" s="1" t="s">
        <v>13</v>
      </c>
      <c r="L771" s="1" t="s">
        <v>14</v>
      </c>
      <c r="M771">
        <v>3</v>
      </c>
    </row>
    <row r="772" spans="4:13" x14ac:dyDescent="0.35">
      <c r="D772">
        <v>780</v>
      </c>
      <c r="E772">
        <v>60</v>
      </c>
      <c r="F772" s="1" t="s">
        <v>10</v>
      </c>
      <c r="G772" s="1" t="s">
        <v>44</v>
      </c>
      <c r="H772" s="1" t="s">
        <v>45</v>
      </c>
      <c r="I772">
        <v>4000</v>
      </c>
      <c r="J772">
        <v>56</v>
      </c>
      <c r="K772" s="1" t="s">
        <v>13</v>
      </c>
      <c r="L772" s="1" t="s">
        <v>19</v>
      </c>
      <c r="M772">
        <v>4</v>
      </c>
    </row>
    <row r="773" spans="4:13" x14ac:dyDescent="0.35">
      <c r="D773">
        <v>781</v>
      </c>
      <c r="E773">
        <v>48</v>
      </c>
      <c r="F773" s="1" t="s">
        <v>10</v>
      </c>
      <c r="G773" s="1" t="s">
        <v>11</v>
      </c>
      <c r="H773" s="1" t="s">
        <v>12</v>
      </c>
      <c r="I773">
        <v>15000</v>
      </c>
      <c r="J773">
        <v>57</v>
      </c>
      <c r="K773" s="1" t="s">
        <v>18</v>
      </c>
      <c r="L773" s="1" t="s">
        <v>14</v>
      </c>
      <c r="M773">
        <v>4</v>
      </c>
    </row>
    <row r="774" spans="4:13" x14ac:dyDescent="0.35">
      <c r="D774">
        <v>782</v>
      </c>
      <c r="E774">
        <v>65</v>
      </c>
      <c r="F774" s="1" t="s">
        <v>15</v>
      </c>
      <c r="G774" s="1" t="s">
        <v>16</v>
      </c>
      <c r="H774" s="1" t="s">
        <v>17</v>
      </c>
      <c r="I774">
        <v>2000</v>
      </c>
      <c r="J774">
        <v>55</v>
      </c>
      <c r="K774" s="1" t="s">
        <v>13</v>
      </c>
      <c r="L774" s="1" t="s">
        <v>19</v>
      </c>
      <c r="M774">
        <v>3</v>
      </c>
    </row>
    <row r="775" spans="4:13" x14ac:dyDescent="0.35">
      <c r="D775">
        <v>783</v>
      </c>
      <c r="E775">
        <v>30</v>
      </c>
      <c r="F775" s="1" t="s">
        <v>10</v>
      </c>
      <c r="G775" s="1" t="s">
        <v>20</v>
      </c>
      <c r="H775" s="1" t="s">
        <v>21</v>
      </c>
      <c r="I775">
        <v>500</v>
      </c>
      <c r="J775">
        <v>53</v>
      </c>
      <c r="K775" s="1" t="s">
        <v>13</v>
      </c>
      <c r="L775" s="1" t="s">
        <v>14</v>
      </c>
      <c r="M775">
        <v>5</v>
      </c>
    </row>
    <row r="776" spans="4:13" x14ac:dyDescent="0.35">
      <c r="D776">
        <v>785</v>
      </c>
      <c r="E776">
        <v>55</v>
      </c>
      <c r="F776" s="1" t="s">
        <v>10</v>
      </c>
      <c r="G776" s="1" t="s">
        <v>24</v>
      </c>
      <c r="H776" s="1" t="s">
        <v>25</v>
      </c>
      <c r="I776">
        <v>25000</v>
      </c>
      <c r="J776">
        <v>62</v>
      </c>
      <c r="K776" s="1" t="s">
        <v>13</v>
      </c>
      <c r="L776" s="1" t="s">
        <v>14</v>
      </c>
      <c r="M776">
        <v>4</v>
      </c>
    </row>
    <row r="777" spans="4:13" x14ac:dyDescent="0.35">
      <c r="D777">
        <v>786</v>
      </c>
      <c r="E777">
        <v>68</v>
      </c>
      <c r="F777" s="1" t="s">
        <v>15</v>
      </c>
      <c r="G777" s="1" t="s">
        <v>26</v>
      </c>
      <c r="H777" s="1" t="s">
        <v>27</v>
      </c>
      <c r="I777">
        <v>1000</v>
      </c>
      <c r="J777">
        <v>56</v>
      </c>
      <c r="K777" s="1" t="s">
        <v>13</v>
      </c>
      <c r="L777" s="1" t="s">
        <v>19</v>
      </c>
      <c r="M777">
        <v>4</v>
      </c>
    </row>
    <row r="778" spans="4:13" x14ac:dyDescent="0.35">
      <c r="D778">
        <v>787</v>
      </c>
      <c r="E778">
        <v>45</v>
      </c>
      <c r="F778" s="1" t="s">
        <v>10</v>
      </c>
      <c r="G778" s="1" t="s">
        <v>28</v>
      </c>
      <c r="H778" s="1" t="s">
        <v>29</v>
      </c>
      <c r="I778">
        <v>8000</v>
      </c>
      <c r="J778">
        <v>58</v>
      </c>
      <c r="K778" s="1" t="s">
        <v>13</v>
      </c>
      <c r="L778" s="1" t="s">
        <v>14</v>
      </c>
      <c r="M778">
        <v>3</v>
      </c>
    </row>
    <row r="779" spans="4:13" x14ac:dyDescent="0.35">
      <c r="D779">
        <v>788</v>
      </c>
      <c r="E779">
        <v>40</v>
      </c>
      <c r="F779" s="1" t="s">
        <v>15</v>
      </c>
      <c r="G779" s="1" t="s">
        <v>30</v>
      </c>
      <c r="H779" s="1" t="s">
        <v>31</v>
      </c>
      <c r="I779">
        <v>3000</v>
      </c>
      <c r="J779">
        <v>58</v>
      </c>
      <c r="K779" s="1" t="s">
        <v>13</v>
      </c>
      <c r="L779" s="1" t="s">
        <v>14</v>
      </c>
      <c r="M779">
        <v>4</v>
      </c>
    </row>
    <row r="780" spans="4:13" x14ac:dyDescent="0.35">
      <c r="D780">
        <v>789</v>
      </c>
      <c r="E780">
        <v>78</v>
      </c>
      <c r="F780" s="1" t="s">
        <v>10</v>
      </c>
      <c r="G780" s="1" t="s">
        <v>32</v>
      </c>
      <c r="H780" s="1" t="s">
        <v>33</v>
      </c>
      <c r="I780">
        <v>18000</v>
      </c>
      <c r="J780">
        <v>60</v>
      </c>
      <c r="K780" s="1" t="s">
        <v>18</v>
      </c>
      <c r="L780" s="1" t="s">
        <v>19</v>
      </c>
      <c r="M780">
        <v>2</v>
      </c>
    </row>
    <row r="781" spans="4:13" x14ac:dyDescent="0.35">
      <c r="D781">
        <v>790</v>
      </c>
      <c r="E781">
        <v>25</v>
      </c>
      <c r="F781" s="1" t="s">
        <v>15</v>
      </c>
      <c r="G781" s="1" t="s">
        <v>34</v>
      </c>
      <c r="H781" s="1" t="s">
        <v>35</v>
      </c>
      <c r="I781">
        <v>100</v>
      </c>
      <c r="J781">
        <v>53</v>
      </c>
      <c r="K781" s="1" t="s">
        <v>13</v>
      </c>
      <c r="L781" s="1" t="s">
        <v>14</v>
      </c>
      <c r="M781">
        <v>5</v>
      </c>
    </row>
    <row r="782" spans="4:13" x14ac:dyDescent="0.35">
      <c r="D782">
        <v>791</v>
      </c>
      <c r="E782">
        <v>52</v>
      </c>
      <c r="F782" s="1" t="s">
        <v>10</v>
      </c>
      <c r="G782" s="1" t="s">
        <v>36</v>
      </c>
      <c r="H782" s="1" t="s">
        <v>37</v>
      </c>
      <c r="I782">
        <v>800</v>
      </c>
      <c r="J782">
        <v>54</v>
      </c>
      <c r="K782" s="1" t="s">
        <v>13</v>
      </c>
      <c r="L782" s="1" t="s">
        <v>19</v>
      </c>
      <c r="M782">
        <v>4</v>
      </c>
    </row>
    <row r="783" spans="4:13" x14ac:dyDescent="0.35">
      <c r="D783">
        <v>792</v>
      </c>
      <c r="E783">
        <v>58</v>
      </c>
      <c r="F783" s="1" t="s">
        <v>15</v>
      </c>
      <c r="G783" s="1" t="s">
        <v>38</v>
      </c>
      <c r="H783" s="1" t="s">
        <v>39</v>
      </c>
      <c r="I783">
        <v>20000</v>
      </c>
      <c r="J783">
        <v>61</v>
      </c>
      <c r="K783" s="1" t="s">
        <v>13</v>
      </c>
      <c r="L783" s="1" t="s">
        <v>14</v>
      </c>
      <c r="M783">
        <v>3</v>
      </c>
    </row>
    <row r="784" spans="4:13" x14ac:dyDescent="0.35">
      <c r="D784">
        <v>793</v>
      </c>
      <c r="E784">
        <v>32</v>
      </c>
      <c r="F784" s="1" t="s">
        <v>10</v>
      </c>
      <c r="G784" s="1" t="s">
        <v>40</v>
      </c>
      <c r="H784" s="1" t="s">
        <v>41</v>
      </c>
      <c r="I784">
        <v>12000</v>
      </c>
      <c r="J784">
        <v>55</v>
      </c>
      <c r="K784" s="1" t="s">
        <v>13</v>
      </c>
      <c r="L784" s="1" t="s">
        <v>14</v>
      </c>
      <c r="M784">
        <v>4</v>
      </c>
    </row>
    <row r="785" spans="4:13" x14ac:dyDescent="0.35">
      <c r="D785">
        <v>794</v>
      </c>
      <c r="E785">
        <v>55</v>
      </c>
      <c r="F785" s="1" t="s">
        <v>15</v>
      </c>
      <c r="G785" s="1" t="s">
        <v>42</v>
      </c>
      <c r="H785" s="1" t="s">
        <v>43</v>
      </c>
      <c r="I785">
        <v>6000</v>
      </c>
      <c r="J785">
        <v>56</v>
      </c>
      <c r="K785" s="1" t="s">
        <v>13</v>
      </c>
      <c r="L785" s="1" t="s">
        <v>14</v>
      </c>
      <c r="M785">
        <v>3</v>
      </c>
    </row>
    <row r="786" spans="4:13" x14ac:dyDescent="0.35">
      <c r="D786">
        <v>795</v>
      </c>
      <c r="E786">
        <v>65</v>
      </c>
      <c r="F786" s="1" t="s">
        <v>10</v>
      </c>
      <c r="G786" s="1" t="s">
        <v>44</v>
      </c>
      <c r="H786" s="1" t="s">
        <v>45</v>
      </c>
      <c r="I786">
        <v>4000</v>
      </c>
      <c r="J786">
        <v>57</v>
      </c>
      <c r="K786" s="1" t="s">
        <v>13</v>
      </c>
      <c r="L786" s="1" t="s">
        <v>19</v>
      </c>
      <c r="M786">
        <v>4</v>
      </c>
    </row>
    <row r="787" spans="4:13" x14ac:dyDescent="0.35">
      <c r="D787">
        <v>796</v>
      </c>
      <c r="E787">
        <v>55</v>
      </c>
      <c r="F787" s="1" t="s">
        <v>10</v>
      </c>
      <c r="G787" s="1" t="s">
        <v>11</v>
      </c>
      <c r="H787" s="1" t="s">
        <v>12</v>
      </c>
      <c r="I787">
        <v>15000</v>
      </c>
      <c r="J787">
        <v>58</v>
      </c>
      <c r="K787" s="1" t="s">
        <v>18</v>
      </c>
      <c r="L787" s="1" t="s">
        <v>14</v>
      </c>
      <c r="M787">
        <v>3</v>
      </c>
    </row>
    <row r="788" spans="4:13" x14ac:dyDescent="0.35">
      <c r="D788">
        <v>797</v>
      </c>
      <c r="E788">
        <v>62</v>
      </c>
      <c r="F788" s="1" t="s">
        <v>15</v>
      </c>
      <c r="G788" s="1" t="s">
        <v>16</v>
      </c>
      <c r="H788" s="1" t="s">
        <v>17</v>
      </c>
      <c r="I788">
        <v>2000</v>
      </c>
      <c r="J788">
        <v>56</v>
      </c>
      <c r="K788" s="1" t="s">
        <v>13</v>
      </c>
      <c r="L788" s="1" t="s">
        <v>19</v>
      </c>
      <c r="M788">
        <v>4</v>
      </c>
    </row>
    <row r="789" spans="4:13" x14ac:dyDescent="0.35">
      <c r="D789">
        <v>798</v>
      </c>
      <c r="E789">
        <v>35</v>
      </c>
      <c r="F789" s="1" t="s">
        <v>10</v>
      </c>
      <c r="G789" s="1" t="s">
        <v>20</v>
      </c>
      <c r="H789" s="1" t="s">
        <v>21</v>
      </c>
      <c r="I789">
        <v>500</v>
      </c>
      <c r="J789">
        <v>54</v>
      </c>
      <c r="K789" s="1" t="s">
        <v>18</v>
      </c>
      <c r="L789" s="1" t="s">
        <v>14</v>
      </c>
      <c r="M789">
        <v>5</v>
      </c>
    </row>
    <row r="790" spans="4:13" x14ac:dyDescent="0.35">
      <c r="D790">
        <v>799</v>
      </c>
      <c r="E790">
        <v>78</v>
      </c>
      <c r="F790" s="1" t="s">
        <v>15</v>
      </c>
      <c r="G790" s="1" t="s">
        <v>22</v>
      </c>
      <c r="H790" s="1" t="s">
        <v>23</v>
      </c>
      <c r="I790">
        <v>10000</v>
      </c>
      <c r="J790">
        <v>61</v>
      </c>
      <c r="K790" s="1" t="s">
        <v>13</v>
      </c>
      <c r="L790" s="1" t="s">
        <v>19</v>
      </c>
      <c r="M790">
        <v>2</v>
      </c>
    </row>
    <row r="791" spans="4:13" x14ac:dyDescent="0.35">
      <c r="D791">
        <v>800</v>
      </c>
      <c r="E791">
        <v>53</v>
      </c>
      <c r="F791" s="1" t="s">
        <v>10</v>
      </c>
      <c r="G791" s="1" t="s">
        <v>24</v>
      </c>
      <c r="H791" s="1" t="s">
        <v>25</v>
      </c>
      <c r="I791">
        <v>25000</v>
      </c>
      <c r="J791">
        <v>63</v>
      </c>
      <c r="K791" s="1" t="s">
        <v>18</v>
      </c>
      <c r="L791" s="1" t="s">
        <v>14</v>
      </c>
      <c r="M791">
        <v>4</v>
      </c>
    </row>
    <row r="792" spans="4:13" x14ac:dyDescent="0.35">
      <c r="D792">
        <v>801</v>
      </c>
      <c r="E792">
        <v>72</v>
      </c>
      <c r="F792" s="1" t="s">
        <v>15</v>
      </c>
      <c r="G792" s="1" t="s">
        <v>26</v>
      </c>
      <c r="H792" s="1" t="s">
        <v>27</v>
      </c>
      <c r="I792">
        <v>1000</v>
      </c>
      <c r="J792">
        <v>57</v>
      </c>
      <c r="K792" s="1" t="s">
        <v>13</v>
      </c>
      <c r="L792" s="1" t="s">
        <v>19</v>
      </c>
      <c r="M792">
        <v>4</v>
      </c>
    </row>
    <row r="793" spans="4:13" x14ac:dyDescent="0.35">
      <c r="D793">
        <v>802</v>
      </c>
      <c r="E793">
        <v>60</v>
      </c>
      <c r="F793" s="1" t="s">
        <v>10</v>
      </c>
      <c r="G793" s="1" t="s">
        <v>28</v>
      </c>
      <c r="H793" s="1" t="s">
        <v>29</v>
      </c>
      <c r="I793">
        <v>8000</v>
      </c>
      <c r="J793">
        <v>59</v>
      </c>
      <c r="K793" s="1" t="s">
        <v>18</v>
      </c>
      <c r="L793" s="1" t="s">
        <v>14</v>
      </c>
      <c r="M793">
        <v>3</v>
      </c>
    </row>
    <row r="794" spans="4:13" x14ac:dyDescent="0.35">
      <c r="D794">
        <v>803</v>
      </c>
      <c r="E794">
        <v>45</v>
      </c>
      <c r="F794" s="1" t="s">
        <v>15</v>
      </c>
      <c r="G794" s="1" t="s">
        <v>30</v>
      </c>
      <c r="H794" s="1" t="s">
        <v>31</v>
      </c>
      <c r="I794">
        <v>3000</v>
      </c>
      <c r="J794">
        <v>59</v>
      </c>
      <c r="K794" s="1" t="s">
        <v>13</v>
      </c>
      <c r="L794" s="1" t="s">
        <v>14</v>
      </c>
      <c r="M794">
        <v>4</v>
      </c>
    </row>
    <row r="795" spans="4:13" x14ac:dyDescent="0.35">
      <c r="D795">
        <v>804</v>
      </c>
      <c r="E795">
        <v>75</v>
      </c>
      <c r="F795" s="1" t="s">
        <v>10</v>
      </c>
      <c r="G795" s="1" t="s">
        <v>32</v>
      </c>
      <c r="H795" s="1" t="s">
        <v>33</v>
      </c>
      <c r="I795">
        <v>18000</v>
      </c>
      <c r="J795">
        <v>61</v>
      </c>
      <c r="K795" s="1" t="s">
        <v>18</v>
      </c>
      <c r="L795" s="1" t="s">
        <v>19</v>
      </c>
      <c r="M795">
        <v>2</v>
      </c>
    </row>
    <row r="796" spans="4:13" x14ac:dyDescent="0.35">
      <c r="D796">
        <v>805</v>
      </c>
      <c r="E796">
        <v>28</v>
      </c>
      <c r="F796" s="1" t="s">
        <v>15</v>
      </c>
      <c r="G796" s="1" t="s">
        <v>34</v>
      </c>
      <c r="H796" s="1" t="s">
        <v>35</v>
      </c>
      <c r="I796">
        <v>100</v>
      </c>
      <c r="J796">
        <v>54</v>
      </c>
      <c r="K796" s="1" t="s">
        <v>13</v>
      </c>
      <c r="L796" s="1" t="s">
        <v>14</v>
      </c>
      <c r="M796">
        <v>5</v>
      </c>
    </row>
    <row r="797" spans="4:13" x14ac:dyDescent="0.35">
      <c r="D797">
        <v>806</v>
      </c>
      <c r="E797">
        <v>52</v>
      </c>
      <c r="F797" s="1" t="s">
        <v>10</v>
      </c>
      <c r="G797" s="1" t="s">
        <v>36</v>
      </c>
      <c r="H797" s="1" t="s">
        <v>37</v>
      </c>
      <c r="I797">
        <v>800</v>
      </c>
      <c r="J797">
        <v>55</v>
      </c>
      <c r="K797" s="1" t="s">
        <v>13</v>
      </c>
      <c r="L797" s="1" t="s">
        <v>19</v>
      </c>
      <c r="M797">
        <v>4</v>
      </c>
    </row>
    <row r="798" spans="4:13" x14ac:dyDescent="0.35">
      <c r="D798">
        <v>807</v>
      </c>
      <c r="E798">
        <v>67</v>
      </c>
      <c r="F798" s="1" t="s">
        <v>15</v>
      </c>
      <c r="G798" s="1" t="s">
        <v>38</v>
      </c>
      <c r="H798" s="1" t="s">
        <v>39</v>
      </c>
      <c r="I798">
        <v>20000</v>
      </c>
      <c r="J798">
        <v>62</v>
      </c>
      <c r="K798" s="1" t="s">
        <v>13</v>
      </c>
      <c r="L798" s="1" t="s">
        <v>14</v>
      </c>
      <c r="M798">
        <v>3</v>
      </c>
    </row>
    <row r="799" spans="4:13" x14ac:dyDescent="0.35">
      <c r="D799">
        <v>808</v>
      </c>
      <c r="E799">
        <v>35</v>
      </c>
      <c r="F799" s="1" t="s">
        <v>10</v>
      </c>
      <c r="G799" s="1" t="s">
        <v>40</v>
      </c>
      <c r="H799" s="1" t="s">
        <v>41</v>
      </c>
      <c r="I799">
        <v>12000</v>
      </c>
      <c r="J799">
        <v>56</v>
      </c>
      <c r="K799" s="1" t="s">
        <v>13</v>
      </c>
      <c r="L799" s="1" t="s">
        <v>14</v>
      </c>
      <c r="M799">
        <v>4</v>
      </c>
    </row>
    <row r="800" spans="4:13" x14ac:dyDescent="0.35">
      <c r="D800">
        <v>809</v>
      </c>
      <c r="E800">
        <v>50</v>
      </c>
      <c r="F800" s="1" t="s">
        <v>15</v>
      </c>
      <c r="G800" s="1" t="s">
        <v>42</v>
      </c>
      <c r="H800" s="1" t="s">
        <v>43</v>
      </c>
      <c r="I800">
        <v>6000</v>
      </c>
      <c r="J800">
        <v>57</v>
      </c>
      <c r="K800" s="1" t="s">
        <v>13</v>
      </c>
      <c r="L800" s="1" t="s">
        <v>14</v>
      </c>
      <c r="M800">
        <v>3</v>
      </c>
    </row>
    <row r="801" spans="4:13" x14ac:dyDescent="0.35">
      <c r="D801">
        <v>810</v>
      </c>
      <c r="E801">
        <v>60</v>
      </c>
      <c r="F801" s="1" t="s">
        <v>10</v>
      </c>
      <c r="G801" s="1" t="s">
        <v>44</v>
      </c>
      <c r="H801" s="1" t="s">
        <v>45</v>
      </c>
      <c r="I801">
        <v>4000</v>
      </c>
      <c r="J801">
        <v>58</v>
      </c>
      <c r="K801" s="1" t="s">
        <v>13</v>
      </c>
      <c r="L801" s="1" t="s">
        <v>19</v>
      </c>
      <c r="M801">
        <v>4</v>
      </c>
    </row>
    <row r="802" spans="4:13" x14ac:dyDescent="0.35">
      <c r="D802">
        <v>811</v>
      </c>
      <c r="E802">
        <v>48</v>
      </c>
      <c r="F802" s="1" t="s">
        <v>10</v>
      </c>
      <c r="G802" s="1" t="s">
        <v>11</v>
      </c>
      <c r="H802" s="1" t="s">
        <v>12</v>
      </c>
      <c r="I802">
        <v>15000</v>
      </c>
      <c r="J802">
        <v>59</v>
      </c>
      <c r="K802" s="1" t="s">
        <v>18</v>
      </c>
      <c r="L802" s="1" t="s">
        <v>14</v>
      </c>
      <c r="M802">
        <v>4</v>
      </c>
    </row>
    <row r="803" spans="4:13" x14ac:dyDescent="0.35">
      <c r="D803">
        <v>812</v>
      </c>
      <c r="E803">
        <v>65</v>
      </c>
      <c r="F803" s="1" t="s">
        <v>15</v>
      </c>
      <c r="G803" s="1" t="s">
        <v>16</v>
      </c>
      <c r="H803" s="1" t="s">
        <v>17</v>
      </c>
      <c r="I803">
        <v>2000</v>
      </c>
      <c r="J803">
        <v>57</v>
      </c>
      <c r="K803" s="1" t="s">
        <v>13</v>
      </c>
      <c r="L803" s="1" t="s">
        <v>19</v>
      </c>
      <c r="M803">
        <v>3</v>
      </c>
    </row>
    <row r="804" spans="4:13" x14ac:dyDescent="0.35">
      <c r="D804">
        <v>813</v>
      </c>
      <c r="E804">
        <v>30</v>
      </c>
      <c r="F804" s="1" t="s">
        <v>10</v>
      </c>
      <c r="G804" s="1" t="s">
        <v>20</v>
      </c>
      <c r="H804" s="1" t="s">
        <v>21</v>
      </c>
      <c r="I804">
        <v>500</v>
      </c>
      <c r="J804">
        <v>55</v>
      </c>
      <c r="K804" s="1" t="s">
        <v>13</v>
      </c>
      <c r="L804" s="1" t="s">
        <v>14</v>
      </c>
      <c r="M804">
        <v>5</v>
      </c>
    </row>
    <row r="805" spans="4:13" x14ac:dyDescent="0.35">
      <c r="D805">
        <v>814</v>
      </c>
      <c r="E805">
        <v>70</v>
      </c>
      <c r="F805" s="1" t="s">
        <v>15</v>
      </c>
      <c r="G805" s="1" t="s">
        <v>22</v>
      </c>
      <c r="H805" s="1" t="s">
        <v>23</v>
      </c>
      <c r="I805">
        <v>10000</v>
      </c>
      <c r="J805">
        <v>62</v>
      </c>
      <c r="K805" s="1" t="s">
        <v>18</v>
      </c>
      <c r="L805" s="1" t="s">
        <v>19</v>
      </c>
      <c r="M805">
        <v>2</v>
      </c>
    </row>
    <row r="806" spans="4:13" x14ac:dyDescent="0.35">
      <c r="D806">
        <v>815</v>
      </c>
      <c r="E806">
        <v>55</v>
      </c>
      <c r="F806" s="1" t="s">
        <v>10</v>
      </c>
      <c r="G806" s="1" t="s">
        <v>24</v>
      </c>
      <c r="H806" s="1" t="s">
        <v>25</v>
      </c>
      <c r="I806">
        <v>25000</v>
      </c>
      <c r="J806">
        <v>64</v>
      </c>
      <c r="K806" s="1" t="s">
        <v>13</v>
      </c>
      <c r="L806" s="1" t="s">
        <v>14</v>
      </c>
      <c r="M806">
        <v>4</v>
      </c>
    </row>
    <row r="807" spans="4:13" x14ac:dyDescent="0.35">
      <c r="D807">
        <v>816</v>
      </c>
      <c r="E807">
        <v>68</v>
      </c>
      <c r="F807" s="1" t="s">
        <v>15</v>
      </c>
      <c r="G807" s="1" t="s">
        <v>26</v>
      </c>
      <c r="H807" s="1" t="s">
        <v>27</v>
      </c>
      <c r="I807">
        <v>1000</v>
      </c>
      <c r="J807">
        <v>58</v>
      </c>
      <c r="K807" s="1" t="s">
        <v>13</v>
      </c>
      <c r="L807" s="1" t="s">
        <v>19</v>
      </c>
      <c r="M807">
        <v>4</v>
      </c>
    </row>
    <row r="808" spans="4:13" x14ac:dyDescent="0.35">
      <c r="D808">
        <v>817</v>
      </c>
      <c r="E808">
        <v>45</v>
      </c>
      <c r="F808" s="1" t="s">
        <v>10</v>
      </c>
      <c r="G808" s="1" t="s">
        <v>28</v>
      </c>
      <c r="H808" s="1" t="s">
        <v>29</v>
      </c>
      <c r="I808">
        <v>8000</v>
      </c>
      <c r="J808">
        <v>60</v>
      </c>
      <c r="K808" s="1" t="s">
        <v>13</v>
      </c>
      <c r="L808" s="1" t="s">
        <v>14</v>
      </c>
      <c r="M808">
        <v>3</v>
      </c>
    </row>
    <row r="809" spans="4:13" x14ac:dyDescent="0.35">
      <c r="D809">
        <v>818</v>
      </c>
      <c r="E809">
        <v>40</v>
      </c>
      <c r="F809" s="1" t="s">
        <v>15</v>
      </c>
      <c r="G809" s="1" t="s">
        <v>30</v>
      </c>
      <c r="H809" s="1" t="s">
        <v>31</v>
      </c>
      <c r="I809">
        <v>3000</v>
      </c>
      <c r="J809">
        <v>60</v>
      </c>
      <c r="K809" s="1" t="s">
        <v>13</v>
      </c>
      <c r="L809" s="1" t="s">
        <v>14</v>
      </c>
      <c r="M809">
        <v>4</v>
      </c>
    </row>
    <row r="810" spans="4:13" x14ac:dyDescent="0.35">
      <c r="D810">
        <v>819</v>
      </c>
      <c r="E810">
        <v>78</v>
      </c>
      <c r="F810" s="1" t="s">
        <v>10</v>
      </c>
      <c r="G810" s="1" t="s">
        <v>32</v>
      </c>
      <c r="H810" s="1" t="s">
        <v>33</v>
      </c>
      <c r="I810">
        <v>18000</v>
      </c>
      <c r="J810">
        <v>62</v>
      </c>
      <c r="K810" s="1" t="s">
        <v>18</v>
      </c>
      <c r="L810" s="1" t="s">
        <v>19</v>
      </c>
      <c r="M810">
        <v>2</v>
      </c>
    </row>
    <row r="811" spans="4:13" x14ac:dyDescent="0.35">
      <c r="D811">
        <v>820</v>
      </c>
      <c r="E811">
        <v>25</v>
      </c>
      <c r="F811" s="1" t="s">
        <v>15</v>
      </c>
      <c r="G811" s="1" t="s">
        <v>34</v>
      </c>
      <c r="H811" s="1" t="s">
        <v>35</v>
      </c>
      <c r="I811">
        <v>100</v>
      </c>
      <c r="J811">
        <v>55</v>
      </c>
      <c r="K811" s="1" t="s">
        <v>13</v>
      </c>
      <c r="L811" s="1" t="s">
        <v>14</v>
      </c>
      <c r="M811">
        <v>5</v>
      </c>
    </row>
    <row r="812" spans="4:13" x14ac:dyDescent="0.35">
      <c r="D812">
        <v>821</v>
      </c>
      <c r="E812">
        <v>52</v>
      </c>
      <c r="F812" s="1" t="s">
        <v>10</v>
      </c>
      <c r="G812" s="1" t="s">
        <v>36</v>
      </c>
      <c r="H812" s="1" t="s">
        <v>37</v>
      </c>
      <c r="I812">
        <v>800</v>
      </c>
      <c r="J812">
        <v>56</v>
      </c>
      <c r="K812" s="1" t="s">
        <v>13</v>
      </c>
      <c r="L812" s="1" t="s">
        <v>19</v>
      </c>
      <c r="M812">
        <v>4</v>
      </c>
    </row>
    <row r="813" spans="4:13" x14ac:dyDescent="0.35">
      <c r="D813">
        <v>822</v>
      </c>
      <c r="E813">
        <v>58</v>
      </c>
      <c r="F813" s="1" t="s">
        <v>15</v>
      </c>
      <c r="G813" s="1" t="s">
        <v>38</v>
      </c>
      <c r="H813" s="1" t="s">
        <v>39</v>
      </c>
      <c r="I813">
        <v>20000</v>
      </c>
      <c r="J813">
        <v>63</v>
      </c>
      <c r="K813" s="1" t="s">
        <v>13</v>
      </c>
      <c r="L813" s="1" t="s">
        <v>14</v>
      </c>
      <c r="M813">
        <v>3</v>
      </c>
    </row>
    <row r="814" spans="4:13" x14ac:dyDescent="0.35">
      <c r="D814">
        <v>823</v>
      </c>
      <c r="E814">
        <v>32</v>
      </c>
      <c r="F814" s="1" t="s">
        <v>10</v>
      </c>
      <c r="G814" s="1" t="s">
        <v>40</v>
      </c>
      <c r="H814" s="1" t="s">
        <v>41</v>
      </c>
      <c r="I814">
        <v>12000</v>
      </c>
      <c r="J814">
        <v>57</v>
      </c>
      <c r="K814" s="1" t="s">
        <v>13</v>
      </c>
      <c r="L814" s="1" t="s">
        <v>14</v>
      </c>
      <c r="M814">
        <v>4</v>
      </c>
    </row>
    <row r="815" spans="4:13" x14ac:dyDescent="0.35">
      <c r="D815">
        <v>824</v>
      </c>
      <c r="E815">
        <v>55</v>
      </c>
      <c r="F815" s="1" t="s">
        <v>15</v>
      </c>
      <c r="G815" s="1" t="s">
        <v>42</v>
      </c>
      <c r="H815" s="1" t="s">
        <v>43</v>
      </c>
      <c r="I815">
        <v>6000</v>
      </c>
      <c r="J815">
        <v>58</v>
      </c>
      <c r="K815" s="1" t="s">
        <v>13</v>
      </c>
      <c r="L815" s="1" t="s">
        <v>14</v>
      </c>
      <c r="M815">
        <v>3</v>
      </c>
    </row>
    <row r="816" spans="4:13" x14ac:dyDescent="0.35">
      <c r="D816">
        <v>825</v>
      </c>
      <c r="E816">
        <v>65</v>
      </c>
      <c r="F816" s="1" t="s">
        <v>10</v>
      </c>
      <c r="G816" s="1" t="s">
        <v>44</v>
      </c>
      <c r="H816" s="1" t="s">
        <v>45</v>
      </c>
      <c r="I816">
        <v>4000</v>
      </c>
      <c r="J816">
        <v>59</v>
      </c>
      <c r="K816" s="1" t="s">
        <v>13</v>
      </c>
      <c r="L816" s="1" t="s">
        <v>19</v>
      </c>
      <c r="M816">
        <v>4</v>
      </c>
    </row>
    <row r="817" spans="4:13" x14ac:dyDescent="0.35">
      <c r="D817">
        <v>826</v>
      </c>
      <c r="E817">
        <v>55</v>
      </c>
      <c r="F817" s="1" t="s">
        <v>10</v>
      </c>
      <c r="G817" s="1" t="s">
        <v>11</v>
      </c>
      <c r="H817" s="1" t="s">
        <v>12</v>
      </c>
      <c r="I817">
        <v>15000</v>
      </c>
      <c r="J817">
        <v>60</v>
      </c>
      <c r="K817" s="1" t="s">
        <v>18</v>
      </c>
      <c r="L817" s="1" t="s">
        <v>14</v>
      </c>
      <c r="M817">
        <v>3</v>
      </c>
    </row>
    <row r="818" spans="4:13" x14ac:dyDescent="0.35">
      <c r="D818">
        <v>827</v>
      </c>
      <c r="E818">
        <v>62</v>
      </c>
      <c r="F818" s="1" t="s">
        <v>15</v>
      </c>
      <c r="G818" s="1" t="s">
        <v>16</v>
      </c>
      <c r="H818" s="1" t="s">
        <v>17</v>
      </c>
      <c r="I818">
        <v>2000</v>
      </c>
      <c r="J818">
        <v>58</v>
      </c>
      <c r="K818" s="1" t="s">
        <v>13</v>
      </c>
      <c r="L818" s="1" t="s">
        <v>19</v>
      </c>
      <c r="M818">
        <v>4</v>
      </c>
    </row>
    <row r="819" spans="4:13" x14ac:dyDescent="0.35">
      <c r="D819">
        <v>828</v>
      </c>
      <c r="E819">
        <v>35</v>
      </c>
      <c r="F819" s="1" t="s">
        <v>10</v>
      </c>
      <c r="G819" s="1" t="s">
        <v>20</v>
      </c>
      <c r="H819" s="1" t="s">
        <v>21</v>
      </c>
      <c r="I819">
        <v>500</v>
      </c>
      <c r="J819">
        <v>56</v>
      </c>
      <c r="K819" s="1" t="s">
        <v>18</v>
      </c>
      <c r="L819" s="1" t="s">
        <v>14</v>
      </c>
      <c r="M819">
        <v>5</v>
      </c>
    </row>
    <row r="820" spans="4:13" x14ac:dyDescent="0.35">
      <c r="D820">
        <v>829</v>
      </c>
      <c r="E820">
        <v>78</v>
      </c>
      <c r="F820" s="1" t="s">
        <v>15</v>
      </c>
      <c r="G820" s="1" t="s">
        <v>22</v>
      </c>
      <c r="H820" s="1" t="s">
        <v>23</v>
      </c>
      <c r="I820">
        <v>10000</v>
      </c>
      <c r="J820">
        <v>63</v>
      </c>
      <c r="K820" s="1" t="s">
        <v>13</v>
      </c>
      <c r="L820" s="1" t="s">
        <v>19</v>
      </c>
      <c r="M820">
        <v>2</v>
      </c>
    </row>
    <row r="821" spans="4:13" x14ac:dyDescent="0.35">
      <c r="D821">
        <v>830</v>
      </c>
      <c r="E821">
        <v>53</v>
      </c>
      <c r="F821" s="1" t="s">
        <v>10</v>
      </c>
      <c r="G821" s="1" t="s">
        <v>24</v>
      </c>
      <c r="H821" s="1" t="s">
        <v>25</v>
      </c>
      <c r="I821">
        <v>25000</v>
      </c>
      <c r="J821">
        <v>65</v>
      </c>
      <c r="K821" s="1" t="s">
        <v>18</v>
      </c>
      <c r="L821" s="1" t="s">
        <v>14</v>
      </c>
      <c r="M821">
        <v>4</v>
      </c>
    </row>
    <row r="822" spans="4:13" x14ac:dyDescent="0.35">
      <c r="D822">
        <v>831</v>
      </c>
      <c r="E822">
        <v>72</v>
      </c>
      <c r="F822" s="1" t="s">
        <v>15</v>
      </c>
      <c r="G822" s="1" t="s">
        <v>26</v>
      </c>
      <c r="H822" s="1" t="s">
        <v>27</v>
      </c>
      <c r="I822">
        <v>1000</v>
      </c>
      <c r="J822">
        <v>59</v>
      </c>
      <c r="K822" s="1" t="s">
        <v>13</v>
      </c>
      <c r="L822" s="1" t="s">
        <v>19</v>
      </c>
      <c r="M822">
        <v>4</v>
      </c>
    </row>
    <row r="823" spans="4:13" x14ac:dyDescent="0.35">
      <c r="D823">
        <v>832</v>
      </c>
      <c r="E823">
        <v>60</v>
      </c>
      <c r="F823" s="1" t="s">
        <v>10</v>
      </c>
      <c r="G823" s="1" t="s">
        <v>28</v>
      </c>
      <c r="H823" s="1" t="s">
        <v>29</v>
      </c>
      <c r="I823">
        <v>8000</v>
      </c>
      <c r="J823">
        <v>61</v>
      </c>
      <c r="K823" s="1" t="s">
        <v>18</v>
      </c>
      <c r="L823" s="1" t="s">
        <v>14</v>
      </c>
      <c r="M823">
        <v>3</v>
      </c>
    </row>
    <row r="824" spans="4:13" x14ac:dyDescent="0.35">
      <c r="D824">
        <v>833</v>
      </c>
      <c r="E824">
        <v>45</v>
      </c>
      <c r="F824" s="1" t="s">
        <v>15</v>
      </c>
      <c r="G824" s="1" t="s">
        <v>30</v>
      </c>
      <c r="H824" s="1" t="s">
        <v>31</v>
      </c>
      <c r="I824">
        <v>3000</v>
      </c>
      <c r="J824">
        <v>61</v>
      </c>
      <c r="K824" s="1" t="s">
        <v>13</v>
      </c>
      <c r="L824" s="1" t="s">
        <v>14</v>
      </c>
      <c r="M824">
        <v>4</v>
      </c>
    </row>
    <row r="825" spans="4:13" x14ac:dyDescent="0.35">
      <c r="D825">
        <v>834</v>
      </c>
      <c r="E825">
        <v>75</v>
      </c>
      <c r="F825" s="1" t="s">
        <v>10</v>
      </c>
      <c r="G825" s="1" t="s">
        <v>32</v>
      </c>
      <c r="H825" s="1" t="s">
        <v>33</v>
      </c>
      <c r="I825">
        <v>18000</v>
      </c>
      <c r="J825">
        <v>63</v>
      </c>
      <c r="K825" s="1" t="s">
        <v>18</v>
      </c>
      <c r="L825" s="1" t="s">
        <v>19</v>
      </c>
      <c r="M825">
        <v>2</v>
      </c>
    </row>
    <row r="826" spans="4:13" x14ac:dyDescent="0.35">
      <c r="D826">
        <v>835</v>
      </c>
      <c r="E826">
        <v>28</v>
      </c>
      <c r="F826" s="1" t="s">
        <v>15</v>
      </c>
      <c r="G826" s="1" t="s">
        <v>34</v>
      </c>
      <c r="H826" s="1" t="s">
        <v>35</v>
      </c>
      <c r="I826">
        <v>100</v>
      </c>
      <c r="J826">
        <v>56</v>
      </c>
      <c r="K826" s="1" t="s">
        <v>13</v>
      </c>
      <c r="L826" s="1" t="s">
        <v>14</v>
      </c>
      <c r="M826">
        <v>5</v>
      </c>
    </row>
    <row r="827" spans="4:13" x14ac:dyDescent="0.35">
      <c r="D827">
        <v>836</v>
      </c>
      <c r="E827">
        <v>52</v>
      </c>
      <c r="F827" s="1" t="s">
        <v>10</v>
      </c>
      <c r="G827" s="1" t="s">
        <v>36</v>
      </c>
      <c r="H827" s="1" t="s">
        <v>37</v>
      </c>
      <c r="I827">
        <v>800</v>
      </c>
      <c r="J827">
        <v>57</v>
      </c>
      <c r="K827" s="1" t="s">
        <v>13</v>
      </c>
      <c r="L827" s="1" t="s">
        <v>19</v>
      </c>
      <c r="M827">
        <v>4</v>
      </c>
    </row>
    <row r="828" spans="4:13" x14ac:dyDescent="0.35">
      <c r="D828">
        <v>837</v>
      </c>
      <c r="E828">
        <v>67</v>
      </c>
      <c r="F828" s="1" t="s">
        <v>15</v>
      </c>
      <c r="G828" s="1" t="s">
        <v>38</v>
      </c>
      <c r="H828" s="1" t="s">
        <v>39</v>
      </c>
      <c r="I828">
        <v>20000</v>
      </c>
      <c r="J828">
        <v>64</v>
      </c>
      <c r="K828" s="1" t="s">
        <v>13</v>
      </c>
      <c r="L828" s="1" t="s">
        <v>14</v>
      </c>
      <c r="M828">
        <v>3</v>
      </c>
    </row>
    <row r="829" spans="4:13" x14ac:dyDescent="0.35">
      <c r="D829">
        <v>838</v>
      </c>
      <c r="E829">
        <v>35</v>
      </c>
      <c r="F829" s="1" t="s">
        <v>10</v>
      </c>
      <c r="G829" s="1" t="s">
        <v>40</v>
      </c>
      <c r="H829" s="1" t="s">
        <v>41</v>
      </c>
      <c r="I829">
        <v>12000</v>
      </c>
      <c r="J829">
        <v>58</v>
      </c>
      <c r="K829" s="1" t="s">
        <v>13</v>
      </c>
      <c r="L829" s="1" t="s">
        <v>14</v>
      </c>
      <c r="M829">
        <v>4</v>
      </c>
    </row>
    <row r="830" spans="4:13" x14ac:dyDescent="0.35">
      <c r="D830">
        <v>839</v>
      </c>
      <c r="E830">
        <v>50</v>
      </c>
      <c r="F830" s="1" t="s">
        <v>15</v>
      </c>
      <c r="G830" s="1" t="s">
        <v>42</v>
      </c>
      <c r="H830" s="1" t="s">
        <v>43</v>
      </c>
      <c r="I830">
        <v>6000</v>
      </c>
      <c r="J830">
        <v>59</v>
      </c>
      <c r="K830" s="1" t="s">
        <v>13</v>
      </c>
      <c r="L830" s="1" t="s">
        <v>14</v>
      </c>
      <c r="M830">
        <v>3</v>
      </c>
    </row>
    <row r="831" spans="4:13" x14ac:dyDescent="0.35">
      <c r="D831">
        <v>840</v>
      </c>
      <c r="E831">
        <v>60</v>
      </c>
      <c r="F831" s="1" t="s">
        <v>10</v>
      </c>
      <c r="G831" s="1" t="s">
        <v>44</v>
      </c>
      <c r="H831" s="1" t="s">
        <v>45</v>
      </c>
      <c r="I831">
        <v>4000</v>
      </c>
      <c r="J831">
        <v>60</v>
      </c>
      <c r="K831" s="1" t="s">
        <v>13</v>
      </c>
      <c r="L831" s="1" t="s">
        <v>19</v>
      </c>
      <c r="M831">
        <v>4</v>
      </c>
    </row>
    <row r="832" spans="4:13" x14ac:dyDescent="0.35">
      <c r="D832">
        <v>841</v>
      </c>
      <c r="E832">
        <v>48</v>
      </c>
      <c r="F832" s="1" t="s">
        <v>10</v>
      </c>
      <c r="G832" s="1" t="s">
        <v>11</v>
      </c>
      <c r="H832" s="1" t="s">
        <v>12</v>
      </c>
      <c r="I832">
        <v>15000</v>
      </c>
      <c r="J832">
        <v>61</v>
      </c>
      <c r="K832" s="1" t="s">
        <v>18</v>
      </c>
      <c r="L832" s="1" t="s">
        <v>14</v>
      </c>
      <c r="M832">
        <v>4</v>
      </c>
    </row>
    <row r="833" spans="4:13" x14ac:dyDescent="0.35">
      <c r="D833">
        <v>842</v>
      </c>
      <c r="E833">
        <v>65</v>
      </c>
      <c r="F833" s="1" t="s">
        <v>15</v>
      </c>
      <c r="G833" s="1" t="s">
        <v>16</v>
      </c>
      <c r="H833" s="1" t="s">
        <v>17</v>
      </c>
      <c r="I833">
        <v>2000</v>
      </c>
      <c r="J833">
        <v>59</v>
      </c>
      <c r="K833" s="1" t="s">
        <v>13</v>
      </c>
      <c r="L833" s="1" t="s">
        <v>19</v>
      </c>
      <c r="M833">
        <v>3</v>
      </c>
    </row>
    <row r="834" spans="4:13" x14ac:dyDescent="0.35">
      <c r="D834">
        <v>843</v>
      </c>
      <c r="E834">
        <v>30</v>
      </c>
      <c r="F834" s="1" t="s">
        <v>10</v>
      </c>
      <c r="G834" s="1" t="s">
        <v>20</v>
      </c>
      <c r="H834" s="1" t="s">
        <v>21</v>
      </c>
      <c r="I834">
        <v>500</v>
      </c>
      <c r="J834">
        <v>57</v>
      </c>
      <c r="K834" s="1" t="s">
        <v>13</v>
      </c>
      <c r="L834" s="1" t="s">
        <v>14</v>
      </c>
      <c r="M834">
        <v>5</v>
      </c>
    </row>
    <row r="835" spans="4:13" x14ac:dyDescent="0.35">
      <c r="D835">
        <v>844</v>
      </c>
      <c r="E835">
        <v>70</v>
      </c>
      <c r="F835" s="1" t="s">
        <v>15</v>
      </c>
      <c r="G835" s="1" t="s">
        <v>22</v>
      </c>
      <c r="H835" s="1" t="s">
        <v>23</v>
      </c>
      <c r="I835">
        <v>10000</v>
      </c>
      <c r="J835">
        <v>64</v>
      </c>
      <c r="K835" s="1" t="s">
        <v>18</v>
      </c>
      <c r="L835" s="1" t="s">
        <v>19</v>
      </c>
      <c r="M835">
        <v>2</v>
      </c>
    </row>
    <row r="836" spans="4:13" x14ac:dyDescent="0.35">
      <c r="D836">
        <v>846</v>
      </c>
      <c r="E836">
        <v>68</v>
      </c>
      <c r="F836" s="1" t="s">
        <v>15</v>
      </c>
      <c r="G836" s="1" t="s">
        <v>26</v>
      </c>
      <c r="H836" s="1" t="s">
        <v>27</v>
      </c>
      <c r="I836">
        <v>1000</v>
      </c>
      <c r="J836">
        <v>60</v>
      </c>
      <c r="K836" s="1" t="s">
        <v>13</v>
      </c>
      <c r="L836" s="1" t="s">
        <v>19</v>
      </c>
      <c r="M836">
        <v>4</v>
      </c>
    </row>
    <row r="837" spans="4:13" x14ac:dyDescent="0.35">
      <c r="D837">
        <v>847</v>
      </c>
      <c r="E837">
        <v>45</v>
      </c>
      <c r="F837" s="1" t="s">
        <v>10</v>
      </c>
      <c r="G837" s="1" t="s">
        <v>28</v>
      </c>
      <c r="H837" s="1" t="s">
        <v>29</v>
      </c>
      <c r="I837">
        <v>8000</v>
      </c>
      <c r="J837">
        <v>62</v>
      </c>
      <c r="K837" s="1" t="s">
        <v>13</v>
      </c>
      <c r="L837" s="1" t="s">
        <v>14</v>
      </c>
      <c r="M837">
        <v>3</v>
      </c>
    </row>
    <row r="838" spans="4:13" x14ac:dyDescent="0.35">
      <c r="D838">
        <v>848</v>
      </c>
      <c r="E838">
        <v>40</v>
      </c>
      <c r="F838" s="1" t="s">
        <v>15</v>
      </c>
      <c r="G838" s="1" t="s">
        <v>30</v>
      </c>
      <c r="H838" s="1" t="s">
        <v>31</v>
      </c>
      <c r="I838">
        <v>3000</v>
      </c>
      <c r="J838">
        <v>62</v>
      </c>
      <c r="K838" s="1" t="s">
        <v>13</v>
      </c>
      <c r="L838" s="1" t="s">
        <v>14</v>
      </c>
      <c r="M838">
        <v>4</v>
      </c>
    </row>
    <row r="839" spans="4:13" x14ac:dyDescent="0.35">
      <c r="D839">
        <v>849</v>
      </c>
      <c r="E839">
        <v>78</v>
      </c>
      <c r="F839" s="1" t="s">
        <v>10</v>
      </c>
      <c r="G839" s="1" t="s">
        <v>32</v>
      </c>
      <c r="H839" s="1" t="s">
        <v>33</v>
      </c>
      <c r="I839">
        <v>18000</v>
      </c>
      <c r="J839">
        <v>64</v>
      </c>
      <c r="K839" s="1" t="s">
        <v>18</v>
      </c>
      <c r="L839" s="1" t="s">
        <v>19</v>
      </c>
      <c r="M839">
        <v>2</v>
      </c>
    </row>
    <row r="840" spans="4:13" x14ac:dyDescent="0.35">
      <c r="D840">
        <v>850</v>
      </c>
      <c r="E840">
        <v>25</v>
      </c>
      <c r="F840" s="1" t="s">
        <v>15</v>
      </c>
      <c r="G840" s="1" t="s">
        <v>34</v>
      </c>
      <c r="H840" s="1" t="s">
        <v>35</v>
      </c>
      <c r="I840">
        <v>100</v>
      </c>
      <c r="J840">
        <v>57</v>
      </c>
      <c r="K840" s="1" t="s">
        <v>13</v>
      </c>
      <c r="L840" s="1" t="s">
        <v>14</v>
      </c>
      <c r="M840">
        <v>5</v>
      </c>
    </row>
    <row r="841" spans="4:13" x14ac:dyDescent="0.35">
      <c r="D841">
        <v>851</v>
      </c>
      <c r="E841">
        <v>52</v>
      </c>
      <c r="F841" s="1" t="s">
        <v>10</v>
      </c>
      <c r="G841" s="1" t="s">
        <v>36</v>
      </c>
      <c r="H841" s="1" t="s">
        <v>37</v>
      </c>
      <c r="I841">
        <v>800</v>
      </c>
      <c r="J841">
        <v>58</v>
      </c>
      <c r="K841" s="1" t="s">
        <v>13</v>
      </c>
      <c r="L841" s="1" t="s">
        <v>19</v>
      </c>
      <c r="M841">
        <v>4</v>
      </c>
    </row>
    <row r="842" spans="4:13" x14ac:dyDescent="0.35">
      <c r="D842">
        <v>852</v>
      </c>
      <c r="E842">
        <v>58</v>
      </c>
      <c r="F842" s="1" t="s">
        <v>15</v>
      </c>
      <c r="G842" s="1" t="s">
        <v>38</v>
      </c>
      <c r="H842" s="1" t="s">
        <v>39</v>
      </c>
      <c r="I842">
        <v>20000</v>
      </c>
      <c r="J842">
        <v>65</v>
      </c>
      <c r="K842" s="1" t="s">
        <v>13</v>
      </c>
      <c r="L842" s="1" t="s">
        <v>14</v>
      </c>
      <c r="M842">
        <v>3</v>
      </c>
    </row>
    <row r="843" spans="4:13" x14ac:dyDescent="0.35">
      <c r="D843">
        <v>853</v>
      </c>
      <c r="E843">
        <v>32</v>
      </c>
      <c r="F843" s="1" t="s">
        <v>10</v>
      </c>
      <c r="G843" s="1" t="s">
        <v>40</v>
      </c>
      <c r="H843" s="1" t="s">
        <v>41</v>
      </c>
      <c r="I843">
        <v>12000</v>
      </c>
      <c r="J843">
        <v>59</v>
      </c>
      <c r="K843" s="1" t="s">
        <v>13</v>
      </c>
      <c r="L843" s="1" t="s">
        <v>14</v>
      </c>
      <c r="M843">
        <v>4</v>
      </c>
    </row>
    <row r="844" spans="4:13" x14ac:dyDescent="0.35">
      <c r="D844">
        <v>854</v>
      </c>
      <c r="E844">
        <v>55</v>
      </c>
      <c r="F844" s="1" t="s">
        <v>15</v>
      </c>
      <c r="G844" s="1" t="s">
        <v>42</v>
      </c>
      <c r="H844" s="1" t="s">
        <v>43</v>
      </c>
      <c r="I844">
        <v>6000</v>
      </c>
      <c r="J844">
        <v>60</v>
      </c>
      <c r="K844" s="1" t="s">
        <v>13</v>
      </c>
      <c r="L844" s="1" t="s">
        <v>14</v>
      </c>
      <c r="M844">
        <v>3</v>
      </c>
    </row>
    <row r="845" spans="4:13" x14ac:dyDescent="0.35">
      <c r="D845">
        <v>855</v>
      </c>
      <c r="E845">
        <v>65</v>
      </c>
      <c r="F845" s="1" t="s">
        <v>10</v>
      </c>
      <c r="G845" s="1" t="s">
        <v>44</v>
      </c>
      <c r="H845" s="1" t="s">
        <v>45</v>
      </c>
      <c r="I845">
        <v>4000</v>
      </c>
      <c r="J845">
        <v>61</v>
      </c>
      <c r="K845" s="1" t="s">
        <v>13</v>
      </c>
      <c r="L845" s="1" t="s">
        <v>19</v>
      </c>
      <c r="M845">
        <v>4</v>
      </c>
    </row>
    <row r="846" spans="4:13" x14ac:dyDescent="0.35">
      <c r="D846">
        <v>856</v>
      </c>
      <c r="E846">
        <v>55</v>
      </c>
      <c r="F846" s="1" t="s">
        <v>10</v>
      </c>
      <c r="G846" s="1" t="s">
        <v>11</v>
      </c>
      <c r="H846" s="1" t="s">
        <v>12</v>
      </c>
      <c r="I846">
        <v>15000</v>
      </c>
      <c r="J846">
        <v>62</v>
      </c>
      <c r="K846" s="1" t="s">
        <v>18</v>
      </c>
      <c r="L846" s="1" t="s">
        <v>14</v>
      </c>
      <c r="M846">
        <v>3</v>
      </c>
    </row>
    <row r="847" spans="4:13" x14ac:dyDescent="0.35">
      <c r="D847">
        <v>857</v>
      </c>
      <c r="E847">
        <v>62</v>
      </c>
      <c r="F847" s="1" t="s">
        <v>15</v>
      </c>
      <c r="G847" s="1" t="s">
        <v>16</v>
      </c>
      <c r="H847" s="1" t="s">
        <v>17</v>
      </c>
      <c r="I847">
        <v>2000</v>
      </c>
      <c r="J847">
        <v>60</v>
      </c>
      <c r="K847" s="1" t="s">
        <v>13</v>
      </c>
      <c r="L847" s="1" t="s">
        <v>19</v>
      </c>
      <c r="M847">
        <v>4</v>
      </c>
    </row>
    <row r="848" spans="4:13" x14ac:dyDescent="0.35">
      <c r="D848">
        <v>858</v>
      </c>
      <c r="E848">
        <v>35</v>
      </c>
      <c r="F848" s="1" t="s">
        <v>10</v>
      </c>
      <c r="G848" s="1" t="s">
        <v>20</v>
      </c>
      <c r="H848" s="1" t="s">
        <v>21</v>
      </c>
      <c r="I848">
        <v>500</v>
      </c>
      <c r="J848">
        <v>58</v>
      </c>
      <c r="K848" s="1" t="s">
        <v>18</v>
      </c>
      <c r="L848" s="1" t="s">
        <v>14</v>
      </c>
      <c r="M848">
        <v>5</v>
      </c>
    </row>
    <row r="849" spans="4:13" x14ac:dyDescent="0.35">
      <c r="D849">
        <v>859</v>
      </c>
      <c r="E849">
        <v>78</v>
      </c>
      <c r="F849" s="1" t="s">
        <v>15</v>
      </c>
      <c r="G849" s="1" t="s">
        <v>22</v>
      </c>
      <c r="H849" s="1" t="s">
        <v>23</v>
      </c>
      <c r="I849">
        <v>10000</v>
      </c>
      <c r="J849">
        <v>65</v>
      </c>
      <c r="K849" s="1" t="s">
        <v>13</v>
      </c>
      <c r="L849" s="1" t="s">
        <v>19</v>
      </c>
      <c r="M849">
        <v>2</v>
      </c>
    </row>
    <row r="850" spans="4:13" x14ac:dyDescent="0.35">
      <c r="D850">
        <v>860</v>
      </c>
      <c r="E850">
        <v>53</v>
      </c>
      <c r="F850" s="1" t="s">
        <v>10</v>
      </c>
      <c r="G850" s="1" t="s">
        <v>24</v>
      </c>
      <c r="H850" s="1" t="s">
        <v>25</v>
      </c>
      <c r="I850">
        <v>25000</v>
      </c>
      <c r="J850">
        <v>67</v>
      </c>
      <c r="K850" s="1" t="s">
        <v>18</v>
      </c>
      <c r="L850" s="1" t="s">
        <v>14</v>
      </c>
      <c r="M850">
        <v>4</v>
      </c>
    </row>
    <row r="851" spans="4:13" x14ac:dyDescent="0.35">
      <c r="D851">
        <v>861</v>
      </c>
      <c r="E851">
        <v>72</v>
      </c>
      <c r="F851" s="1" t="s">
        <v>15</v>
      </c>
      <c r="G851" s="1" t="s">
        <v>26</v>
      </c>
      <c r="H851" s="1" t="s">
        <v>27</v>
      </c>
      <c r="I851">
        <v>1000</v>
      </c>
      <c r="J851">
        <v>61</v>
      </c>
      <c r="K851" s="1" t="s">
        <v>13</v>
      </c>
      <c r="L851" s="1" t="s">
        <v>19</v>
      </c>
      <c r="M851">
        <v>4</v>
      </c>
    </row>
    <row r="852" spans="4:13" x14ac:dyDescent="0.35">
      <c r="D852">
        <v>862</v>
      </c>
      <c r="E852">
        <v>60</v>
      </c>
      <c r="F852" s="1" t="s">
        <v>10</v>
      </c>
      <c r="G852" s="1" t="s">
        <v>28</v>
      </c>
      <c r="H852" s="1" t="s">
        <v>29</v>
      </c>
      <c r="I852">
        <v>8000</v>
      </c>
      <c r="J852">
        <v>63</v>
      </c>
      <c r="K852" s="1" t="s">
        <v>18</v>
      </c>
      <c r="L852" s="1" t="s">
        <v>14</v>
      </c>
      <c r="M852">
        <v>3</v>
      </c>
    </row>
    <row r="853" spans="4:13" x14ac:dyDescent="0.35">
      <c r="D853">
        <v>863</v>
      </c>
      <c r="E853">
        <v>45</v>
      </c>
      <c r="F853" s="1" t="s">
        <v>15</v>
      </c>
      <c r="G853" s="1" t="s">
        <v>30</v>
      </c>
      <c r="H853" s="1" t="s">
        <v>31</v>
      </c>
      <c r="I853">
        <v>3000</v>
      </c>
      <c r="J853">
        <v>63</v>
      </c>
      <c r="K853" s="1" t="s">
        <v>13</v>
      </c>
      <c r="L853" s="1" t="s">
        <v>14</v>
      </c>
      <c r="M853">
        <v>4</v>
      </c>
    </row>
    <row r="854" spans="4:13" x14ac:dyDescent="0.35">
      <c r="D854">
        <v>864</v>
      </c>
      <c r="E854">
        <v>75</v>
      </c>
      <c r="F854" s="1" t="s">
        <v>10</v>
      </c>
      <c r="G854" s="1" t="s">
        <v>32</v>
      </c>
      <c r="H854" s="1" t="s">
        <v>33</v>
      </c>
      <c r="I854">
        <v>18000</v>
      </c>
      <c r="J854">
        <v>65</v>
      </c>
      <c r="K854" s="1" t="s">
        <v>18</v>
      </c>
      <c r="L854" s="1" t="s">
        <v>19</v>
      </c>
      <c r="M854">
        <v>2</v>
      </c>
    </row>
    <row r="855" spans="4:13" x14ac:dyDescent="0.35">
      <c r="D855">
        <v>865</v>
      </c>
      <c r="E855">
        <v>28</v>
      </c>
      <c r="F855" s="1" t="s">
        <v>15</v>
      </c>
      <c r="G855" s="1" t="s">
        <v>34</v>
      </c>
      <c r="H855" s="1" t="s">
        <v>35</v>
      </c>
      <c r="I855">
        <v>100</v>
      </c>
      <c r="J855">
        <v>58</v>
      </c>
      <c r="K855" s="1" t="s">
        <v>13</v>
      </c>
      <c r="L855" s="1" t="s">
        <v>14</v>
      </c>
      <c r="M855">
        <v>5</v>
      </c>
    </row>
    <row r="856" spans="4:13" x14ac:dyDescent="0.35">
      <c r="D856">
        <v>866</v>
      </c>
      <c r="E856">
        <v>52</v>
      </c>
      <c r="F856" s="1" t="s">
        <v>10</v>
      </c>
      <c r="G856" s="1" t="s">
        <v>36</v>
      </c>
      <c r="H856" s="1" t="s">
        <v>37</v>
      </c>
      <c r="I856">
        <v>800</v>
      </c>
      <c r="J856">
        <v>59</v>
      </c>
      <c r="K856" s="1" t="s">
        <v>13</v>
      </c>
      <c r="L856" s="1" t="s">
        <v>19</v>
      </c>
      <c r="M856">
        <v>4</v>
      </c>
    </row>
    <row r="857" spans="4:13" x14ac:dyDescent="0.35">
      <c r="D857">
        <v>867</v>
      </c>
      <c r="E857">
        <v>67</v>
      </c>
      <c r="F857" s="1" t="s">
        <v>15</v>
      </c>
      <c r="G857" s="1" t="s">
        <v>38</v>
      </c>
      <c r="H857" s="1" t="s">
        <v>39</v>
      </c>
      <c r="I857">
        <v>20000</v>
      </c>
      <c r="J857">
        <v>66</v>
      </c>
      <c r="K857" s="1" t="s">
        <v>13</v>
      </c>
      <c r="L857" s="1" t="s">
        <v>14</v>
      </c>
      <c r="M857">
        <v>3</v>
      </c>
    </row>
    <row r="858" spans="4:13" x14ac:dyDescent="0.35">
      <c r="D858">
        <v>868</v>
      </c>
      <c r="E858">
        <v>35</v>
      </c>
      <c r="F858" s="1" t="s">
        <v>10</v>
      </c>
      <c r="G858" s="1" t="s">
        <v>40</v>
      </c>
      <c r="H858" s="1" t="s">
        <v>41</v>
      </c>
      <c r="I858">
        <v>12000</v>
      </c>
      <c r="J858">
        <v>60</v>
      </c>
      <c r="K858" s="1" t="s">
        <v>13</v>
      </c>
      <c r="L858" s="1" t="s">
        <v>14</v>
      </c>
      <c r="M858">
        <v>4</v>
      </c>
    </row>
    <row r="859" spans="4:13" x14ac:dyDescent="0.35">
      <c r="D859">
        <v>869</v>
      </c>
      <c r="E859">
        <v>50</v>
      </c>
      <c r="F859" s="1" t="s">
        <v>15</v>
      </c>
      <c r="G859" s="1" t="s">
        <v>42</v>
      </c>
      <c r="H859" s="1" t="s">
        <v>43</v>
      </c>
      <c r="I859">
        <v>6000</v>
      </c>
      <c r="J859">
        <v>61</v>
      </c>
      <c r="K859" s="1" t="s">
        <v>13</v>
      </c>
      <c r="L859" s="1" t="s">
        <v>14</v>
      </c>
      <c r="M859">
        <v>3</v>
      </c>
    </row>
    <row r="860" spans="4:13" x14ac:dyDescent="0.35">
      <c r="D860">
        <v>870</v>
      </c>
      <c r="E860">
        <v>60</v>
      </c>
      <c r="F860" s="1" t="s">
        <v>10</v>
      </c>
      <c r="G860" s="1" t="s">
        <v>44</v>
      </c>
      <c r="H860" s="1" t="s">
        <v>45</v>
      </c>
      <c r="I860">
        <v>4000</v>
      </c>
      <c r="J860">
        <v>62</v>
      </c>
      <c r="K860" s="1" t="s">
        <v>13</v>
      </c>
      <c r="L860" s="1" t="s">
        <v>19</v>
      </c>
      <c r="M860">
        <v>4</v>
      </c>
    </row>
    <row r="861" spans="4:13" x14ac:dyDescent="0.35">
      <c r="D861">
        <v>871</v>
      </c>
      <c r="E861">
        <v>48</v>
      </c>
      <c r="F861" s="1" t="s">
        <v>10</v>
      </c>
      <c r="G861" s="1" t="s">
        <v>11</v>
      </c>
      <c r="H861" s="1" t="s">
        <v>12</v>
      </c>
      <c r="I861">
        <v>15000</v>
      </c>
      <c r="J861">
        <v>63</v>
      </c>
      <c r="K861" s="1" t="s">
        <v>18</v>
      </c>
      <c r="L861" s="1" t="s">
        <v>14</v>
      </c>
      <c r="M861">
        <v>4</v>
      </c>
    </row>
    <row r="862" spans="4:13" x14ac:dyDescent="0.35">
      <c r="D862">
        <v>872</v>
      </c>
      <c r="E862">
        <v>65</v>
      </c>
      <c r="F862" s="1" t="s">
        <v>15</v>
      </c>
      <c r="G862" s="1" t="s">
        <v>16</v>
      </c>
      <c r="H862" s="1" t="s">
        <v>17</v>
      </c>
      <c r="I862">
        <v>2000</v>
      </c>
      <c r="J862">
        <v>61</v>
      </c>
      <c r="K862" s="1" t="s">
        <v>13</v>
      </c>
      <c r="L862" s="1" t="s">
        <v>19</v>
      </c>
      <c r="M862">
        <v>3</v>
      </c>
    </row>
    <row r="863" spans="4:13" x14ac:dyDescent="0.35">
      <c r="D863">
        <v>873</v>
      </c>
      <c r="E863">
        <v>30</v>
      </c>
      <c r="F863" s="1" t="s">
        <v>10</v>
      </c>
      <c r="G863" s="1" t="s">
        <v>20</v>
      </c>
      <c r="H863" s="1" t="s">
        <v>21</v>
      </c>
      <c r="I863">
        <v>500</v>
      </c>
      <c r="J863">
        <v>59</v>
      </c>
      <c r="K863" s="1" t="s">
        <v>13</v>
      </c>
      <c r="L863" s="1" t="s">
        <v>14</v>
      </c>
      <c r="M863">
        <v>5</v>
      </c>
    </row>
    <row r="864" spans="4:13" x14ac:dyDescent="0.35">
      <c r="D864">
        <v>874</v>
      </c>
      <c r="E864">
        <v>70</v>
      </c>
      <c r="F864" s="1" t="s">
        <v>15</v>
      </c>
      <c r="G864" s="1" t="s">
        <v>22</v>
      </c>
      <c r="H864" s="1" t="s">
        <v>23</v>
      </c>
      <c r="I864">
        <v>10000</v>
      </c>
      <c r="J864">
        <v>66</v>
      </c>
      <c r="K864" s="1" t="s">
        <v>18</v>
      </c>
      <c r="L864" s="1" t="s">
        <v>19</v>
      </c>
      <c r="M864">
        <v>2</v>
      </c>
    </row>
    <row r="865" spans="4:13" x14ac:dyDescent="0.35">
      <c r="D865">
        <v>875</v>
      </c>
      <c r="E865">
        <v>55</v>
      </c>
      <c r="F865" s="1" t="s">
        <v>10</v>
      </c>
      <c r="G865" s="1" t="s">
        <v>24</v>
      </c>
      <c r="H865" s="1" t="s">
        <v>25</v>
      </c>
      <c r="I865">
        <v>25000</v>
      </c>
      <c r="J865">
        <v>68</v>
      </c>
      <c r="K865" s="1" t="s">
        <v>13</v>
      </c>
      <c r="L865" s="1" t="s">
        <v>14</v>
      </c>
      <c r="M865">
        <v>4</v>
      </c>
    </row>
    <row r="866" spans="4:13" x14ac:dyDescent="0.35">
      <c r="D866">
        <v>876</v>
      </c>
      <c r="E866">
        <v>68</v>
      </c>
      <c r="F866" s="1" t="s">
        <v>15</v>
      </c>
      <c r="G866" s="1" t="s">
        <v>26</v>
      </c>
      <c r="H866" s="1" t="s">
        <v>27</v>
      </c>
      <c r="I866">
        <v>1000</v>
      </c>
      <c r="J866">
        <v>62</v>
      </c>
      <c r="K866" s="1" t="s">
        <v>13</v>
      </c>
      <c r="L866" s="1" t="s">
        <v>19</v>
      </c>
      <c r="M866">
        <v>4</v>
      </c>
    </row>
    <row r="867" spans="4:13" x14ac:dyDescent="0.35">
      <c r="D867">
        <v>877</v>
      </c>
      <c r="E867">
        <v>45</v>
      </c>
      <c r="F867" s="1" t="s">
        <v>10</v>
      </c>
      <c r="G867" s="1" t="s">
        <v>28</v>
      </c>
      <c r="H867" s="1" t="s">
        <v>29</v>
      </c>
      <c r="I867">
        <v>8000</v>
      </c>
      <c r="J867">
        <v>64</v>
      </c>
      <c r="K867" s="1" t="s">
        <v>13</v>
      </c>
      <c r="L867" s="1" t="s">
        <v>14</v>
      </c>
      <c r="M867">
        <v>3</v>
      </c>
    </row>
    <row r="868" spans="4:13" x14ac:dyDescent="0.35">
      <c r="D868">
        <v>878</v>
      </c>
      <c r="E868">
        <v>40</v>
      </c>
      <c r="F868" s="1" t="s">
        <v>15</v>
      </c>
      <c r="G868" s="1" t="s">
        <v>30</v>
      </c>
      <c r="H868" s="1" t="s">
        <v>31</v>
      </c>
      <c r="I868">
        <v>3000</v>
      </c>
      <c r="J868">
        <v>64</v>
      </c>
      <c r="K868" s="1" t="s">
        <v>13</v>
      </c>
      <c r="L868" s="1" t="s">
        <v>14</v>
      </c>
      <c r="M868">
        <v>4</v>
      </c>
    </row>
    <row r="869" spans="4:13" x14ac:dyDescent="0.35">
      <c r="D869">
        <v>879</v>
      </c>
      <c r="E869">
        <v>78</v>
      </c>
      <c r="F869" s="1" t="s">
        <v>10</v>
      </c>
      <c r="G869" s="1" t="s">
        <v>32</v>
      </c>
      <c r="H869" s="1" t="s">
        <v>33</v>
      </c>
      <c r="I869">
        <v>18000</v>
      </c>
      <c r="J869">
        <v>66</v>
      </c>
      <c r="K869" s="1" t="s">
        <v>18</v>
      </c>
      <c r="L869" s="1" t="s">
        <v>19</v>
      </c>
      <c r="M869">
        <v>2</v>
      </c>
    </row>
    <row r="870" spans="4:13" x14ac:dyDescent="0.35">
      <c r="D870">
        <v>880</v>
      </c>
      <c r="E870">
        <v>25</v>
      </c>
      <c r="F870" s="1" t="s">
        <v>15</v>
      </c>
      <c r="G870" s="1" t="s">
        <v>34</v>
      </c>
      <c r="H870" s="1" t="s">
        <v>35</v>
      </c>
      <c r="I870">
        <v>100</v>
      </c>
      <c r="J870">
        <v>59</v>
      </c>
      <c r="K870" s="1" t="s">
        <v>13</v>
      </c>
      <c r="L870" s="1" t="s">
        <v>14</v>
      </c>
      <c r="M870">
        <v>5</v>
      </c>
    </row>
    <row r="871" spans="4:13" x14ac:dyDescent="0.35">
      <c r="D871">
        <v>881</v>
      </c>
      <c r="E871">
        <v>52</v>
      </c>
      <c r="F871" s="1" t="s">
        <v>10</v>
      </c>
      <c r="G871" s="1" t="s">
        <v>36</v>
      </c>
      <c r="H871" s="1" t="s">
        <v>37</v>
      </c>
      <c r="I871">
        <v>800</v>
      </c>
      <c r="J871">
        <v>60</v>
      </c>
      <c r="K871" s="1" t="s">
        <v>13</v>
      </c>
      <c r="L871" s="1" t="s">
        <v>19</v>
      </c>
      <c r="M871">
        <v>4</v>
      </c>
    </row>
    <row r="872" spans="4:13" x14ac:dyDescent="0.35">
      <c r="D872">
        <v>882</v>
      </c>
      <c r="E872">
        <v>58</v>
      </c>
      <c r="F872" s="1" t="s">
        <v>15</v>
      </c>
      <c r="G872" s="1" t="s">
        <v>38</v>
      </c>
      <c r="H872" s="1" t="s">
        <v>39</v>
      </c>
      <c r="I872">
        <v>20000</v>
      </c>
      <c r="J872">
        <v>67</v>
      </c>
      <c r="K872" s="1" t="s">
        <v>13</v>
      </c>
      <c r="L872" s="1" t="s">
        <v>14</v>
      </c>
      <c r="M872">
        <v>3</v>
      </c>
    </row>
    <row r="873" spans="4:13" x14ac:dyDescent="0.35">
      <c r="D873">
        <v>883</v>
      </c>
      <c r="E873">
        <v>32</v>
      </c>
      <c r="F873" s="1" t="s">
        <v>10</v>
      </c>
      <c r="G873" s="1" t="s">
        <v>40</v>
      </c>
      <c r="H873" s="1" t="s">
        <v>41</v>
      </c>
      <c r="I873">
        <v>12000</v>
      </c>
      <c r="J873">
        <v>61</v>
      </c>
      <c r="K873" s="1" t="s">
        <v>13</v>
      </c>
      <c r="L873" s="1" t="s">
        <v>14</v>
      </c>
      <c r="M873">
        <v>4</v>
      </c>
    </row>
    <row r="874" spans="4:13" x14ac:dyDescent="0.35">
      <c r="D874">
        <v>884</v>
      </c>
      <c r="E874">
        <v>55</v>
      </c>
      <c r="F874" s="1" t="s">
        <v>15</v>
      </c>
      <c r="G874" s="1" t="s">
        <v>42</v>
      </c>
      <c r="H874" s="1" t="s">
        <v>43</v>
      </c>
      <c r="I874">
        <v>6000</v>
      </c>
      <c r="J874">
        <v>62</v>
      </c>
      <c r="K874" s="1" t="s">
        <v>13</v>
      </c>
      <c r="L874" s="1" t="s">
        <v>14</v>
      </c>
      <c r="M874">
        <v>3</v>
      </c>
    </row>
    <row r="875" spans="4:13" x14ac:dyDescent="0.35">
      <c r="D875">
        <v>885</v>
      </c>
      <c r="E875">
        <v>65</v>
      </c>
      <c r="F875" s="1" t="s">
        <v>10</v>
      </c>
      <c r="G875" s="1" t="s">
        <v>44</v>
      </c>
      <c r="H875" s="1" t="s">
        <v>45</v>
      </c>
      <c r="I875">
        <v>4000</v>
      </c>
      <c r="J875">
        <v>63</v>
      </c>
      <c r="K875" s="1" t="s">
        <v>13</v>
      </c>
      <c r="L875" s="1" t="s">
        <v>19</v>
      </c>
      <c r="M875">
        <v>4</v>
      </c>
    </row>
    <row r="876" spans="4:13" x14ac:dyDescent="0.35">
      <c r="D876">
        <v>886</v>
      </c>
      <c r="E876">
        <v>55</v>
      </c>
      <c r="F876" s="1" t="s">
        <v>10</v>
      </c>
      <c r="G876" s="1" t="s">
        <v>11</v>
      </c>
      <c r="H876" s="1" t="s">
        <v>12</v>
      </c>
      <c r="I876">
        <v>15000</v>
      </c>
      <c r="J876">
        <v>64</v>
      </c>
      <c r="K876" s="1" t="s">
        <v>18</v>
      </c>
      <c r="L876" s="1" t="s">
        <v>14</v>
      </c>
      <c r="M876">
        <v>3</v>
      </c>
    </row>
    <row r="877" spans="4:13" x14ac:dyDescent="0.35">
      <c r="D877">
        <v>887</v>
      </c>
      <c r="E877">
        <v>62</v>
      </c>
      <c r="F877" s="1" t="s">
        <v>15</v>
      </c>
      <c r="G877" s="1" t="s">
        <v>16</v>
      </c>
      <c r="H877" s="1" t="s">
        <v>17</v>
      </c>
      <c r="I877">
        <v>2000</v>
      </c>
      <c r="J877">
        <v>62</v>
      </c>
      <c r="K877" s="1" t="s">
        <v>13</v>
      </c>
      <c r="L877" s="1" t="s">
        <v>19</v>
      </c>
      <c r="M877">
        <v>4</v>
      </c>
    </row>
    <row r="878" spans="4:13" x14ac:dyDescent="0.35">
      <c r="D878">
        <v>888</v>
      </c>
      <c r="E878">
        <v>35</v>
      </c>
      <c r="F878" s="1" t="s">
        <v>10</v>
      </c>
      <c r="G878" s="1" t="s">
        <v>20</v>
      </c>
      <c r="H878" s="1" t="s">
        <v>21</v>
      </c>
      <c r="I878">
        <v>500</v>
      </c>
      <c r="J878">
        <v>60</v>
      </c>
      <c r="K878" s="1" t="s">
        <v>18</v>
      </c>
      <c r="L878" s="1" t="s">
        <v>14</v>
      </c>
      <c r="M878">
        <v>5</v>
      </c>
    </row>
    <row r="879" spans="4:13" x14ac:dyDescent="0.35">
      <c r="D879">
        <v>889</v>
      </c>
      <c r="E879">
        <v>78</v>
      </c>
      <c r="F879" s="1" t="s">
        <v>15</v>
      </c>
      <c r="G879" s="1" t="s">
        <v>22</v>
      </c>
      <c r="H879" s="1" t="s">
        <v>23</v>
      </c>
      <c r="I879">
        <v>10000</v>
      </c>
      <c r="J879">
        <v>67</v>
      </c>
      <c r="K879" s="1" t="s">
        <v>13</v>
      </c>
      <c r="L879" s="1" t="s">
        <v>19</v>
      </c>
      <c r="M879">
        <v>2</v>
      </c>
    </row>
    <row r="880" spans="4:13" x14ac:dyDescent="0.35">
      <c r="D880">
        <v>890</v>
      </c>
      <c r="E880">
        <v>53</v>
      </c>
      <c r="F880" s="1" t="s">
        <v>10</v>
      </c>
      <c r="G880" s="1" t="s">
        <v>24</v>
      </c>
      <c r="H880" s="1" t="s">
        <v>25</v>
      </c>
      <c r="I880">
        <v>25000</v>
      </c>
      <c r="J880">
        <v>69</v>
      </c>
      <c r="K880" s="1" t="s">
        <v>18</v>
      </c>
      <c r="L880" s="1" t="s">
        <v>14</v>
      </c>
      <c r="M880">
        <v>4</v>
      </c>
    </row>
    <row r="881" spans="4:13" x14ac:dyDescent="0.35">
      <c r="D881">
        <v>891</v>
      </c>
      <c r="E881">
        <v>72</v>
      </c>
      <c r="F881" s="1" t="s">
        <v>15</v>
      </c>
      <c r="G881" s="1" t="s">
        <v>26</v>
      </c>
      <c r="H881" s="1" t="s">
        <v>27</v>
      </c>
      <c r="I881">
        <v>1000</v>
      </c>
      <c r="J881">
        <v>63</v>
      </c>
      <c r="K881" s="1" t="s">
        <v>13</v>
      </c>
      <c r="L881" s="1" t="s">
        <v>19</v>
      </c>
      <c r="M881">
        <v>4</v>
      </c>
    </row>
    <row r="882" spans="4:13" x14ac:dyDescent="0.35">
      <c r="D882">
        <v>892</v>
      </c>
      <c r="E882">
        <v>60</v>
      </c>
      <c r="F882" s="1" t="s">
        <v>10</v>
      </c>
      <c r="G882" s="1" t="s">
        <v>28</v>
      </c>
      <c r="H882" s="1" t="s">
        <v>29</v>
      </c>
      <c r="I882">
        <v>8000</v>
      </c>
      <c r="J882">
        <v>65</v>
      </c>
      <c r="K882" s="1" t="s">
        <v>18</v>
      </c>
      <c r="L882" s="1" t="s">
        <v>14</v>
      </c>
      <c r="M882">
        <v>3</v>
      </c>
    </row>
    <row r="883" spans="4:13" x14ac:dyDescent="0.35">
      <c r="D883">
        <v>893</v>
      </c>
      <c r="E883">
        <v>45</v>
      </c>
      <c r="F883" s="1" t="s">
        <v>15</v>
      </c>
      <c r="G883" s="1" t="s">
        <v>30</v>
      </c>
      <c r="H883" s="1" t="s">
        <v>31</v>
      </c>
      <c r="I883">
        <v>3000</v>
      </c>
      <c r="J883">
        <v>65</v>
      </c>
      <c r="K883" s="1" t="s">
        <v>13</v>
      </c>
      <c r="L883" s="1" t="s">
        <v>14</v>
      </c>
      <c r="M883">
        <v>4</v>
      </c>
    </row>
    <row r="884" spans="4:13" x14ac:dyDescent="0.35">
      <c r="D884">
        <v>894</v>
      </c>
      <c r="E884">
        <v>75</v>
      </c>
      <c r="F884" s="1" t="s">
        <v>10</v>
      </c>
      <c r="G884" s="1" t="s">
        <v>32</v>
      </c>
      <c r="H884" s="1" t="s">
        <v>33</v>
      </c>
      <c r="I884">
        <v>18000</v>
      </c>
      <c r="J884">
        <v>67</v>
      </c>
      <c r="K884" s="1" t="s">
        <v>18</v>
      </c>
      <c r="L884" s="1" t="s">
        <v>19</v>
      </c>
      <c r="M884">
        <v>2</v>
      </c>
    </row>
    <row r="885" spans="4:13" x14ac:dyDescent="0.35">
      <c r="D885">
        <v>895</v>
      </c>
      <c r="E885">
        <v>28</v>
      </c>
      <c r="F885" s="1" t="s">
        <v>15</v>
      </c>
      <c r="G885" s="1" t="s">
        <v>34</v>
      </c>
      <c r="H885" s="1" t="s">
        <v>35</v>
      </c>
      <c r="I885">
        <v>100</v>
      </c>
      <c r="J885">
        <v>60</v>
      </c>
      <c r="K885" s="1" t="s">
        <v>13</v>
      </c>
      <c r="L885" s="1" t="s">
        <v>14</v>
      </c>
      <c r="M885">
        <v>5</v>
      </c>
    </row>
    <row r="886" spans="4:13" x14ac:dyDescent="0.35">
      <c r="D886">
        <v>896</v>
      </c>
      <c r="E886">
        <v>52</v>
      </c>
      <c r="F886" s="1" t="s">
        <v>10</v>
      </c>
      <c r="G886" s="1" t="s">
        <v>36</v>
      </c>
      <c r="H886" s="1" t="s">
        <v>37</v>
      </c>
      <c r="I886">
        <v>800</v>
      </c>
      <c r="J886">
        <v>61</v>
      </c>
      <c r="K886" s="1" t="s">
        <v>13</v>
      </c>
      <c r="L886" s="1" t="s">
        <v>19</v>
      </c>
      <c r="M886">
        <v>4</v>
      </c>
    </row>
    <row r="887" spans="4:13" x14ac:dyDescent="0.35">
      <c r="D887">
        <v>897</v>
      </c>
      <c r="E887">
        <v>67</v>
      </c>
      <c r="F887" s="1" t="s">
        <v>15</v>
      </c>
      <c r="G887" s="1" t="s">
        <v>38</v>
      </c>
      <c r="H887" s="1" t="s">
        <v>39</v>
      </c>
      <c r="I887">
        <v>20000</v>
      </c>
      <c r="J887">
        <v>68</v>
      </c>
      <c r="K887" s="1" t="s">
        <v>13</v>
      </c>
      <c r="L887" s="1" t="s">
        <v>14</v>
      </c>
      <c r="M887">
        <v>3</v>
      </c>
    </row>
    <row r="888" spans="4:13" x14ac:dyDescent="0.35">
      <c r="D888">
        <v>898</v>
      </c>
      <c r="E888">
        <v>35</v>
      </c>
      <c r="F888" s="1" t="s">
        <v>10</v>
      </c>
      <c r="G888" s="1" t="s">
        <v>40</v>
      </c>
      <c r="H888" s="1" t="s">
        <v>41</v>
      </c>
      <c r="I888">
        <v>12000</v>
      </c>
      <c r="J888">
        <v>62</v>
      </c>
      <c r="K888" s="1" t="s">
        <v>13</v>
      </c>
      <c r="L888" s="1" t="s">
        <v>14</v>
      </c>
      <c r="M888">
        <v>4</v>
      </c>
    </row>
    <row r="889" spans="4:13" x14ac:dyDescent="0.35">
      <c r="D889">
        <v>899</v>
      </c>
      <c r="E889">
        <v>50</v>
      </c>
      <c r="F889" s="1" t="s">
        <v>15</v>
      </c>
      <c r="G889" s="1" t="s">
        <v>42</v>
      </c>
      <c r="H889" s="1" t="s">
        <v>43</v>
      </c>
      <c r="I889">
        <v>6000</v>
      </c>
      <c r="J889">
        <v>63</v>
      </c>
      <c r="K889" s="1" t="s">
        <v>13</v>
      </c>
      <c r="L889" s="1" t="s">
        <v>14</v>
      </c>
      <c r="M889">
        <v>3</v>
      </c>
    </row>
    <row r="890" spans="4:13" x14ac:dyDescent="0.35">
      <c r="D890">
        <v>900</v>
      </c>
      <c r="E890">
        <v>60</v>
      </c>
      <c r="F890" s="1" t="s">
        <v>10</v>
      </c>
      <c r="G890" s="1" t="s">
        <v>44</v>
      </c>
      <c r="H890" s="1" t="s">
        <v>45</v>
      </c>
      <c r="I890">
        <v>4000</v>
      </c>
      <c r="J890">
        <v>64</v>
      </c>
      <c r="K890" s="1" t="s">
        <v>13</v>
      </c>
      <c r="L890" s="1" t="s">
        <v>19</v>
      </c>
      <c r="M890">
        <v>4</v>
      </c>
    </row>
    <row r="891" spans="4:13" x14ac:dyDescent="0.35">
      <c r="D891">
        <v>901</v>
      </c>
      <c r="E891">
        <v>48</v>
      </c>
      <c r="F891" s="1" t="s">
        <v>10</v>
      </c>
      <c r="G891" s="1" t="s">
        <v>11</v>
      </c>
      <c r="H891" s="1" t="s">
        <v>12</v>
      </c>
      <c r="I891">
        <v>15000</v>
      </c>
      <c r="J891">
        <v>65</v>
      </c>
      <c r="K891" s="1" t="s">
        <v>18</v>
      </c>
      <c r="L891" s="1" t="s">
        <v>14</v>
      </c>
      <c r="M891">
        <v>4</v>
      </c>
    </row>
    <row r="892" spans="4:13" x14ac:dyDescent="0.35">
      <c r="D892">
        <v>902</v>
      </c>
      <c r="E892">
        <v>65</v>
      </c>
      <c r="F892" s="1" t="s">
        <v>15</v>
      </c>
      <c r="G892" s="1" t="s">
        <v>16</v>
      </c>
      <c r="H892" s="1" t="s">
        <v>17</v>
      </c>
      <c r="I892">
        <v>2000</v>
      </c>
      <c r="J892">
        <v>63</v>
      </c>
      <c r="K892" s="1" t="s">
        <v>13</v>
      </c>
      <c r="L892" s="1" t="s">
        <v>19</v>
      </c>
      <c r="M892">
        <v>3</v>
      </c>
    </row>
    <row r="893" spans="4:13" x14ac:dyDescent="0.35">
      <c r="D893">
        <v>903</v>
      </c>
      <c r="E893">
        <v>30</v>
      </c>
      <c r="F893" s="1" t="s">
        <v>10</v>
      </c>
      <c r="G893" s="1" t="s">
        <v>20</v>
      </c>
      <c r="H893" s="1" t="s">
        <v>21</v>
      </c>
      <c r="I893">
        <v>500</v>
      </c>
      <c r="J893">
        <v>61</v>
      </c>
      <c r="K893" s="1" t="s">
        <v>13</v>
      </c>
      <c r="L893" s="1" t="s">
        <v>14</v>
      </c>
      <c r="M893">
        <v>5</v>
      </c>
    </row>
    <row r="894" spans="4:13" x14ac:dyDescent="0.35">
      <c r="D894">
        <v>904</v>
      </c>
      <c r="E894">
        <v>70</v>
      </c>
      <c r="F894" s="1" t="s">
        <v>15</v>
      </c>
      <c r="G894" s="1" t="s">
        <v>22</v>
      </c>
      <c r="H894" s="1" t="s">
        <v>23</v>
      </c>
      <c r="I894">
        <v>10000</v>
      </c>
      <c r="J894">
        <v>68</v>
      </c>
      <c r="K894" s="1" t="s">
        <v>18</v>
      </c>
      <c r="L894" s="1" t="s">
        <v>19</v>
      </c>
      <c r="M894">
        <v>2</v>
      </c>
    </row>
    <row r="895" spans="4:13" x14ac:dyDescent="0.35">
      <c r="D895">
        <v>905</v>
      </c>
      <c r="E895">
        <v>55</v>
      </c>
      <c r="F895" s="1" t="s">
        <v>10</v>
      </c>
      <c r="G895" s="1" t="s">
        <v>24</v>
      </c>
      <c r="H895" s="1" t="s">
        <v>25</v>
      </c>
      <c r="I895">
        <v>25000</v>
      </c>
      <c r="J895">
        <v>70</v>
      </c>
      <c r="K895" s="1" t="s">
        <v>13</v>
      </c>
      <c r="L895" s="1" t="s">
        <v>14</v>
      </c>
      <c r="M895">
        <v>4</v>
      </c>
    </row>
    <row r="896" spans="4:13" x14ac:dyDescent="0.35">
      <c r="D896">
        <v>907</v>
      </c>
      <c r="E896">
        <v>45</v>
      </c>
      <c r="F896" s="1" t="s">
        <v>10</v>
      </c>
      <c r="G896" s="1" t="s">
        <v>28</v>
      </c>
      <c r="H896" s="1" t="s">
        <v>29</v>
      </c>
      <c r="I896">
        <v>8000</v>
      </c>
      <c r="J896">
        <v>66</v>
      </c>
      <c r="K896" s="1" t="s">
        <v>13</v>
      </c>
      <c r="L896" s="1" t="s">
        <v>14</v>
      </c>
      <c r="M896">
        <v>3</v>
      </c>
    </row>
    <row r="897" spans="4:13" x14ac:dyDescent="0.35">
      <c r="D897">
        <v>908</v>
      </c>
      <c r="E897">
        <v>40</v>
      </c>
      <c r="F897" s="1" t="s">
        <v>15</v>
      </c>
      <c r="G897" s="1" t="s">
        <v>30</v>
      </c>
      <c r="H897" s="1" t="s">
        <v>31</v>
      </c>
      <c r="I897">
        <v>3000</v>
      </c>
      <c r="J897">
        <v>66</v>
      </c>
      <c r="K897" s="1" t="s">
        <v>13</v>
      </c>
      <c r="L897" s="1" t="s">
        <v>14</v>
      </c>
      <c r="M897">
        <v>4</v>
      </c>
    </row>
    <row r="898" spans="4:13" x14ac:dyDescent="0.35">
      <c r="D898">
        <v>909</v>
      </c>
      <c r="E898">
        <v>78</v>
      </c>
      <c r="F898" s="1" t="s">
        <v>10</v>
      </c>
      <c r="G898" s="1" t="s">
        <v>32</v>
      </c>
      <c r="H898" s="1" t="s">
        <v>33</v>
      </c>
      <c r="I898">
        <v>18000</v>
      </c>
      <c r="J898">
        <v>68</v>
      </c>
      <c r="K898" s="1" t="s">
        <v>18</v>
      </c>
      <c r="L898" s="1" t="s">
        <v>19</v>
      </c>
      <c r="M898">
        <v>2</v>
      </c>
    </row>
    <row r="899" spans="4:13" x14ac:dyDescent="0.35">
      <c r="D899">
        <v>910</v>
      </c>
      <c r="E899">
        <v>25</v>
      </c>
      <c r="F899" s="1" t="s">
        <v>15</v>
      </c>
      <c r="G899" s="1" t="s">
        <v>34</v>
      </c>
      <c r="H899" s="1" t="s">
        <v>35</v>
      </c>
      <c r="I899">
        <v>100</v>
      </c>
      <c r="J899">
        <v>61</v>
      </c>
      <c r="K899" s="1" t="s">
        <v>13</v>
      </c>
      <c r="L899" s="1" t="s">
        <v>14</v>
      </c>
      <c r="M899">
        <v>5</v>
      </c>
    </row>
    <row r="900" spans="4:13" x14ac:dyDescent="0.35">
      <c r="D900">
        <v>911</v>
      </c>
      <c r="E900">
        <v>52</v>
      </c>
      <c r="F900" s="1" t="s">
        <v>10</v>
      </c>
      <c r="G900" s="1" t="s">
        <v>36</v>
      </c>
      <c r="H900" s="1" t="s">
        <v>37</v>
      </c>
      <c r="I900">
        <v>800</v>
      </c>
      <c r="J900">
        <v>62</v>
      </c>
      <c r="K900" s="1" t="s">
        <v>13</v>
      </c>
      <c r="L900" s="1" t="s">
        <v>19</v>
      </c>
      <c r="M900">
        <v>4</v>
      </c>
    </row>
    <row r="901" spans="4:13" x14ac:dyDescent="0.35">
      <c r="D901">
        <v>912</v>
      </c>
      <c r="E901">
        <v>58</v>
      </c>
      <c r="F901" s="1" t="s">
        <v>15</v>
      </c>
      <c r="G901" s="1" t="s">
        <v>38</v>
      </c>
      <c r="H901" s="1" t="s">
        <v>39</v>
      </c>
      <c r="I901">
        <v>20000</v>
      </c>
      <c r="J901">
        <v>69</v>
      </c>
      <c r="K901" s="1" t="s">
        <v>13</v>
      </c>
      <c r="L901" s="1" t="s">
        <v>14</v>
      </c>
      <c r="M901">
        <v>3</v>
      </c>
    </row>
    <row r="902" spans="4:13" x14ac:dyDescent="0.35">
      <c r="D902">
        <v>913</v>
      </c>
      <c r="E902">
        <v>32</v>
      </c>
      <c r="F902" s="1" t="s">
        <v>10</v>
      </c>
      <c r="G902" s="1" t="s">
        <v>40</v>
      </c>
      <c r="H902" s="1" t="s">
        <v>41</v>
      </c>
      <c r="I902">
        <v>12000</v>
      </c>
      <c r="J902">
        <v>63</v>
      </c>
      <c r="K902" s="1" t="s">
        <v>13</v>
      </c>
      <c r="L902" s="1" t="s">
        <v>14</v>
      </c>
      <c r="M902">
        <v>4</v>
      </c>
    </row>
    <row r="903" spans="4:13" x14ac:dyDescent="0.35">
      <c r="D903">
        <v>914</v>
      </c>
      <c r="E903">
        <v>55</v>
      </c>
      <c r="F903" s="1" t="s">
        <v>15</v>
      </c>
      <c r="G903" s="1" t="s">
        <v>42</v>
      </c>
      <c r="H903" s="1" t="s">
        <v>43</v>
      </c>
      <c r="I903">
        <v>6000</v>
      </c>
      <c r="J903">
        <v>64</v>
      </c>
      <c r="K903" s="1" t="s">
        <v>13</v>
      </c>
      <c r="L903" s="1" t="s">
        <v>14</v>
      </c>
      <c r="M903">
        <v>3</v>
      </c>
    </row>
    <row r="904" spans="4:13" x14ac:dyDescent="0.35">
      <c r="D904">
        <v>915</v>
      </c>
      <c r="E904">
        <v>65</v>
      </c>
      <c r="F904" s="1" t="s">
        <v>10</v>
      </c>
      <c r="G904" s="1" t="s">
        <v>44</v>
      </c>
      <c r="H904" s="1" t="s">
        <v>45</v>
      </c>
      <c r="I904">
        <v>4000</v>
      </c>
      <c r="J904">
        <v>65</v>
      </c>
      <c r="K904" s="1" t="s">
        <v>13</v>
      </c>
      <c r="L904" s="1" t="s">
        <v>19</v>
      </c>
      <c r="M904">
        <v>4</v>
      </c>
    </row>
    <row r="905" spans="4:13" x14ac:dyDescent="0.35">
      <c r="D905">
        <v>916</v>
      </c>
      <c r="E905">
        <v>55</v>
      </c>
      <c r="F905" s="1" t="s">
        <v>10</v>
      </c>
      <c r="G905" s="1" t="s">
        <v>11</v>
      </c>
      <c r="H905" s="1" t="s">
        <v>12</v>
      </c>
      <c r="I905">
        <v>15000</v>
      </c>
      <c r="J905">
        <v>66</v>
      </c>
      <c r="K905" s="1" t="s">
        <v>18</v>
      </c>
      <c r="L905" s="1" t="s">
        <v>14</v>
      </c>
      <c r="M905">
        <v>3</v>
      </c>
    </row>
    <row r="906" spans="4:13" x14ac:dyDescent="0.35">
      <c r="D906">
        <v>917</v>
      </c>
      <c r="E906">
        <v>62</v>
      </c>
      <c r="F906" s="1" t="s">
        <v>15</v>
      </c>
      <c r="G906" s="1" t="s">
        <v>16</v>
      </c>
      <c r="H906" s="1" t="s">
        <v>17</v>
      </c>
      <c r="I906">
        <v>2000</v>
      </c>
      <c r="J906">
        <v>64</v>
      </c>
      <c r="K906" s="1" t="s">
        <v>13</v>
      </c>
      <c r="L906" s="1" t="s">
        <v>19</v>
      </c>
      <c r="M906">
        <v>4</v>
      </c>
    </row>
    <row r="907" spans="4:13" x14ac:dyDescent="0.35">
      <c r="D907">
        <v>918</v>
      </c>
      <c r="E907">
        <v>35</v>
      </c>
      <c r="F907" s="1" t="s">
        <v>10</v>
      </c>
      <c r="G907" s="1" t="s">
        <v>20</v>
      </c>
      <c r="H907" s="1" t="s">
        <v>21</v>
      </c>
      <c r="I907">
        <v>500</v>
      </c>
      <c r="J907">
        <v>62</v>
      </c>
      <c r="K907" s="1" t="s">
        <v>18</v>
      </c>
      <c r="L907" s="1" t="s">
        <v>14</v>
      </c>
      <c r="M907">
        <v>5</v>
      </c>
    </row>
    <row r="908" spans="4:13" x14ac:dyDescent="0.35">
      <c r="D908">
        <v>919</v>
      </c>
      <c r="E908">
        <v>78</v>
      </c>
      <c r="F908" s="1" t="s">
        <v>15</v>
      </c>
      <c r="G908" s="1" t="s">
        <v>22</v>
      </c>
      <c r="H908" s="1" t="s">
        <v>23</v>
      </c>
      <c r="I908">
        <v>10000</v>
      </c>
      <c r="J908">
        <v>69</v>
      </c>
      <c r="K908" s="1" t="s">
        <v>13</v>
      </c>
      <c r="L908" s="1" t="s">
        <v>19</v>
      </c>
      <c r="M908">
        <v>2</v>
      </c>
    </row>
    <row r="909" spans="4:13" x14ac:dyDescent="0.35">
      <c r="D909">
        <v>920</v>
      </c>
      <c r="E909">
        <v>53</v>
      </c>
      <c r="F909" s="1" t="s">
        <v>10</v>
      </c>
      <c r="G909" s="1" t="s">
        <v>24</v>
      </c>
      <c r="H909" s="1" t="s">
        <v>25</v>
      </c>
      <c r="I909">
        <v>25000</v>
      </c>
      <c r="J909">
        <v>71</v>
      </c>
      <c r="K909" s="1" t="s">
        <v>18</v>
      </c>
      <c r="L909" s="1" t="s">
        <v>14</v>
      </c>
      <c r="M909">
        <v>4</v>
      </c>
    </row>
    <row r="910" spans="4:13" x14ac:dyDescent="0.35">
      <c r="D910">
        <v>921</v>
      </c>
      <c r="E910">
        <v>72</v>
      </c>
      <c r="F910" s="1" t="s">
        <v>15</v>
      </c>
      <c r="G910" s="1" t="s">
        <v>26</v>
      </c>
      <c r="H910" s="1" t="s">
        <v>27</v>
      </c>
      <c r="I910">
        <v>1000</v>
      </c>
      <c r="J910">
        <v>65</v>
      </c>
      <c r="K910" s="1" t="s">
        <v>13</v>
      </c>
      <c r="L910" s="1" t="s">
        <v>19</v>
      </c>
      <c r="M910">
        <v>4</v>
      </c>
    </row>
    <row r="911" spans="4:13" x14ac:dyDescent="0.35">
      <c r="D911">
        <v>922</v>
      </c>
      <c r="E911">
        <v>60</v>
      </c>
      <c r="F911" s="1" t="s">
        <v>10</v>
      </c>
      <c r="G911" s="1" t="s">
        <v>28</v>
      </c>
      <c r="H911" s="1" t="s">
        <v>29</v>
      </c>
      <c r="I911">
        <v>8000</v>
      </c>
      <c r="J911">
        <v>67</v>
      </c>
      <c r="K911" s="1" t="s">
        <v>18</v>
      </c>
      <c r="L911" s="1" t="s">
        <v>14</v>
      </c>
      <c r="M911">
        <v>3</v>
      </c>
    </row>
    <row r="912" spans="4:13" x14ac:dyDescent="0.35">
      <c r="D912">
        <v>923</v>
      </c>
      <c r="E912">
        <v>45</v>
      </c>
      <c r="F912" s="1" t="s">
        <v>15</v>
      </c>
      <c r="G912" s="1" t="s">
        <v>30</v>
      </c>
      <c r="H912" s="1" t="s">
        <v>31</v>
      </c>
      <c r="I912">
        <v>3000</v>
      </c>
      <c r="J912">
        <v>67</v>
      </c>
      <c r="K912" s="1" t="s">
        <v>13</v>
      </c>
      <c r="L912" s="1" t="s">
        <v>14</v>
      </c>
      <c r="M912">
        <v>4</v>
      </c>
    </row>
    <row r="913" spans="4:13" x14ac:dyDescent="0.35">
      <c r="D913">
        <v>924</v>
      </c>
      <c r="E913">
        <v>75</v>
      </c>
      <c r="F913" s="1" t="s">
        <v>10</v>
      </c>
      <c r="G913" s="1" t="s">
        <v>32</v>
      </c>
      <c r="H913" s="1" t="s">
        <v>33</v>
      </c>
      <c r="I913">
        <v>18000</v>
      </c>
      <c r="J913">
        <v>69</v>
      </c>
      <c r="K913" s="1" t="s">
        <v>18</v>
      </c>
      <c r="L913" s="1" t="s">
        <v>19</v>
      </c>
      <c r="M913">
        <v>2</v>
      </c>
    </row>
    <row r="914" spans="4:13" x14ac:dyDescent="0.35">
      <c r="D914">
        <v>925</v>
      </c>
      <c r="E914">
        <v>28</v>
      </c>
      <c r="F914" s="1" t="s">
        <v>15</v>
      </c>
      <c r="G914" s="1" t="s">
        <v>34</v>
      </c>
      <c r="H914" s="1" t="s">
        <v>35</v>
      </c>
      <c r="I914">
        <v>100</v>
      </c>
      <c r="J914">
        <v>62</v>
      </c>
      <c r="K914" s="1" t="s">
        <v>13</v>
      </c>
      <c r="L914" s="1" t="s">
        <v>14</v>
      </c>
      <c r="M914">
        <v>5</v>
      </c>
    </row>
    <row r="915" spans="4:13" x14ac:dyDescent="0.35">
      <c r="D915">
        <v>926</v>
      </c>
      <c r="E915">
        <v>52</v>
      </c>
      <c r="F915" s="1" t="s">
        <v>10</v>
      </c>
      <c r="G915" s="1" t="s">
        <v>36</v>
      </c>
      <c r="H915" s="1" t="s">
        <v>37</v>
      </c>
      <c r="I915">
        <v>800</v>
      </c>
      <c r="J915">
        <v>63</v>
      </c>
      <c r="K915" s="1" t="s">
        <v>13</v>
      </c>
      <c r="L915" s="1" t="s">
        <v>19</v>
      </c>
      <c r="M915">
        <v>4</v>
      </c>
    </row>
    <row r="916" spans="4:13" x14ac:dyDescent="0.35">
      <c r="D916">
        <v>927</v>
      </c>
      <c r="E916">
        <v>67</v>
      </c>
      <c r="F916" s="1" t="s">
        <v>15</v>
      </c>
      <c r="G916" s="1" t="s">
        <v>38</v>
      </c>
      <c r="H916" s="1" t="s">
        <v>39</v>
      </c>
      <c r="I916">
        <v>20000</v>
      </c>
      <c r="J916">
        <v>70</v>
      </c>
      <c r="K916" s="1" t="s">
        <v>13</v>
      </c>
      <c r="L916" s="1" t="s">
        <v>14</v>
      </c>
      <c r="M916">
        <v>3</v>
      </c>
    </row>
    <row r="917" spans="4:13" x14ac:dyDescent="0.35">
      <c r="D917">
        <v>928</v>
      </c>
      <c r="E917">
        <v>35</v>
      </c>
      <c r="F917" s="1" t="s">
        <v>10</v>
      </c>
      <c r="G917" s="1" t="s">
        <v>40</v>
      </c>
      <c r="H917" s="1" t="s">
        <v>41</v>
      </c>
      <c r="I917">
        <v>12000</v>
      </c>
      <c r="J917">
        <v>64</v>
      </c>
      <c r="K917" s="1" t="s">
        <v>13</v>
      </c>
      <c r="L917" s="1" t="s">
        <v>14</v>
      </c>
      <c r="M917">
        <v>4</v>
      </c>
    </row>
    <row r="918" spans="4:13" x14ac:dyDescent="0.35">
      <c r="D918">
        <v>929</v>
      </c>
      <c r="E918">
        <v>50</v>
      </c>
      <c r="F918" s="1" t="s">
        <v>15</v>
      </c>
      <c r="G918" s="1" t="s">
        <v>42</v>
      </c>
      <c r="H918" s="1" t="s">
        <v>43</v>
      </c>
      <c r="I918">
        <v>6000</v>
      </c>
      <c r="J918">
        <v>65</v>
      </c>
      <c r="K918" s="1" t="s">
        <v>13</v>
      </c>
      <c r="L918" s="1" t="s">
        <v>14</v>
      </c>
      <c r="M918">
        <v>3</v>
      </c>
    </row>
    <row r="919" spans="4:13" x14ac:dyDescent="0.35">
      <c r="D919">
        <v>930</v>
      </c>
      <c r="E919">
        <v>60</v>
      </c>
      <c r="F919" s="1" t="s">
        <v>10</v>
      </c>
      <c r="G919" s="1" t="s">
        <v>44</v>
      </c>
      <c r="H919" s="1" t="s">
        <v>45</v>
      </c>
      <c r="I919">
        <v>4000</v>
      </c>
      <c r="J919">
        <v>66</v>
      </c>
      <c r="K919" s="1" t="s">
        <v>13</v>
      </c>
      <c r="L919" s="1" t="s">
        <v>19</v>
      </c>
      <c r="M919">
        <v>4</v>
      </c>
    </row>
    <row r="920" spans="4:13" x14ac:dyDescent="0.35">
      <c r="D920">
        <v>931</v>
      </c>
      <c r="E920">
        <v>48</v>
      </c>
      <c r="F920" s="1" t="s">
        <v>10</v>
      </c>
      <c r="G920" s="1" t="s">
        <v>11</v>
      </c>
      <c r="H920" s="1" t="s">
        <v>12</v>
      </c>
      <c r="I920">
        <v>15000</v>
      </c>
      <c r="J920">
        <v>67</v>
      </c>
      <c r="K920" s="1" t="s">
        <v>18</v>
      </c>
      <c r="L920" s="1" t="s">
        <v>14</v>
      </c>
      <c r="M920">
        <v>4</v>
      </c>
    </row>
    <row r="921" spans="4:13" x14ac:dyDescent="0.35">
      <c r="D921">
        <v>932</v>
      </c>
      <c r="E921">
        <v>65</v>
      </c>
      <c r="F921" s="1" t="s">
        <v>15</v>
      </c>
      <c r="G921" s="1" t="s">
        <v>16</v>
      </c>
      <c r="H921" s="1" t="s">
        <v>17</v>
      </c>
      <c r="I921">
        <v>2000</v>
      </c>
      <c r="J921">
        <v>65</v>
      </c>
      <c r="K921" s="1" t="s">
        <v>13</v>
      </c>
      <c r="L921" s="1" t="s">
        <v>19</v>
      </c>
      <c r="M921">
        <v>3</v>
      </c>
    </row>
    <row r="922" spans="4:13" x14ac:dyDescent="0.35">
      <c r="D922">
        <v>933</v>
      </c>
      <c r="E922">
        <v>30</v>
      </c>
      <c r="F922" s="1" t="s">
        <v>10</v>
      </c>
      <c r="G922" s="1" t="s">
        <v>20</v>
      </c>
      <c r="H922" s="1" t="s">
        <v>21</v>
      </c>
      <c r="I922">
        <v>500</v>
      </c>
      <c r="J922">
        <v>63</v>
      </c>
      <c r="K922" s="1" t="s">
        <v>13</v>
      </c>
      <c r="L922" s="1" t="s">
        <v>14</v>
      </c>
      <c r="M922">
        <v>5</v>
      </c>
    </row>
    <row r="923" spans="4:13" x14ac:dyDescent="0.35">
      <c r="D923">
        <v>934</v>
      </c>
      <c r="E923">
        <v>70</v>
      </c>
      <c r="F923" s="1" t="s">
        <v>15</v>
      </c>
      <c r="G923" s="1" t="s">
        <v>22</v>
      </c>
      <c r="H923" s="1" t="s">
        <v>23</v>
      </c>
      <c r="I923">
        <v>10000</v>
      </c>
      <c r="J923">
        <v>70</v>
      </c>
      <c r="K923" s="1" t="s">
        <v>18</v>
      </c>
      <c r="L923" s="1" t="s">
        <v>19</v>
      </c>
      <c r="M923">
        <v>2</v>
      </c>
    </row>
    <row r="924" spans="4:13" x14ac:dyDescent="0.35">
      <c r="D924">
        <v>935</v>
      </c>
      <c r="E924">
        <v>55</v>
      </c>
      <c r="F924" s="1" t="s">
        <v>10</v>
      </c>
      <c r="G924" s="1" t="s">
        <v>24</v>
      </c>
      <c r="H924" s="1" t="s">
        <v>25</v>
      </c>
      <c r="I924">
        <v>25000</v>
      </c>
      <c r="J924">
        <v>72</v>
      </c>
      <c r="K924" s="1" t="s">
        <v>13</v>
      </c>
      <c r="L924" s="1" t="s">
        <v>14</v>
      </c>
      <c r="M924">
        <v>4</v>
      </c>
    </row>
    <row r="925" spans="4:13" x14ac:dyDescent="0.35">
      <c r="D925">
        <v>936</v>
      </c>
      <c r="E925">
        <v>68</v>
      </c>
      <c r="F925" s="1" t="s">
        <v>15</v>
      </c>
      <c r="G925" s="1" t="s">
        <v>26</v>
      </c>
      <c r="H925" s="1" t="s">
        <v>27</v>
      </c>
      <c r="I925">
        <v>1000</v>
      </c>
      <c r="J925">
        <v>66</v>
      </c>
      <c r="K925" s="1" t="s">
        <v>13</v>
      </c>
      <c r="L925" s="1" t="s">
        <v>19</v>
      </c>
      <c r="M925">
        <v>4</v>
      </c>
    </row>
    <row r="926" spans="4:13" x14ac:dyDescent="0.35">
      <c r="D926">
        <v>937</v>
      </c>
      <c r="E926">
        <v>45</v>
      </c>
      <c r="F926" s="1" t="s">
        <v>10</v>
      </c>
      <c r="G926" s="1" t="s">
        <v>28</v>
      </c>
      <c r="H926" s="1" t="s">
        <v>29</v>
      </c>
      <c r="I926">
        <v>8000</v>
      </c>
      <c r="J926">
        <v>68</v>
      </c>
      <c r="K926" s="1" t="s">
        <v>13</v>
      </c>
      <c r="L926" s="1" t="s">
        <v>14</v>
      </c>
      <c r="M926">
        <v>3</v>
      </c>
    </row>
    <row r="927" spans="4:13" x14ac:dyDescent="0.35">
      <c r="D927">
        <v>938</v>
      </c>
      <c r="E927">
        <v>40</v>
      </c>
      <c r="F927" s="1" t="s">
        <v>15</v>
      </c>
      <c r="G927" s="1" t="s">
        <v>30</v>
      </c>
      <c r="H927" s="1" t="s">
        <v>31</v>
      </c>
      <c r="I927">
        <v>3000</v>
      </c>
      <c r="J927">
        <v>68</v>
      </c>
      <c r="K927" s="1" t="s">
        <v>13</v>
      </c>
      <c r="L927" s="1" t="s">
        <v>14</v>
      </c>
      <c r="M927">
        <v>4</v>
      </c>
    </row>
    <row r="928" spans="4:13" x14ac:dyDescent="0.35">
      <c r="D928">
        <v>939</v>
      </c>
      <c r="E928">
        <v>78</v>
      </c>
      <c r="F928" s="1" t="s">
        <v>10</v>
      </c>
      <c r="G928" s="1" t="s">
        <v>32</v>
      </c>
      <c r="H928" s="1" t="s">
        <v>33</v>
      </c>
      <c r="I928">
        <v>18000</v>
      </c>
      <c r="J928">
        <v>70</v>
      </c>
      <c r="K928" s="1" t="s">
        <v>18</v>
      </c>
      <c r="L928" s="1" t="s">
        <v>19</v>
      </c>
      <c r="M928">
        <v>2</v>
      </c>
    </row>
    <row r="929" spans="4:13" x14ac:dyDescent="0.35">
      <c r="D929">
        <v>940</v>
      </c>
      <c r="E929">
        <v>25</v>
      </c>
      <c r="F929" s="1" t="s">
        <v>15</v>
      </c>
      <c r="G929" s="1" t="s">
        <v>34</v>
      </c>
      <c r="H929" s="1" t="s">
        <v>35</v>
      </c>
      <c r="I929">
        <v>100</v>
      </c>
      <c r="J929">
        <v>63</v>
      </c>
      <c r="K929" s="1" t="s">
        <v>13</v>
      </c>
      <c r="L929" s="1" t="s">
        <v>14</v>
      </c>
      <c r="M929">
        <v>5</v>
      </c>
    </row>
    <row r="930" spans="4:13" x14ac:dyDescent="0.35">
      <c r="D930">
        <v>941</v>
      </c>
      <c r="E930">
        <v>52</v>
      </c>
      <c r="F930" s="1" t="s">
        <v>10</v>
      </c>
      <c r="G930" s="1" t="s">
        <v>36</v>
      </c>
      <c r="H930" s="1" t="s">
        <v>37</v>
      </c>
      <c r="I930">
        <v>800</v>
      </c>
      <c r="J930">
        <v>64</v>
      </c>
      <c r="K930" s="1" t="s">
        <v>13</v>
      </c>
      <c r="L930" s="1" t="s">
        <v>19</v>
      </c>
      <c r="M930">
        <v>4</v>
      </c>
    </row>
    <row r="931" spans="4:13" x14ac:dyDescent="0.35">
      <c r="D931">
        <v>942</v>
      </c>
      <c r="E931">
        <v>58</v>
      </c>
      <c r="F931" s="1" t="s">
        <v>15</v>
      </c>
      <c r="G931" s="1" t="s">
        <v>38</v>
      </c>
      <c r="H931" s="1" t="s">
        <v>39</v>
      </c>
      <c r="I931">
        <v>20000</v>
      </c>
      <c r="J931">
        <v>71</v>
      </c>
      <c r="K931" s="1" t="s">
        <v>13</v>
      </c>
      <c r="L931" s="1" t="s">
        <v>14</v>
      </c>
      <c r="M931">
        <v>3</v>
      </c>
    </row>
    <row r="932" spans="4:13" x14ac:dyDescent="0.35">
      <c r="D932">
        <v>943</v>
      </c>
      <c r="E932">
        <v>32</v>
      </c>
      <c r="F932" s="1" t="s">
        <v>10</v>
      </c>
      <c r="G932" s="1" t="s">
        <v>40</v>
      </c>
      <c r="H932" s="1" t="s">
        <v>41</v>
      </c>
      <c r="I932">
        <v>12000</v>
      </c>
      <c r="J932">
        <v>65</v>
      </c>
      <c r="K932" s="1" t="s">
        <v>13</v>
      </c>
      <c r="L932" s="1" t="s">
        <v>14</v>
      </c>
      <c r="M932">
        <v>4</v>
      </c>
    </row>
    <row r="933" spans="4:13" x14ac:dyDescent="0.35">
      <c r="D933">
        <v>944</v>
      </c>
      <c r="E933">
        <v>55</v>
      </c>
      <c r="F933" s="1" t="s">
        <v>15</v>
      </c>
      <c r="G933" s="1" t="s">
        <v>42</v>
      </c>
      <c r="H933" s="1" t="s">
        <v>43</v>
      </c>
      <c r="I933">
        <v>6000</v>
      </c>
      <c r="J933">
        <v>66</v>
      </c>
      <c r="K933" s="1" t="s">
        <v>13</v>
      </c>
      <c r="L933" s="1" t="s">
        <v>14</v>
      </c>
      <c r="M933">
        <v>3</v>
      </c>
    </row>
    <row r="934" spans="4:13" x14ac:dyDescent="0.35">
      <c r="D934">
        <v>945</v>
      </c>
      <c r="E934">
        <v>65</v>
      </c>
      <c r="F934" s="1" t="s">
        <v>10</v>
      </c>
      <c r="G934" s="1" t="s">
        <v>44</v>
      </c>
      <c r="H934" s="1" t="s">
        <v>45</v>
      </c>
      <c r="I934">
        <v>4000</v>
      </c>
      <c r="J934">
        <v>67</v>
      </c>
      <c r="K934" s="1" t="s">
        <v>13</v>
      </c>
      <c r="L934" s="1" t="s">
        <v>19</v>
      </c>
      <c r="M934">
        <v>4</v>
      </c>
    </row>
    <row r="935" spans="4:13" x14ac:dyDescent="0.35">
      <c r="D935">
        <v>946</v>
      </c>
      <c r="E935">
        <v>55</v>
      </c>
      <c r="F935" s="1" t="s">
        <v>10</v>
      </c>
      <c r="G935" s="1" t="s">
        <v>11</v>
      </c>
      <c r="H935" s="1" t="s">
        <v>12</v>
      </c>
      <c r="I935">
        <v>15000</v>
      </c>
      <c r="J935">
        <v>68</v>
      </c>
      <c r="K935" s="1" t="s">
        <v>18</v>
      </c>
      <c r="L935" s="1" t="s">
        <v>14</v>
      </c>
      <c r="M935">
        <v>3</v>
      </c>
    </row>
    <row r="936" spans="4:13" x14ac:dyDescent="0.35">
      <c r="D936">
        <v>947</v>
      </c>
      <c r="E936">
        <v>62</v>
      </c>
      <c r="F936" s="1" t="s">
        <v>15</v>
      </c>
      <c r="G936" s="1" t="s">
        <v>16</v>
      </c>
      <c r="H936" s="1" t="s">
        <v>17</v>
      </c>
      <c r="I936">
        <v>2000</v>
      </c>
      <c r="J936">
        <v>66</v>
      </c>
      <c r="K936" s="1" t="s">
        <v>13</v>
      </c>
      <c r="L936" s="1" t="s">
        <v>19</v>
      </c>
      <c r="M936">
        <v>4</v>
      </c>
    </row>
    <row r="937" spans="4:13" x14ac:dyDescent="0.35">
      <c r="D937">
        <v>948</v>
      </c>
      <c r="E937">
        <v>35</v>
      </c>
      <c r="F937" s="1" t="s">
        <v>10</v>
      </c>
      <c r="G937" s="1" t="s">
        <v>20</v>
      </c>
      <c r="H937" s="1" t="s">
        <v>21</v>
      </c>
      <c r="I937">
        <v>500</v>
      </c>
      <c r="J937">
        <v>64</v>
      </c>
      <c r="K937" s="1" t="s">
        <v>18</v>
      </c>
      <c r="L937" s="1" t="s">
        <v>14</v>
      </c>
      <c r="M937">
        <v>5</v>
      </c>
    </row>
    <row r="938" spans="4:13" x14ac:dyDescent="0.35">
      <c r="D938">
        <v>949</v>
      </c>
      <c r="E938">
        <v>78</v>
      </c>
      <c r="F938" s="1" t="s">
        <v>15</v>
      </c>
      <c r="G938" s="1" t="s">
        <v>22</v>
      </c>
      <c r="H938" s="1" t="s">
        <v>23</v>
      </c>
      <c r="I938">
        <v>10000</v>
      </c>
      <c r="J938">
        <v>71</v>
      </c>
      <c r="K938" s="1" t="s">
        <v>13</v>
      </c>
      <c r="L938" s="1" t="s">
        <v>19</v>
      </c>
      <c r="M938">
        <v>2</v>
      </c>
    </row>
    <row r="939" spans="4:13" x14ac:dyDescent="0.35">
      <c r="D939">
        <v>950</v>
      </c>
      <c r="E939">
        <v>53</v>
      </c>
      <c r="F939" s="1" t="s">
        <v>10</v>
      </c>
      <c r="G939" s="1" t="s">
        <v>24</v>
      </c>
      <c r="H939" s="1" t="s">
        <v>25</v>
      </c>
      <c r="I939">
        <v>25000</v>
      </c>
      <c r="J939">
        <v>73</v>
      </c>
      <c r="K939" s="1" t="s">
        <v>18</v>
      </c>
      <c r="L939" s="1" t="s">
        <v>14</v>
      </c>
      <c r="M939">
        <v>4</v>
      </c>
    </row>
    <row r="940" spans="4:13" x14ac:dyDescent="0.35">
      <c r="D940">
        <v>951</v>
      </c>
      <c r="E940">
        <v>72</v>
      </c>
      <c r="F940" s="1" t="s">
        <v>15</v>
      </c>
      <c r="G940" s="1" t="s">
        <v>26</v>
      </c>
      <c r="H940" s="1" t="s">
        <v>27</v>
      </c>
      <c r="I940">
        <v>1000</v>
      </c>
      <c r="J940">
        <v>67</v>
      </c>
      <c r="K940" s="1" t="s">
        <v>13</v>
      </c>
      <c r="L940" s="1" t="s">
        <v>19</v>
      </c>
      <c r="M940">
        <v>4</v>
      </c>
    </row>
    <row r="941" spans="4:13" x14ac:dyDescent="0.35">
      <c r="D941">
        <v>952</v>
      </c>
      <c r="E941">
        <v>60</v>
      </c>
      <c r="F941" s="1" t="s">
        <v>10</v>
      </c>
      <c r="G941" s="1" t="s">
        <v>28</v>
      </c>
      <c r="H941" s="1" t="s">
        <v>29</v>
      </c>
      <c r="I941">
        <v>8000</v>
      </c>
      <c r="J941">
        <v>69</v>
      </c>
      <c r="K941" s="1" t="s">
        <v>18</v>
      </c>
      <c r="L941" s="1" t="s">
        <v>14</v>
      </c>
      <c r="M941">
        <v>3</v>
      </c>
    </row>
    <row r="942" spans="4:13" x14ac:dyDescent="0.35">
      <c r="D942">
        <v>953</v>
      </c>
      <c r="E942">
        <v>45</v>
      </c>
      <c r="F942" s="1" t="s">
        <v>15</v>
      </c>
      <c r="G942" s="1" t="s">
        <v>30</v>
      </c>
      <c r="H942" s="1" t="s">
        <v>31</v>
      </c>
      <c r="I942">
        <v>3000</v>
      </c>
      <c r="J942">
        <v>69</v>
      </c>
      <c r="K942" s="1" t="s">
        <v>13</v>
      </c>
      <c r="L942" s="1" t="s">
        <v>14</v>
      </c>
      <c r="M942">
        <v>4</v>
      </c>
    </row>
    <row r="943" spans="4:13" x14ac:dyDescent="0.35">
      <c r="D943">
        <v>954</v>
      </c>
      <c r="E943">
        <v>75</v>
      </c>
      <c r="F943" s="1" t="s">
        <v>10</v>
      </c>
      <c r="G943" s="1" t="s">
        <v>32</v>
      </c>
      <c r="H943" s="1" t="s">
        <v>33</v>
      </c>
      <c r="I943">
        <v>18000</v>
      </c>
      <c r="J943">
        <v>71</v>
      </c>
      <c r="K943" s="1" t="s">
        <v>18</v>
      </c>
      <c r="L943" s="1" t="s">
        <v>19</v>
      </c>
      <c r="M943">
        <v>2</v>
      </c>
    </row>
    <row r="944" spans="4:13" x14ac:dyDescent="0.35">
      <c r="D944">
        <v>955</v>
      </c>
      <c r="E944">
        <v>28</v>
      </c>
      <c r="F944" s="1" t="s">
        <v>15</v>
      </c>
      <c r="G944" s="1" t="s">
        <v>34</v>
      </c>
      <c r="H944" s="1" t="s">
        <v>35</v>
      </c>
      <c r="I944">
        <v>100</v>
      </c>
      <c r="J944">
        <v>64</v>
      </c>
      <c r="K944" s="1" t="s">
        <v>13</v>
      </c>
      <c r="L944" s="1" t="s">
        <v>14</v>
      </c>
      <c r="M944">
        <v>5</v>
      </c>
    </row>
    <row r="945" spans="4:13" x14ac:dyDescent="0.35">
      <c r="D945">
        <v>956</v>
      </c>
      <c r="E945">
        <v>52</v>
      </c>
      <c r="F945" s="1" t="s">
        <v>10</v>
      </c>
      <c r="G945" s="1" t="s">
        <v>36</v>
      </c>
      <c r="H945" s="1" t="s">
        <v>37</v>
      </c>
      <c r="I945">
        <v>800</v>
      </c>
      <c r="J945">
        <v>65</v>
      </c>
      <c r="K945" s="1" t="s">
        <v>13</v>
      </c>
      <c r="L945" s="1" t="s">
        <v>19</v>
      </c>
      <c r="M945">
        <v>4</v>
      </c>
    </row>
    <row r="946" spans="4:13" x14ac:dyDescent="0.35">
      <c r="D946">
        <v>957</v>
      </c>
      <c r="E946">
        <v>67</v>
      </c>
      <c r="F946" s="1" t="s">
        <v>15</v>
      </c>
      <c r="G946" s="1" t="s">
        <v>38</v>
      </c>
      <c r="H946" s="1" t="s">
        <v>39</v>
      </c>
      <c r="I946">
        <v>20000</v>
      </c>
      <c r="J946">
        <v>72</v>
      </c>
      <c r="K946" s="1" t="s">
        <v>13</v>
      </c>
      <c r="L946" s="1" t="s">
        <v>14</v>
      </c>
      <c r="M946">
        <v>3</v>
      </c>
    </row>
    <row r="947" spans="4:13" x14ac:dyDescent="0.35">
      <c r="D947">
        <v>958</v>
      </c>
      <c r="E947">
        <v>35</v>
      </c>
      <c r="F947" s="1" t="s">
        <v>10</v>
      </c>
      <c r="G947" s="1" t="s">
        <v>40</v>
      </c>
      <c r="H947" s="1" t="s">
        <v>41</v>
      </c>
      <c r="I947">
        <v>12000</v>
      </c>
      <c r="J947">
        <v>66</v>
      </c>
      <c r="K947" s="1" t="s">
        <v>13</v>
      </c>
      <c r="L947" s="1" t="s">
        <v>14</v>
      </c>
      <c r="M947">
        <v>4</v>
      </c>
    </row>
    <row r="948" spans="4:13" x14ac:dyDescent="0.35">
      <c r="D948">
        <v>959</v>
      </c>
      <c r="E948">
        <v>50</v>
      </c>
      <c r="F948" s="1" t="s">
        <v>15</v>
      </c>
      <c r="G948" s="1" t="s">
        <v>42</v>
      </c>
      <c r="H948" s="1" t="s">
        <v>43</v>
      </c>
      <c r="I948">
        <v>6000</v>
      </c>
      <c r="J948">
        <v>67</v>
      </c>
      <c r="K948" s="1" t="s">
        <v>13</v>
      </c>
      <c r="L948" s="1" t="s">
        <v>14</v>
      </c>
      <c r="M948">
        <v>3</v>
      </c>
    </row>
    <row r="949" spans="4:13" x14ac:dyDescent="0.35">
      <c r="D949">
        <v>960</v>
      </c>
      <c r="E949">
        <v>60</v>
      </c>
      <c r="F949" s="1" t="s">
        <v>10</v>
      </c>
      <c r="G949" s="1" t="s">
        <v>44</v>
      </c>
      <c r="H949" s="1" t="s">
        <v>45</v>
      </c>
      <c r="I949">
        <v>4000</v>
      </c>
      <c r="J949">
        <v>68</v>
      </c>
      <c r="K949" s="1" t="s">
        <v>13</v>
      </c>
      <c r="L949" s="1" t="s">
        <v>19</v>
      </c>
      <c r="M949">
        <v>4</v>
      </c>
    </row>
    <row r="950" spans="4:13" x14ac:dyDescent="0.35">
      <c r="D950">
        <v>961</v>
      </c>
      <c r="E950">
        <v>48</v>
      </c>
      <c r="F950" s="1" t="s">
        <v>10</v>
      </c>
      <c r="G950" s="1" t="s">
        <v>11</v>
      </c>
      <c r="H950" s="1" t="s">
        <v>12</v>
      </c>
      <c r="I950">
        <v>15000</v>
      </c>
      <c r="J950">
        <v>69</v>
      </c>
      <c r="K950" s="1" t="s">
        <v>18</v>
      </c>
      <c r="L950" s="1" t="s">
        <v>14</v>
      </c>
      <c r="M950">
        <v>4</v>
      </c>
    </row>
    <row r="951" spans="4:13" x14ac:dyDescent="0.35">
      <c r="D951">
        <v>962</v>
      </c>
      <c r="E951">
        <v>65</v>
      </c>
      <c r="F951" s="1" t="s">
        <v>15</v>
      </c>
      <c r="G951" s="1" t="s">
        <v>16</v>
      </c>
      <c r="H951" s="1" t="s">
        <v>17</v>
      </c>
      <c r="I951">
        <v>2000</v>
      </c>
      <c r="J951">
        <v>67</v>
      </c>
      <c r="K951" s="1" t="s">
        <v>13</v>
      </c>
      <c r="L951" s="1" t="s">
        <v>19</v>
      </c>
      <c r="M951">
        <v>3</v>
      </c>
    </row>
    <row r="952" spans="4:13" x14ac:dyDescent="0.35">
      <c r="D952">
        <v>963</v>
      </c>
      <c r="E952">
        <v>30</v>
      </c>
      <c r="F952" s="1" t="s">
        <v>10</v>
      </c>
      <c r="G952" s="1" t="s">
        <v>20</v>
      </c>
      <c r="H952" s="1" t="s">
        <v>21</v>
      </c>
      <c r="I952">
        <v>500</v>
      </c>
      <c r="J952">
        <v>65</v>
      </c>
      <c r="K952" s="1" t="s">
        <v>13</v>
      </c>
      <c r="L952" s="1" t="s">
        <v>14</v>
      </c>
      <c r="M952">
        <v>5</v>
      </c>
    </row>
    <row r="953" spans="4:13" x14ac:dyDescent="0.35">
      <c r="D953">
        <v>964</v>
      </c>
      <c r="E953">
        <v>70</v>
      </c>
      <c r="F953" s="1" t="s">
        <v>15</v>
      </c>
      <c r="G953" s="1" t="s">
        <v>22</v>
      </c>
      <c r="H953" s="1" t="s">
        <v>23</v>
      </c>
      <c r="I953">
        <v>10000</v>
      </c>
      <c r="J953">
        <v>72</v>
      </c>
      <c r="K953" s="1" t="s">
        <v>18</v>
      </c>
      <c r="L953" s="1" t="s">
        <v>19</v>
      </c>
      <c r="M953">
        <v>2</v>
      </c>
    </row>
    <row r="954" spans="4:13" x14ac:dyDescent="0.35">
      <c r="D954">
        <v>965</v>
      </c>
      <c r="E954">
        <v>55</v>
      </c>
      <c r="F954" s="1" t="s">
        <v>10</v>
      </c>
      <c r="G954" s="1" t="s">
        <v>24</v>
      </c>
      <c r="H954" s="1" t="s">
        <v>25</v>
      </c>
      <c r="I954">
        <v>25000</v>
      </c>
      <c r="J954">
        <v>74</v>
      </c>
      <c r="K954" s="1" t="s">
        <v>13</v>
      </c>
      <c r="L954" s="1" t="s">
        <v>14</v>
      </c>
      <c r="M954">
        <v>4</v>
      </c>
    </row>
    <row r="955" spans="4:13" x14ac:dyDescent="0.35">
      <c r="D955">
        <v>966</v>
      </c>
      <c r="E955">
        <v>68</v>
      </c>
      <c r="F955" s="1" t="s">
        <v>15</v>
      </c>
      <c r="G955" s="1" t="s">
        <v>26</v>
      </c>
      <c r="H955" s="1" t="s">
        <v>27</v>
      </c>
      <c r="I955">
        <v>1000</v>
      </c>
      <c r="J955">
        <v>68</v>
      </c>
      <c r="K955" s="1" t="s">
        <v>13</v>
      </c>
      <c r="L955" s="1" t="s">
        <v>19</v>
      </c>
      <c r="M955">
        <v>4</v>
      </c>
    </row>
    <row r="956" spans="4:13" x14ac:dyDescent="0.35">
      <c r="D956">
        <v>968</v>
      </c>
      <c r="E956">
        <v>40</v>
      </c>
      <c r="F956" s="1" t="s">
        <v>15</v>
      </c>
      <c r="G956" s="1" t="s">
        <v>30</v>
      </c>
      <c r="H956" s="1" t="s">
        <v>31</v>
      </c>
      <c r="I956">
        <v>3000</v>
      </c>
      <c r="J956">
        <v>70</v>
      </c>
      <c r="K956" s="1" t="s">
        <v>13</v>
      </c>
      <c r="L956" s="1" t="s">
        <v>14</v>
      </c>
      <c r="M956">
        <v>4</v>
      </c>
    </row>
    <row r="957" spans="4:13" x14ac:dyDescent="0.35">
      <c r="D957">
        <v>969</v>
      </c>
      <c r="E957">
        <v>78</v>
      </c>
      <c r="F957" s="1" t="s">
        <v>10</v>
      </c>
      <c r="G957" s="1" t="s">
        <v>32</v>
      </c>
      <c r="H957" s="1" t="s">
        <v>33</v>
      </c>
      <c r="I957">
        <v>18000</v>
      </c>
      <c r="J957">
        <v>72</v>
      </c>
      <c r="K957" s="1" t="s">
        <v>18</v>
      </c>
      <c r="L957" s="1" t="s">
        <v>19</v>
      </c>
      <c r="M957">
        <v>2</v>
      </c>
    </row>
    <row r="958" spans="4:13" x14ac:dyDescent="0.35">
      <c r="D958">
        <v>970</v>
      </c>
      <c r="E958">
        <v>25</v>
      </c>
      <c r="F958" s="1" t="s">
        <v>15</v>
      </c>
      <c r="G958" s="1" t="s">
        <v>34</v>
      </c>
      <c r="H958" s="1" t="s">
        <v>35</v>
      </c>
      <c r="I958">
        <v>100</v>
      </c>
      <c r="J958">
        <v>65</v>
      </c>
      <c r="K958" s="1" t="s">
        <v>13</v>
      </c>
      <c r="L958" s="1" t="s">
        <v>14</v>
      </c>
      <c r="M958">
        <v>5</v>
      </c>
    </row>
    <row r="959" spans="4:13" x14ac:dyDescent="0.35">
      <c r="D959">
        <v>971</v>
      </c>
      <c r="E959">
        <v>52</v>
      </c>
      <c r="F959" s="1" t="s">
        <v>10</v>
      </c>
      <c r="G959" s="1" t="s">
        <v>36</v>
      </c>
      <c r="H959" s="1" t="s">
        <v>37</v>
      </c>
      <c r="I959">
        <v>800</v>
      </c>
      <c r="J959">
        <v>66</v>
      </c>
      <c r="K959" s="1" t="s">
        <v>13</v>
      </c>
      <c r="L959" s="1" t="s">
        <v>19</v>
      </c>
      <c r="M959">
        <v>4</v>
      </c>
    </row>
    <row r="960" spans="4:13" x14ac:dyDescent="0.35">
      <c r="D960">
        <v>972</v>
      </c>
      <c r="E960">
        <v>58</v>
      </c>
      <c r="F960" s="1" t="s">
        <v>15</v>
      </c>
      <c r="G960" s="1" t="s">
        <v>38</v>
      </c>
      <c r="H960" s="1" t="s">
        <v>39</v>
      </c>
      <c r="I960">
        <v>20000</v>
      </c>
      <c r="J960">
        <v>73</v>
      </c>
      <c r="K960" s="1" t="s">
        <v>13</v>
      </c>
      <c r="L960" s="1" t="s">
        <v>14</v>
      </c>
      <c r="M960">
        <v>3</v>
      </c>
    </row>
    <row r="961" spans="4:13" x14ac:dyDescent="0.35">
      <c r="D961">
        <v>973</v>
      </c>
      <c r="E961">
        <v>32</v>
      </c>
      <c r="F961" s="1" t="s">
        <v>10</v>
      </c>
      <c r="G961" s="1" t="s">
        <v>40</v>
      </c>
      <c r="H961" s="1" t="s">
        <v>41</v>
      </c>
      <c r="I961">
        <v>12000</v>
      </c>
      <c r="J961">
        <v>67</v>
      </c>
      <c r="K961" s="1" t="s">
        <v>13</v>
      </c>
      <c r="L961" s="1" t="s">
        <v>14</v>
      </c>
      <c r="M961">
        <v>4</v>
      </c>
    </row>
    <row r="962" spans="4:13" x14ac:dyDescent="0.35">
      <c r="D962">
        <v>974</v>
      </c>
      <c r="E962">
        <v>55</v>
      </c>
      <c r="F962" s="1" t="s">
        <v>15</v>
      </c>
      <c r="G962" s="1" t="s">
        <v>42</v>
      </c>
      <c r="H962" s="1" t="s">
        <v>43</v>
      </c>
      <c r="I962">
        <v>6000</v>
      </c>
      <c r="J962">
        <v>68</v>
      </c>
      <c r="K962" s="1" t="s">
        <v>13</v>
      </c>
      <c r="L962" s="1" t="s">
        <v>14</v>
      </c>
      <c r="M962">
        <v>3</v>
      </c>
    </row>
    <row r="963" spans="4:13" x14ac:dyDescent="0.35">
      <c r="D963">
        <v>975</v>
      </c>
      <c r="E963">
        <v>65</v>
      </c>
      <c r="F963" s="1" t="s">
        <v>10</v>
      </c>
      <c r="G963" s="1" t="s">
        <v>44</v>
      </c>
      <c r="H963" s="1" t="s">
        <v>45</v>
      </c>
      <c r="I963">
        <v>4000</v>
      </c>
      <c r="J963">
        <v>69</v>
      </c>
      <c r="K963" s="1" t="s">
        <v>13</v>
      </c>
      <c r="L963" s="1" t="s">
        <v>19</v>
      </c>
      <c r="M963">
        <v>4</v>
      </c>
    </row>
    <row r="964" spans="4:13" x14ac:dyDescent="0.35">
      <c r="D964">
        <v>976</v>
      </c>
      <c r="E964">
        <v>55</v>
      </c>
      <c r="F964" s="1" t="s">
        <v>10</v>
      </c>
      <c r="G964" s="1" t="s">
        <v>11</v>
      </c>
      <c r="H964" s="1" t="s">
        <v>12</v>
      </c>
      <c r="I964">
        <v>15000</v>
      </c>
      <c r="J964">
        <v>70</v>
      </c>
      <c r="K964" s="1" t="s">
        <v>18</v>
      </c>
      <c r="L964" s="1" t="s">
        <v>14</v>
      </c>
      <c r="M964">
        <v>3</v>
      </c>
    </row>
    <row r="965" spans="4:13" x14ac:dyDescent="0.35">
      <c r="D965">
        <v>977</v>
      </c>
      <c r="E965">
        <v>62</v>
      </c>
      <c r="F965" s="1" t="s">
        <v>15</v>
      </c>
      <c r="G965" s="1" t="s">
        <v>16</v>
      </c>
      <c r="H965" s="1" t="s">
        <v>17</v>
      </c>
      <c r="I965">
        <v>2000</v>
      </c>
      <c r="J965">
        <v>68</v>
      </c>
      <c r="K965" s="1" t="s">
        <v>13</v>
      </c>
      <c r="L965" s="1" t="s">
        <v>19</v>
      </c>
      <c r="M965">
        <v>4</v>
      </c>
    </row>
    <row r="966" spans="4:13" x14ac:dyDescent="0.35">
      <c r="D966">
        <v>978</v>
      </c>
      <c r="E966">
        <v>35</v>
      </c>
      <c r="F966" s="1" t="s">
        <v>10</v>
      </c>
      <c r="G966" s="1" t="s">
        <v>20</v>
      </c>
      <c r="H966" s="1" t="s">
        <v>21</v>
      </c>
      <c r="I966">
        <v>500</v>
      </c>
      <c r="J966">
        <v>66</v>
      </c>
      <c r="K966" s="1" t="s">
        <v>18</v>
      </c>
      <c r="L966" s="1" t="s">
        <v>14</v>
      </c>
      <c r="M966">
        <v>5</v>
      </c>
    </row>
    <row r="967" spans="4:13" x14ac:dyDescent="0.35">
      <c r="D967">
        <v>979</v>
      </c>
      <c r="E967">
        <v>78</v>
      </c>
      <c r="F967" s="1" t="s">
        <v>15</v>
      </c>
      <c r="G967" s="1" t="s">
        <v>22</v>
      </c>
      <c r="H967" s="1" t="s">
        <v>23</v>
      </c>
      <c r="I967">
        <v>10000</v>
      </c>
      <c r="J967">
        <v>73</v>
      </c>
      <c r="K967" s="1" t="s">
        <v>13</v>
      </c>
      <c r="L967" s="1" t="s">
        <v>19</v>
      </c>
      <c r="M967">
        <v>2</v>
      </c>
    </row>
    <row r="968" spans="4:13" x14ac:dyDescent="0.35">
      <c r="D968">
        <v>980</v>
      </c>
      <c r="E968">
        <v>53</v>
      </c>
      <c r="F968" s="1" t="s">
        <v>10</v>
      </c>
      <c r="G968" s="1" t="s">
        <v>24</v>
      </c>
      <c r="H968" s="1" t="s">
        <v>25</v>
      </c>
      <c r="I968">
        <v>25000</v>
      </c>
      <c r="J968">
        <v>75</v>
      </c>
      <c r="K968" s="1" t="s">
        <v>18</v>
      </c>
      <c r="L968" s="1" t="s">
        <v>14</v>
      </c>
      <c r="M968">
        <v>4</v>
      </c>
    </row>
    <row r="969" spans="4:13" x14ac:dyDescent="0.35">
      <c r="D969">
        <v>981</v>
      </c>
      <c r="E969">
        <v>72</v>
      </c>
      <c r="F969" s="1" t="s">
        <v>15</v>
      </c>
      <c r="G969" s="1" t="s">
        <v>26</v>
      </c>
      <c r="H969" s="1" t="s">
        <v>27</v>
      </c>
      <c r="I969">
        <v>1000</v>
      </c>
      <c r="J969">
        <v>69</v>
      </c>
      <c r="K969" s="1" t="s">
        <v>13</v>
      </c>
      <c r="L969" s="1" t="s">
        <v>19</v>
      </c>
      <c r="M969">
        <v>4</v>
      </c>
    </row>
    <row r="970" spans="4:13" x14ac:dyDescent="0.35">
      <c r="D970">
        <v>982</v>
      </c>
      <c r="E970">
        <v>60</v>
      </c>
      <c r="F970" s="1" t="s">
        <v>10</v>
      </c>
      <c r="G970" s="1" t="s">
        <v>28</v>
      </c>
      <c r="H970" s="1" t="s">
        <v>29</v>
      </c>
      <c r="I970">
        <v>8000</v>
      </c>
      <c r="J970">
        <v>71</v>
      </c>
      <c r="K970" s="1" t="s">
        <v>18</v>
      </c>
      <c r="L970" s="1" t="s">
        <v>14</v>
      </c>
      <c r="M970">
        <v>3</v>
      </c>
    </row>
    <row r="971" spans="4:13" x14ac:dyDescent="0.35">
      <c r="D971">
        <v>983</v>
      </c>
      <c r="E971">
        <v>45</v>
      </c>
      <c r="F971" s="1" t="s">
        <v>15</v>
      </c>
      <c r="G971" s="1" t="s">
        <v>30</v>
      </c>
      <c r="H971" s="1" t="s">
        <v>31</v>
      </c>
      <c r="I971">
        <v>3000</v>
      </c>
      <c r="J971">
        <v>71</v>
      </c>
      <c r="K971" s="1" t="s">
        <v>13</v>
      </c>
      <c r="L971" s="1" t="s">
        <v>14</v>
      </c>
      <c r="M971">
        <v>4</v>
      </c>
    </row>
    <row r="972" spans="4:13" x14ac:dyDescent="0.35">
      <c r="D972">
        <v>984</v>
      </c>
      <c r="E972">
        <v>75</v>
      </c>
      <c r="F972" s="1" t="s">
        <v>10</v>
      </c>
      <c r="G972" s="1" t="s">
        <v>32</v>
      </c>
      <c r="H972" s="1" t="s">
        <v>33</v>
      </c>
      <c r="I972">
        <v>18000</v>
      </c>
      <c r="J972">
        <v>73</v>
      </c>
      <c r="K972" s="1" t="s">
        <v>18</v>
      </c>
      <c r="L972" s="1" t="s">
        <v>19</v>
      </c>
      <c r="M972">
        <v>2</v>
      </c>
    </row>
    <row r="973" spans="4:13" x14ac:dyDescent="0.35">
      <c r="D973">
        <v>985</v>
      </c>
      <c r="E973">
        <v>28</v>
      </c>
      <c r="F973" s="1" t="s">
        <v>15</v>
      </c>
      <c r="G973" s="1" t="s">
        <v>34</v>
      </c>
      <c r="H973" s="1" t="s">
        <v>35</v>
      </c>
      <c r="I973">
        <v>100</v>
      </c>
      <c r="J973">
        <v>67</v>
      </c>
      <c r="K973" s="1" t="s">
        <v>13</v>
      </c>
      <c r="L973" s="1" t="s">
        <v>14</v>
      </c>
      <c r="M973">
        <v>5</v>
      </c>
    </row>
    <row r="974" spans="4:13" x14ac:dyDescent="0.35">
      <c r="D974">
        <v>986</v>
      </c>
      <c r="E974">
        <v>52</v>
      </c>
      <c r="F974" s="1" t="s">
        <v>10</v>
      </c>
      <c r="G974" s="1" t="s">
        <v>36</v>
      </c>
      <c r="H974" s="1" t="s">
        <v>37</v>
      </c>
      <c r="I974">
        <v>800</v>
      </c>
      <c r="J974">
        <v>68</v>
      </c>
      <c r="K974" s="1" t="s">
        <v>13</v>
      </c>
      <c r="L974" s="1" t="s">
        <v>19</v>
      </c>
      <c r="M974">
        <v>4</v>
      </c>
    </row>
    <row r="975" spans="4:13" x14ac:dyDescent="0.35">
      <c r="D975">
        <v>987</v>
      </c>
      <c r="E975">
        <v>67</v>
      </c>
      <c r="F975" s="1" t="s">
        <v>15</v>
      </c>
      <c r="G975" s="1" t="s">
        <v>38</v>
      </c>
      <c r="H975" s="1" t="s">
        <v>39</v>
      </c>
      <c r="I975">
        <v>20000</v>
      </c>
      <c r="J975">
        <v>74</v>
      </c>
      <c r="K975" s="1" t="s">
        <v>13</v>
      </c>
      <c r="L975" s="1" t="s">
        <v>14</v>
      </c>
      <c r="M975">
        <v>3</v>
      </c>
    </row>
    <row r="976" spans="4:13" x14ac:dyDescent="0.35">
      <c r="D976">
        <v>988</v>
      </c>
      <c r="E976">
        <v>35</v>
      </c>
      <c r="F976" s="1" t="s">
        <v>10</v>
      </c>
      <c r="G976" s="1" t="s">
        <v>40</v>
      </c>
      <c r="H976" s="1" t="s">
        <v>41</v>
      </c>
      <c r="I976">
        <v>12000</v>
      </c>
      <c r="J976">
        <v>68</v>
      </c>
      <c r="K976" s="1" t="s">
        <v>13</v>
      </c>
      <c r="L976" s="1" t="s">
        <v>14</v>
      </c>
      <c r="M976">
        <v>4</v>
      </c>
    </row>
    <row r="977" spans="4:13" x14ac:dyDescent="0.35">
      <c r="D977">
        <v>989</v>
      </c>
      <c r="E977">
        <v>50</v>
      </c>
      <c r="F977" s="1" t="s">
        <v>15</v>
      </c>
      <c r="G977" s="1" t="s">
        <v>42</v>
      </c>
      <c r="H977" s="1" t="s">
        <v>43</v>
      </c>
      <c r="I977">
        <v>6000</v>
      </c>
      <c r="J977">
        <v>69</v>
      </c>
      <c r="K977" s="1" t="s">
        <v>13</v>
      </c>
      <c r="L977" s="1" t="s">
        <v>14</v>
      </c>
      <c r="M977">
        <v>3</v>
      </c>
    </row>
    <row r="978" spans="4:13" x14ac:dyDescent="0.35">
      <c r="D978">
        <v>990</v>
      </c>
      <c r="E978">
        <v>60</v>
      </c>
      <c r="F978" s="1" t="s">
        <v>10</v>
      </c>
      <c r="G978" s="1" t="s">
        <v>44</v>
      </c>
      <c r="H978" s="1" t="s">
        <v>45</v>
      </c>
      <c r="I978">
        <v>4000</v>
      </c>
      <c r="J978">
        <v>70</v>
      </c>
      <c r="K978" s="1" t="s">
        <v>13</v>
      </c>
      <c r="L978" s="1" t="s">
        <v>19</v>
      </c>
      <c r="M978">
        <v>4</v>
      </c>
    </row>
    <row r="979" spans="4:13" x14ac:dyDescent="0.35">
      <c r="D979">
        <v>991</v>
      </c>
      <c r="E979">
        <v>48</v>
      </c>
      <c r="F979" s="1" t="s">
        <v>10</v>
      </c>
      <c r="G979" s="1" t="s">
        <v>11</v>
      </c>
      <c r="H979" s="1" t="s">
        <v>12</v>
      </c>
      <c r="I979">
        <v>15000</v>
      </c>
      <c r="J979">
        <v>71</v>
      </c>
      <c r="K979" s="1" t="s">
        <v>18</v>
      </c>
      <c r="L979" s="1" t="s">
        <v>14</v>
      </c>
      <c r="M979">
        <v>4</v>
      </c>
    </row>
    <row r="980" spans="4:13" x14ac:dyDescent="0.35">
      <c r="D980">
        <v>992</v>
      </c>
      <c r="E980">
        <v>65</v>
      </c>
      <c r="F980" s="1" t="s">
        <v>15</v>
      </c>
      <c r="G980" s="1" t="s">
        <v>16</v>
      </c>
      <c r="H980" s="1" t="s">
        <v>17</v>
      </c>
      <c r="I980">
        <v>2000</v>
      </c>
      <c r="J980">
        <v>69</v>
      </c>
      <c r="K980" s="1" t="s">
        <v>13</v>
      </c>
      <c r="L980" s="1" t="s">
        <v>19</v>
      </c>
      <c r="M980">
        <v>3</v>
      </c>
    </row>
    <row r="981" spans="4:13" x14ac:dyDescent="0.35">
      <c r="D981">
        <v>993</v>
      </c>
      <c r="E981">
        <v>30</v>
      </c>
      <c r="F981" s="1" t="s">
        <v>10</v>
      </c>
      <c r="G981" s="1" t="s">
        <v>20</v>
      </c>
      <c r="H981" s="1" t="s">
        <v>21</v>
      </c>
      <c r="I981">
        <v>500</v>
      </c>
      <c r="J981">
        <v>67</v>
      </c>
      <c r="K981" s="1" t="s">
        <v>13</v>
      </c>
      <c r="L981" s="1" t="s">
        <v>14</v>
      </c>
      <c r="M981">
        <v>5</v>
      </c>
    </row>
    <row r="982" spans="4:13" x14ac:dyDescent="0.35">
      <c r="D982">
        <v>994</v>
      </c>
      <c r="E982">
        <v>70</v>
      </c>
      <c r="F982" s="1" t="s">
        <v>15</v>
      </c>
      <c r="G982" s="1" t="s">
        <v>22</v>
      </c>
      <c r="H982" s="1" t="s">
        <v>23</v>
      </c>
      <c r="I982">
        <v>10000</v>
      </c>
      <c r="J982">
        <v>74</v>
      </c>
      <c r="K982" s="1" t="s">
        <v>18</v>
      </c>
      <c r="L982" s="1" t="s">
        <v>19</v>
      </c>
      <c r="M982">
        <v>2</v>
      </c>
    </row>
    <row r="983" spans="4:13" x14ac:dyDescent="0.35">
      <c r="D983">
        <v>995</v>
      </c>
      <c r="E983">
        <v>55</v>
      </c>
      <c r="F983" s="1" t="s">
        <v>10</v>
      </c>
      <c r="G983" s="1" t="s">
        <v>24</v>
      </c>
      <c r="H983" s="1" t="s">
        <v>25</v>
      </c>
      <c r="I983">
        <v>25000</v>
      </c>
      <c r="J983">
        <v>76</v>
      </c>
      <c r="K983" s="1" t="s">
        <v>13</v>
      </c>
      <c r="L983" s="1" t="s">
        <v>14</v>
      </c>
      <c r="M983">
        <v>4</v>
      </c>
    </row>
    <row r="984" spans="4:13" x14ac:dyDescent="0.35">
      <c r="D984">
        <v>996</v>
      </c>
      <c r="E984">
        <v>68</v>
      </c>
      <c r="F984" s="1" t="s">
        <v>15</v>
      </c>
      <c r="G984" s="1" t="s">
        <v>26</v>
      </c>
      <c r="H984" s="1" t="s">
        <v>27</v>
      </c>
      <c r="I984">
        <v>1000</v>
      </c>
      <c r="J984">
        <v>70</v>
      </c>
      <c r="K984" s="1" t="s">
        <v>13</v>
      </c>
      <c r="L984" s="1" t="s">
        <v>19</v>
      </c>
      <c r="M984">
        <v>4</v>
      </c>
    </row>
    <row r="985" spans="4:13" x14ac:dyDescent="0.35">
      <c r="D985">
        <v>997</v>
      </c>
      <c r="E985">
        <v>45</v>
      </c>
      <c r="F985" s="1" t="s">
        <v>10</v>
      </c>
      <c r="G985" s="1" t="s">
        <v>28</v>
      </c>
      <c r="H985" s="1" t="s">
        <v>29</v>
      </c>
      <c r="I985">
        <v>8000</v>
      </c>
      <c r="J985">
        <v>72</v>
      </c>
      <c r="K985" s="1" t="s">
        <v>13</v>
      </c>
      <c r="L985" s="1" t="s">
        <v>14</v>
      </c>
      <c r="M985">
        <v>3</v>
      </c>
    </row>
    <row r="986" spans="4:13" x14ac:dyDescent="0.35">
      <c r="D986">
        <v>998</v>
      </c>
      <c r="E986">
        <v>40</v>
      </c>
      <c r="F986" s="1" t="s">
        <v>15</v>
      </c>
      <c r="G986" s="1" t="s">
        <v>30</v>
      </c>
      <c r="H986" s="1" t="s">
        <v>31</v>
      </c>
      <c r="I986">
        <v>3000</v>
      </c>
      <c r="J986">
        <v>72</v>
      </c>
      <c r="K986" s="1" t="s">
        <v>13</v>
      </c>
      <c r="L986" s="1" t="s">
        <v>14</v>
      </c>
      <c r="M986">
        <v>4</v>
      </c>
    </row>
    <row r="987" spans="4:13" x14ac:dyDescent="0.35">
      <c r="D987">
        <v>999</v>
      </c>
      <c r="E987">
        <v>78</v>
      </c>
      <c r="F987" s="1" t="s">
        <v>10</v>
      </c>
      <c r="G987" s="1" t="s">
        <v>32</v>
      </c>
      <c r="H987" s="1" t="s">
        <v>33</v>
      </c>
      <c r="I987">
        <v>18000</v>
      </c>
      <c r="J987">
        <v>74</v>
      </c>
      <c r="K987" s="1" t="s">
        <v>18</v>
      </c>
      <c r="L987" s="1" t="s">
        <v>19</v>
      </c>
      <c r="M987">
        <v>2</v>
      </c>
    </row>
    <row r="988" spans="4:13" x14ac:dyDescent="0.35">
      <c r="D988">
        <v>1000</v>
      </c>
      <c r="E988">
        <v>25</v>
      </c>
      <c r="F988" s="1" t="s">
        <v>15</v>
      </c>
      <c r="G988" s="1" t="s">
        <v>34</v>
      </c>
      <c r="H988" s="1" t="s">
        <v>35</v>
      </c>
      <c r="I988">
        <v>100</v>
      </c>
      <c r="J988">
        <v>68</v>
      </c>
      <c r="K988" s="1" t="s">
        <v>13</v>
      </c>
      <c r="L988" s="1" t="s">
        <v>14</v>
      </c>
      <c r="M988">
        <v>5</v>
      </c>
    </row>
  </sheetData>
  <phoneticPr fontId="18" type="noConversion"/>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M988"/>
  <sheetViews>
    <sheetView zoomScale="90" zoomScaleNormal="90" workbookViewId="0"/>
  </sheetViews>
  <sheetFormatPr defaultColWidth="0" defaultRowHeight="14.5" x14ac:dyDescent="0.35"/>
  <cols>
    <col min="1" max="1" width="22.08984375" style="8" customWidth="1"/>
    <col min="2" max="2" width="12.81640625" customWidth="1"/>
    <col min="3" max="4" width="8.7265625" customWidth="1"/>
    <col min="5" max="5" width="18.453125" customWidth="1"/>
    <col min="6" max="6" width="26.1796875" customWidth="1"/>
    <col min="7" max="7" width="8.7265625" customWidth="1"/>
    <col min="8" max="8" width="16.54296875" customWidth="1"/>
    <col min="9" max="9" width="14.36328125" customWidth="1"/>
    <col min="10" max="10" width="13.26953125" customWidth="1"/>
    <col min="11" max="11" width="15.7265625" customWidth="1"/>
    <col min="12" max="12" width="8.7265625" customWidth="1"/>
    <col min="13" max="13" width="0" hidden="1" customWidth="1"/>
    <col min="14" max="16384" width="8.7265625" hidden="1"/>
  </cols>
  <sheetData>
    <row r="4" spans="2:11" x14ac:dyDescent="0.35">
      <c r="B4" t="s">
        <v>0</v>
      </c>
      <c r="C4" t="s">
        <v>1</v>
      </c>
      <c r="D4" t="s">
        <v>2</v>
      </c>
      <c r="E4" t="s">
        <v>3</v>
      </c>
      <c r="F4" t="s">
        <v>4</v>
      </c>
      <c r="G4" t="s">
        <v>5</v>
      </c>
      <c r="H4" t="s">
        <v>6</v>
      </c>
      <c r="I4" t="s">
        <v>7</v>
      </c>
      <c r="J4" t="s">
        <v>8</v>
      </c>
      <c r="K4" t="s">
        <v>9</v>
      </c>
    </row>
    <row r="5" spans="2:11" x14ac:dyDescent="0.35">
      <c r="B5">
        <v>1</v>
      </c>
      <c r="C5">
        <v>45</v>
      </c>
      <c r="D5" t="s">
        <v>10</v>
      </c>
      <c r="E5" t="s">
        <v>11</v>
      </c>
      <c r="F5" t="s">
        <v>12</v>
      </c>
      <c r="G5">
        <v>15000</v>
      </c>
      <c r="H5">
        <v>5</v>
      </c>
      <c r="I5" t="s">
        <v>13</v>
      </c>
      <c r="J5" t="s">
        <v>14</v>
      </c>
      <c r="K5">
        <v>4</v>
      </c>
    </row>
    <row r="6" spans="2:11" x14ac:dyDescent="0.35">
      <c r="B6">
        <v>2</v>
      </c>
      <c r="C6">
        <v>60</v>
      </c>
      <c r="D6" t="s">
        <v>15</v>
      </c>
      <c r="E6" t="s">
        <v>16</v>
      </c>
      <c r="F6" t="s">
        <v>17</v>
      </c>
      <c r="G6">
        <v>2000</v>
      </c>
      <c r="H6">
        <v>3</v>
      </c>
      <c r="I6" t="s">
        <v>18</v>
      </c>
      <c r="J6" t="s">
        <v>19</v>
      </c>
      <c r="K6">
        <v>3</v>
      </c>
    </row>
    <row r="7" spans="2:11" x14ac:dyDescent="0.35">
      <c r="B7">
        <v>3</v>
      </c>
      <c r="C7">
        <v>32</v>
      </c>
      <c r="D7" t="s">
        <v>10</v>
      </c>
      <c r="E7" t="s">
        <v>20</v>
      </c>
      <c r="F7" t="s">
        <v>21</v>
      </c>
      <c r="G7">
        <v>500</v>
      </c>
      <c r="H7">
        <v>1</v>
      </c>
      <c r="I7" t="s">
        <v>13</v>
      </c>
      <c r="J7" t="s">
        <v>14</v>
      </c>
      <c r="K7">
        <v>5</v>
      </c>
    </row>
    <row r="8" spans="2:11" x14ac:dyDescent="0.35">
      <c r="B8">
        <v>4</v>
      </c>
      <c r="C8">
        <v>75</v>
      </c>
      <c r="D8" t="s">
        <v>15</v>
      </c>
      <c r="E8" t="s">
        <v>22</v>
      </c>
      <c r="F8" t="s">
        <v>23</v>
      </c>
      <c r="G8">
        <v>10000</v>
      </c>
      <c r="H8">
        <v>7</v>
      </c>
      <c r="I8" t="s">
        <v>18</v>
      </c>
      <c r="J8" t="s">
        <v>19</v>
      </c>
      <c r="K8">
        <v>2</v>
      </c>
    </row>
    <row r="9" spans="2:11" x14ac:dyDescent="0.35">
      <c r="B9">
        <v>5</v>
      </c>
      <c r="C9">
        <v>50</v>
      </c>
      <c r="D9" t="s">
        <v>10</v>
      </c>
      <c r="E9" t="s">
        <v>24</v>
      </c>
      <c r="F9" t="s">
        <v>25</v>
      </c>
      <c r="G9">
        <v>25000</v>
      </c>
      <c r="H9">
        <v>10</v>
      </c>
      <c r="I9" t="s">
        <v>13</v>
      </c>
      <c r="J9" t="s">
        <v>14</v>
      </c>
      <c r="K9">
        <v>4</v>
      </c>
    </row>
    <row r="10" spans="2:11" x14ac:dyDescent="0.35">
      <c r="B10">
        <v>6</v>
      </c>
      <c r="C10">
        <v>68</v>
      </c>
      <c r="D10" t="s">
        <v>15</v>
      </c>
      <c r="E10" t="s">
        <v>26</v>
      </c>
      <c r="F10" t="s">
        <v>27</v>
      </c>
      <c r="G10">
        <v>1000</v>
      </c>
      <c r="H10">
        <v>2</v>
      </c>
      <c r="I10" t="s">
        <v>13</v>
      </c>
      <c r="J10" t="s">
        <v>19</v>
      </c>
      <c r="K10">
        <v>4</v>
      </c>
    </row>
    <row r="11" spans="2:11" x14ac:dyDescent="0.35">
      <c r="B11">
        <v>7</v>
      </c>
      <c r="C11">
        <v>55</v>
      </c>
      <c r="D11" t="s">
        <v>10</v>
      </c>
      <c r="E11" t="s">
        <v>28</v>
      </c>
      <c r="F11" t="s">
        <v>29</v>
      </c>
      <c r="G11">
        <v>8000</v>
      </c>
      <c r="H11">
        <v>4</v>
      </c>
      <c r="I11" t="s">
        <v>13</v>
      </c>
      <c r="J11" t="s">
        <v>14</v>
      </c>
      <c r="K11">
        <v>3</v>
      </c>
    </row>
    <row r="12" spans="2:11" x14ac:dyDescent="0.35">
      <c r="B12">
        <v>8</v>
      </c>
      <c r="C12">
        <v>40</v>
      </c>
      <c r="D12" t="s">
        <v>15</v>
      </c>
      <c r="E12" t="s">
        <v>30</v>
      </c>
      <c r="F12" t="s">
        <v>31</v>
      </c>
      <c r="G12">
        <v>3000</v>
      </c>
      <c r="H12">
        <v>6</v>
      </c>
      <c r="I12" t="s">
        <v>13</v>
      </c>
      <c r="J12" t="s">
        <v>14</v>
      </c>
      <c r="K12">
        <v>4</v>
      </c>
    </row>
    <row r="13" spans="2:11" x14ac:dyDescent="0.35">
      <c r="B13">
        <v>9</v>
      </c>
      <c r="C13">
        <v>70</v>
      </c>
      <c r="D13" t="s">
        <v>10</v>
      </c>
      <c r="E13" t="s">
        <v>32</v>
      </c>
      <c r="F13" t="s">
        <v>33</v>
      </c>
      <c r="G13">
        <v>18000</v>
      </c>
      <c r="H13">
        <v>8</v>
      </c>
      <c r="I13" t="s">
        <v>18</v>
      </c>
      <c r="J13" t="s">
        <v>19</v>
      </c>
      <c r="K13">
        <v>2</v>
      </c>
    </row>
    <row r="14" spans="2:11" x14ac:dyDescent="0.35">
      <c r="B14">
        <v>10</v>
      </c>
      <c r="C14">
        <v>25</v>
      </c>
      <c r="D14" t="s">
        <v>15</v>
      </c>
      <c r="E14" t="s">
        <v>34</v>
      </c>
      <c r="F14" t="s">
        <v>35</v>
      </c>
      <c r="G14">
        <v>100</v>
      </c>
      <c r="H14">
        <v>1</v>
      </c>
      <c r="I14" t="s">
        <v>13</v>
      </c>
      <c r="J14" t="s">
        <v>14</v>
      </c>
      <c r="K14">
        <v>5</v>
      </c>
    </row>
    <row r="15" spans="2:11" x14ac:dyDescent="0.35">
      <c r="B15">
        <v>11</v>
      </c>
      <c r="C15">
        <v>48</v>
      </c>
      <c r="D15" t="s">
        <v>10</v>
      </c>
      <c r="E15" t="s">
        <v>36</v>
      </c>
      <c r="F15" t="s">
        <v>37</v>
      </c>
      <c r="G15">
        <v>800</v>
      </c>
      <c r="H15">
        <v>2</v>
      </c>
      <c r="I15" t="s">
        <v>13</v>
      </c>
      <c r="J15" t="s">
        <v>19</v>
      </c>
      <c r="K15">
        <v>4</v>
      </c>
    </row>
    <row r="16" spans="2:11" x14ac:dyDescent="0.35">
      <c r="B16">
        <v>12</v>
      </c>
      <c r="C16">
        <v>65</v>
      </c>
      <c r="D16" t="s">
        <v>15</v>
      </c>
      <c r="E16" t="s">
        <v>38</v>
      </c>
      <c r="F16" t="s">
        <v>39</v>
      </c>
      <c r="G16">
        <v>20000</v>
      </c>
      <c r="H16">
        <v>9</v>
      </c>
      <c r="I16" t="s">
        <v>13</v>
      </c>
      <c r="J16" t="s">
        <v>14</v>
      </c>
      <c r="K16">
        <v>3</v>
      </c>
    </row>
    <row r="17" spans="2:11" x14ac:dyDescent="0.35">
      <c r="B17">
        <v>13</v>
      </c>
      <c r="C17">
        <v>30</v>
      </c>
      <c r="D17" t="s">
        <v>10</v>
      </c>
      <c r="E17" t="s">
        <v>40</v>
      </c>
      <c r="F17" t="s">
        <v>41</v>
      </c>
      <c r="G17">
        <v>12000</v>
      </c>
      <c r="H17">
        <v>3</v>
      </c>
      <c r="I17" t="s">
        <v>13</v>
      </c>
      <c r="J17" t="s">
        <v>14</v>
      </c>
      <c r="K17">
        <v>4</v>
      </c>
    </row>
    <row r="18" spans="2:11" x14ac:dyDescent="0.35">
      <c r="B18">
        <v>14</v>
      </c>
      <c r="C18">
        <v>52</v>
      </c>
      <c r="D18" t="s">
        <v>15</v>
      </c>
      <c r="E18" t="s">
        <v>42</v>
      </c>
      <c r="F18" t="s">
        <v>43</v>
      </c>
      <c r="G18">
        <v>6000</v>
      </c>
      <c r="H18">
        <v>4</v>
      </c>
      <c r="I18" t="s">
        <v>13</v>
      </c>
      <c r="J18" t="s">
        <v>14</v>
      </c>
      <c r="K18">
        <v>3</v>
      </c>
    </row>
    <row r="19" spans="2:11" x14ac:dyDescent="0.35">
      <c r="B19">
        <v>15</v>
      </c>
      <c r="C19">
        <v>58</v>
      </c>
      <c r="D19" t="s">
        <v>10</v>
      </c>
      <c r="E19" t="s">
        <v>44</v>
      </c>
      <c r="F19" t="s">
        <v>45</v>
      </c>
      <c r="G19">
        <v>4000</v>
      </c>
      <c r="H19">
        <v>5</v>
      </c>
      <c r="I19" t="s">
        <v>13</v>
      </c>
      <c r="J19" t="s">
        <v>19</v>
      </c>
      <c r="K19">
        <v>4</v>
      </c>
    </row>
    <row r="20" spans="2:11" x14ac:dyDescent="0.35">
      <c r="B20">
        <v>16</v>
      </c>
      <c r="C20">
        <v>55</v>
      </c>
      <c r="D20" t="s">
        <v>10</v>
      </c>
      <c r="E20" t="s">
        <v>11</v>
      </c>
      <c r="F20" t="s">
        <v>12</v>
      </c>
      <c r="G20">
        <v>15000</v>
      </c>
      <c r="H20">
        <v>6</v>
      </c>
      <c r="I20" t="s">
        <v>18</v>
      </c>
      <c r="J20" t="s">
        <v>14</v>
      </c>
      <c r="K20">
        <v>3</v>
      </c>
    </row>
    <row r="21" spans="2:11" x14ac:dyDescent="0.35">
      <c r="B21">
        <v>17</v>
      </c>
      <c r="C21">
        <v>62</v>
      </c>
      <c r="D21" t="s">
        <v>15</v>
      </c>
      <c r="E21" t="s">
        <v>16</v>
      </c>
      <c r="F21" t="s">
        <v>17</v>
      </c>
      <c r="G21">
        <v>2000</v>
      </c>
      <c r="H21">
        <v>4</v>
      </c>
      <c r="I21" t="s">
        <v>13</v>
      </c>
      <c r="J21" t="s">
        <v>19</v>
      </c>
      <c r="K21">
        <v>4</v>
      </c>
    </row>
    <row r="22" spans="2:11" x14ac:dyDescent="0.35">
      <c r="B22">
        <v>18</v>
      </c>
      <c r="C22">
        <v>35</v>
      </c>
      <c r="D22" t="s">
        <v>10</v>
      </c>
      <c r="E22" t="s">
        <v>20</v>
      </c>
      <c r="F22" t="s">
        <v>21</v>
      </c>
      <c r="G22">
        <v>500</v>
      </c>
      <c r="H22">
        <v>2</v>
      </c>
      <c r="I22" t="s">
        <v>18</v>
      </c>
      <c r="J22" t="s">
        <v>14</v>
      </c>
      <c r="K22">
        <v>5</v>
      </c>
    </row>
    <row r="23" spans="2:11" x14ac:dyDescent="0.35">
      <c r="B23">
        <v>19</v>
      </c>
      <c r="C23">
        <v>78</v>
      </c>
      <c r="D23" t="s">
        <v>15</v>
      </c>
      <c r="E23" t="s">
        <v>22</v>
      </c>
      <c r="F23" t="s">
        <v>23</v>
      </c>
      <c r="G23">
        <v>10000</v>
      </c>
      <c r="H23">
        <v>8</v>
      </c>
      <c r="I23" t="s">
        <v>13</v>
      </c>
      <c r="J23" t="s">
        <v>19</v>
      </c>
      <c r="K23">
        <v>2</v>
      </c>
    </row>
    <row r="24" spans="2:11" x14ac:dyDescent="0.35">
      <c r="B24">
        <v>20</v>
      </c>
      <c r="C24">
        <v>53</v>
      </c>
      <c r="D24" t="s">
        <v>10</v>
      </c>
      <c r="E24" t="s">
        <v>24</v>
      </c>
      <c r="F24" t="s">
        <v>25</v>
      </c>
      <c r="G24">
        <v>25000</v>
      </c>
      <c r="H24">
        <v>11</v>
      </c>
      <c r="I24" t="s">
        <v>18</v>
      </c>
      <c r="J24" t="s">
        <v>14</v>
      </c>
      <c r="K24">
        <v>4</v>
      </c>
    </row>
    <row r="25" spans="2:11" x14ac:dyDescent="0.35">
      <c r="B25">
        <v>21</v>
      </c>
      <c r="C25">
        <v>72</v>
      </c>
      <c r="D25" t="s">
        <v>15</v>
      </c>
      <c r="E25" t="s">
        <v>26</v>
      </c>
      <c r="F25" t="s">
        <v>27</v>
      </c>
      <c r="G25">
        <v>1000</v>
      </c>
      <c r="H25">
        <v>3</v>
      </c>
      <c r="I25" t="s">
        <v>13</v>
      </c>
      <c r="J25" t="s">
        <v>19</v>
      </c>
      <c r="K25">
        <v>4</v>
      </c>
    </row>
    <row r="26" spans="2:11" x14ac:dyDescent="0.35">
      <c r="B26">
        <v>22</v>
      </c>
      <c r="C26">
        <v>60</v>
      </c>
      <c r="D26" t="s">
        <v>10</v>
      </c>
      <c r="E26" t="s">
        <v>28</v>
      </c>
      <c r="F26" t="s">
        <v>29</v>
      </c>
      <c r="G26">
        <v>8000</v>
      </c>
      <c r="H26">
        <v>5</v>
      </c>
      <c r="I26" t="s">
        <v>18</v>
      </c>
      <c r="J26" t="s">
        <v>14</v>
      </c>
      <c r="K26">
        <v>3</v>
      </c>
    </row>
    <row r="27" spans="2:11" x14ac:dyDescent="0.35">
      <c r="B27">
        <v>23</v>
      </c>
      <c r="C27">
        <v>45</v>
      </c>
      <c r="D27" t="s">
        <v>15</v>
      </c>
      <c r="E27" t="s">
        <v>30</v>
      </c>
      <c r="F27" t="s">
        <v>31</v>
      </c>
      <c r="G27">
        <v>3000</v>
      </c>
      <c r="H27">
        <v>7</v>
      </c>
      <c r="I27" t="s">
        <v>13</v>
      </c>
      <c r="J27" t="s">
        <v>14</v>
      </c>
      <c r="K27">
        <v>4</v>
      </c>
    </row>
    <row r="28" spans="2:11" x14ac:dyDescent="0.35">
      <c r="B28">
        <v>24</v>
      </c>
      <c r="C28">
        <v>75</v>
      </c>
      <c r="D28" t="s">
        <v>10</v>
      </c>
      <c r="E28" t="s">
        <v>32</v>
      </c>
      <c r="F28" t="s">
        <v>33</v>
      </c>
      <c r="G28">
        <v>18000</v>
      </c>
      <c r="H28">
        <v>9</v>
      </c>
      <c r="I28" t="s">
        <v>18</v>
      </c>
      <c r="J28" t="s">
        <v>19</v>
      </c>
      <c r="K28">
        <v>2</v>
      </c>
    </row>
    <row r="29" spans="2:11" x14ac:dyDescent="0.35">
      <c r="B29">
        <v>25</v>
      </c>
      <c r="C29">
        <v>28</v>
      </c>
      <c r="D29" t="s">
        <v>15</v>
      </c>
      <c r="E29" t="s">
        <v>34</v>
      </c>
      <c r="F29" t="s">
        <v>35</v>
      </c>
      <c r="G29">
        <v>100</v>
      </c>
      <c r="H29">
        <v>2</v>
      </c>
      <c r="I29" t="s">
        <v>13</v>
      </c>
      <c r="J29" t="s">
        <v>14</v>
      </c>
      <c r="K29">
        <v>5</v>
      </c>
    </row>
    <row r="30" spans="2:11" x14ac:dyDescent="0.35">
      <c r="B30">
        <v>26</v>
      </c>
      <c r="C30">
        <v>52</v>
      </c>
      <c r="D30" t="s">
        <v>10</v>
      </c>
      <c r="E30" t="s">
        <v>36</v>
      </c>
      <c r="F30" t="s">
        <v>37</v>
      </c>
      <c r="G30">
        <v>800</v>
      </c>
      <c r="H30">
        <v>3</v>
      </c>
      <c r="I30" t="s">
        <v>13</v>
      </c>
      <c r="J30" t="s">
        <v>19</v>
      </c>
      <c r="K30">
        <v>4</v>
      </c>
    </row>
    <row r="31" spans="2:11" x14ac:dyDescent="0.35">
      <c r="B31">
        <v>27</v>
      </c>
      <c r="C31">
        <v>67</v>
      </c>
      <c r="D31" t="s">
        <v>15</v>
      </c>
      <c r="E31" t="s">
        <v>38</v>
      </c>
      <c r="F31" t="s">
        <v>39</v>
      </c>
      <c r="G31">
        <v>20000</v>
      </c>
      <c r="H31">
        <v>10</v>
      </c>
      <c r="I31" t="s">
        <v>13</v>
      </c>
      <c r="J31" t="s">
        <v>14</v>
      </c>
      <c r="K31">
        <v>3</v>
      </c>
    </row>
    <row r="32" spans="2:11" x14ac:dyDescent="0.35">
      <c r="B32">
        <v>28</v>
      </c>
      <c r="C32">
        <v>35</v>
      </c>
      <c r="D32" t="s">
        <v>10</v>
      </c>
      <c r="E32" t="s">
        <v>40</v>
      </c>
      <c r="F32" t="s">
        <v>41</v>
      </c>
      <c r="G32">
        <v>12000</v>
      </c>
      <c r="H32">
        <v>4</v>
      </c>
      <c r="I32" t="s">
        <v>13</v>
      </c>
      <c r="J32" t="s">
        <v>14</v>
      </c>
      <c r="K32">
        <v>4</v>
      </c>
    </row>
    <row r="33" spans="2:11" x14ac:dyDescent="0.35">
      <c r="B33">
        <v>29</v>
      </c>
      <c r="C33">
        <v>50</v>
      </c>
      <c r="D33" t="s">
        <v>15</v>
      </c>
      <c r="E33" t="s">
        <v>42</v>
      </c>
      <c r="F33" t="s">
        <v>43</v>
      </c>
      <c r="G33">
        <v>6000</v>
      </c>
      <c r="H33">
        <v>5</v>
      </c>
      <c r="I33" t="s">
        <v>13</v>
      </c>
      <c r="J33" t="s">
        <v>14</v>
      </c>
      <c r="K33">
        <v>3</v>
      </c>
    </row>
    <row r="34" spans="2:11" x14ac:dyDescent="0.35">
      <c r="B34">
        <v>30</v>
      </c>
      <c r="C34">
        <v>60</v>
      </c>
      <c r="D34" t="s">
        <v>10</v>
      </c>
      <c r="E34" t="s">
        <v>44</v>
      </c>
      <c r="F34" t="s">
        <v>45</v>
      </c>
      <c r="G34">
        <v>4000</v>
      </c>
      <c r="H34">
        <v>6</v>
      </c>
      <c r="I34" t="s">
        <v>13</v>
      </c>
      <c r="J34" t="s">
        <v>19</v>
      </c>
      <c r="K34">
        <v>4</v>
      </c>
    </row>
    <row r="35" spans="2:11" x14ac:dyDescent="0.35">
      <c r="B35">
        <v>31</v>
      </c>
      <c r="C35">
        <v>48</v>
      </c>
      <c r="D35" t="s">
        <v>10</v>
      </c>
      <c r="E35" t="s">
        <v>11</v>
      </c>
      <c r="F35" t="s">
        <v>12</v>
      </c>
      <c r="G35">
        <v>15000</v>
      </c>
      <c r="H35">
        <v>7</v>
      </c>
      <c r="I35" t="s">
        <v>18</v>
      </c>
      <c r="J35" t="s">
        <v>14</v>
      </c>
      <c r="K35">
        <v>4</v>
      </c>
    </row>
    <row r="36" spans="2:11" x14ac:dyDescent="0.35">
      <c r="B36">
        <v>32</v>
      </c>
      <c r="C36">
        <v>65</v>
      </c>
      <c r="D36" t="s">
        <v>15</v>
      </c>
      <c r="E36" t="s">
        <v>16</v>
      </c>
      <c r="F36" t="s">
        <v>17</v>
      </c>
      <c r="G36">
        <v>2000</v>
      </c>
      <c r="H36">
        <v>5</v>
      </c>
      <c r="I36" t="s">
        <v>13</v>
      </c>
      <c r="J36" t="s">
        <v>19</v>
      </c>
      <c r="K36">
        <v>3</v>
      </c>
    </row>
    <row r="37" spans="2:11" x14ac:dyDescent="0.35">
      <c r="B37">
        <v>33</v>
      </c>
      <c r="C37">
        <v>30</v>
      </c>
      <c r="D37" t="s">
        <v>10</v>
      </c>
      <c r="E37" t="s">
        <v>20</v>
      </c>
      <c r="F37" t="s">
        <v>21</v>
      </c>
      <c r="G37">
        <v>500</v>
      </c>
      <c r="H37">
        <v>3</v>
      </c>
      <c r="I37" t="s">
        <v>13</v>
      </c>
      <c r="J37" t="s">
        <v>14</v>
      </c>
      <c r="K37">
        <v>5</v>
      </c>
    </row>
    <row r="38" spans="2:11" x14ac:dyDescent="0.35">
      <c r="B38">
        <v>34</v>
      </c>
      <c r="C38">
        <v>70</v>
      </c>
      <c r="D38" t="s">
        <v>15</v>
      </c>
      <c r="E38" t="s">
        <v>22</v>
      </c>
      <c r="F38" t="s">
        <v>23</v>
      </c>
      <c r="G38">
        <v>10000</v>
      </c>
      <c r="H38">
        <v>9</v>
      </c>
      <c r="I38" t="s">
        <v>18</v>
      </c>
      <c r="J38" t="s">
        <v>19</v>
      </c>
      <c r="K38">
        <v>2</v>
      </c>
    </row>
    <row r="39" spans="2:11" x14ac:dyDescent="0.35">
      <c r="B39">
        <v>35</v>
      </c>
      <c r="C39">
        <v>55</v>
      </c>
      <c r="D39" t="s">
        <v>10</v>
      </c>
      <c r="E39" t="s">
        <v>24</v>
      </c>
      <c r="F39" t="s">
        <v>25</v>
      </c>
      <c r="G39">
        <v>25000</v>
      </c>
      <c r="H39">
        <v>12</v>
      </c>
      <c r="I39" t="s">
        <v>13</v>
      </c>
      <c r="J39" t="s">
        <v>14</v>
      </c>
      <c r="K39">
        <v>4</v>
      </c>
    </row>
    <row r="40" spans="2:11" x14ac:dyDescent="0.35">
      <c r="B40">
        <v>36</v>
      </c>
      <c r="C40">
        <v>68</v>
      </c>
      <c r="D40" t="s">
        <v>15</v>
      </c>
      <c r="E40" t="s">
        <v>26</v>
      </c>
      <c r="F40" t="s">
        <v>27</v>
      </c>
      <c r="G40">
        <v>1000</v>
      </c>
      <c r="H40">
        <v>4</v>
      </c>
      <c r="I40" t="s">
        <v>13</v>
      </c>
      <c r="J40" t="s">
        <v>19</v>
      </c>
      <c r="K40">
        <v>4</v>
      </c>
    </row>
    <row r="41" spans="2:11" x14ac:dyDescent="0.35">
      <c r="B41">
        <v>37</v>
      </c>
      <c r="C41">
        <v>45</v>
      </c>
      <c r="D41" t="s">
        <v>10</v>
      </c>
      <c r="E41" t="s">
        <v>28</v>
      </c>
      <c r="F41" t="s">
        <v>29</v>
      </c>
      <c r="G41">
        <v>8000</v>
      </c>
      <c r="H41">
        <v>6</v>
      </c>
      <c r="I41" t="s">
        <v>13</v>
      </c>
      <c r="J41" t="s">
        <v>14</v>
      </c>
      <c r="K41">
        <v>3</v>
      </c>
    </row>
    <row r="42" spans="2:11" x14ac:dyDescent="0.35">
      <c r="B42">
        <v>38</v>
      </c>
      <c r="C42">
        <v>40</v>
      </c>
      <c r="D42" t="s">
        <v>15</v>
      </c>
      <c r="E42" t="s">
        <v>30</v>
      </c>
      <c r="F42" t="s">
        <v>31</v>
      </c>
      <c r="G42">
        <v>3000</v>
      </c>
      <c r="H42">
        <v>8</v>
      </c>
      <c r="I42" t="s">
        <v>13</v>
      </c>
      <c r="J42" t="s">
        <v>14</v>
      </c>
      <c r="K42">
        <v>4</v>
      </c>
    </row>
    <row r="43" spans="2:11" x14ac:dyDescent="0.35">
      <c r="B43">
        <v>39</v>
      </c>
      <c r="C43">
        <v>78</v>
      </c>
      <c r="D43" t="s">
        <v>10</v>
      </c>
      <c r="E43" t="s">
        <v>32</v>
      </c>
      <c r="F43" t="s">
        <v>33</v>
      </c>
      <c r="G43">
        <v>18000</v>
      </c>
      <c r="H43">
        <v>10</v>
      </c>
      <c r="I43" t="s">
        <v>18</v>
      </c>
      <c r="J43" t="s">
        <v>19</v>
      </c>
      <c r="K43">
        <v>2</v>
      </c>
    </row>
    <row r="44" spans="2:11" x14ac:dyDescent="0.35">
      <c r="B44">
        <v>40</v>
      </c>
      <c r="C44">
        <v>25</v>
      </c>
      <c r="D44" t="s">
        <v>15</v>
      </c>
      <c r="E44" t="s">
        <v>34</v>
      </c>
      <c r="F44" t="s">
        <v>35</v>
      </c>
      <c r="G44">
        <v>100</v>
      </c>
      <c r="H44">
        <v>3</v>
      </c>
      <c r="I44" t="s">
        <v>13</v>
      </c>
      <c r="J44" t="s">
        <v>14</v>
      </c>
      <c r="K44">
        <v>5</v>
      </c>
    </row>
    <row r="45" spans="2:11" x14ac:dyDescent="0.35">
      <c r="B45">
        <v>41</v>
      </c>
      <c r="C45">
        <v>52</v>
      </c>
      <c r="D45" t="s">
        <v>10</v>
      </c>
      <c r="E45" t="s">
        <v>36</v>
      </c>
      <c r="F45" t="s">
        <v>37</v>
      </c>
      <c r="G45">
        <v>800</v>
      </c>
      <c r="H45">
        <v>4</v>
      </c>
      <c r="I45" t="s">
        <v>13</v>
      </c>
      <c r="J45" t="s">
        <v>19</v>
      </c>
      <c r="K45">
        <v>4</v>
      </c>
    </row>
    <row r="46" spans="2:11" x14ac:dyDescent="0.35">
      <c r="B46">
        <v>42</v>
      </c>
      <c r="C46">
        <v>58</v>
      </c>
      <c r="D46" t="s">
        <v>15</v>
      </c>
      <c r="E46" t="s">
        <v>38</v>
      </c>
      <c r="F46" t="s">
        <v>39</v>
      </c>
      <c r="G46">
        <v>20000</v>
      </c>
      <c r="H46">
        <v>11</v>
      </c>
      <c r="I46" t="s">
        <v>13</v>
      </c>
      <c r="J46" t="s">
        <v>14</v>
      </c>
      <c r="K46">
        <v>3</v>
      </c>
    </row>
    <row r="47" spans="2:11" x14ac:dyDescent="0.35">
      <c r="B47">
        <v>43</v>
      </c>
      <c r="C47">
        <v>32</v>
      </c>
      <c r="D47" t="s">
        <v>10</v>
      </c>
      <c r="E47" t="s">
        <v>40</v>
      </c>
      <c r="F47" t="s">
        <v>41</v>
      </c>
      <c r="G47">
        <v>12000</v>
      </c>
      <c r="H47">
        <v>5</v>
      </c>
      <c r="I47" t="s">
        <v>13</v>
      </c>
      <c r="J47" t="s">
        <v>14</v>
      </c>
      <c r="K47">
        <v>4</v>
      </c>
    </row>
    <row r="48" spans="2:11" x14ac:dyDescent="0.35">
      <c r="B48">
        <v>44</v>
      </c>
      <c r="C48">
        <v>55</v>
      </c>
      <c r="D48" t="s">
        <v>15</v>
      </c>
      <c r="E48" t="s">
        <v>42</v>
      </c>
      <c r="F48" t="s">
        <v>43</v>
      </c>
      <c r="G48">
        <v>6000</v>
      </c>
      <c r="H48">
        <v>6</v>
      </c>
      <c r="I48" t="s">
        <v>13</v>
      </c>
      <c r="J48" t="s">
        <v>14</v>
      </c>
      <c r="K48">
        <v>3</v>
      </c>
    </row>
    <row r="49" spans="2:11" x14ac:dyDescent="0.35">
      <c r="B49">
        <v>45</v>
      </c>
      <c r="C49">
        <v>65</v>
      </c>
      <c r="D49" t="s">
        <v>10</v>
      </c>
      <c r="E49" t="s">
        <v>44</v>
      </c>
      <c r="F49" t="s">
        <v>45</v>
      </c>
      <c r="G49">
        <v>4000</v>
      </c>
      <c r="H49">
        <v>7</v>
      </c>
      <c r="I49" t="s">
        <v>13</v>
      </c>
      <c r="J49" t="s">
        <v>19</v>
      </c>
      <c r="K49">
        <v>4</v>
      </c>
    </row>
    <row r="50" spans="2:11" x14ac:dyDescent="0.35">
      <c r="B50">
        <v>46</v>
      </c>
      <c r="C50">
        <v>55</v>
      </c>
      <c r="D50" t="s">
        <v>10</v>
      </c>
      <c r="E50" t="s">
        <v>11</v>
      </c>
      <c r="F50" t="s">
        <v>12</v>
      </c>
      <c r="G50">
        <v>15000</v>
      </c>
      <c r="H50">
        <v>8</v>
      </c>
      <c r="I50" t="s">
        <v>18</v>
      </c>
      <c r="J50" t="s">
        <v>14</v>
      </c>
      <c r="K50">
        <v>3</v>
      </c>
    </row>
    <row r="51" spans="2:11" x14ac:dyDescent="0.35">
      <c r="B51">
        <v>47</v>
      </c>
      <c r="C51">
        <v>62</v>
      </c>
      <c r="D51" t="s">
        <v>15</v>
      </c>
      <c r="E51" t="s">
        <v>16</v>
      </c>
      <c r="F51" t="s">
        <v>17</v>
      </c>
      <c r="G51">
        <v>2000</v>
      </c>
      <c r="H51">
        <v>6</v>
      </c>
      <c r="I51" t="s">
        <v>13</v>
      </c>
      <c r="J51" t="s">
        <v>19</v>
      </c>
      <c r="K51">
        <v>4</v>
      </c>
    </row>
    <row r="52" spans="2:11" x14ac:dyDescent="0.35">
      <c r="B52">
        <v>48</v>
      </c>
      <c r="C52">
        <v>35</v>
      </c>
      <c r="D52" t="s">
        <v>10</v>
      </c>
      <c r="E52" t="s">
        <v>20</v>
      </c>
      <c r="F52" t="s">
        <v>21</v>
      </c>
      <c r="G52">
        <v>500</v>
      </c>
      <c r="H52">
        <v>4</v>
      </c>
      <c r="I52" t="s">
        <v>18</v>
      </c>
      <c r="J52" t="s">
        <v>14</v>
      </c>
      <c r="K52">
        <v>5</v>
      </c>
    </row>
    <row r="53" spans="2:11" x14ac:dyDescent="0.35">
      <c r="B53">
        <v>49</v>
      </c>
      <c r="C53">
        <v>78</v>
      </c>
      <c r="D53" t="s">
        <v>15</v>
      </c>
      <c r="E53" t="s">
        <v>22</v>
      </c>
      <c r="F53" t="s">
        <v>23</v>
      </c>
      <c r="G53">
        <v>10000</v>
      </c>
      <c r="H53">
        <v>10</v>
      </c>
      <c r="I53" t="s">
        <v>13</v>
      </c>
      <c r="J53" t="s">
        <v>19</v>
      </c>
      <c r="K53">
        <v>2</v>
      </c>
    </row>
    <row r="54" spans="2:11" x14ac:dyDescent="0.35">
      <c r="B54">
        <v>50</v>
      </c>
      <c r="C54">
        <v>53</v>
      </c>
      <c r="D54" t="s">
        <v>10</v>
      </c>
      <c r="E54" t="s">
        <v>24</v>
      </c>
      <c r="F54" t="s">
        <v>25</v>
      </c>
      <c r="G54">
        <v>25000</v>
      </c>
      <c r="H54">
        <v>13</v>
      </c>
      <c r="I54" t="s">
        <v>18</v>
      </c>
      <c r="J54" t="s">
        <v>14</v>
      </c>
      <c r="K54">
        <v>4</v>
      </c>
    </row>
    <row r="55" spans="2:11" x14ac:dyDescent="0.35">
      <c r="B55">
        <v>51</v>
      </c>
      <c r="C55">
        <v>72</v>
      </c>
      <c r="D55" t="s">
        <v>15</v>
      </c>
      <c r="E55" t="s">
        <v>26</v>
      </c>
      <c r="F55" t="s">
        <v>27</v>
      </c>
      <c r="G55">
        <v>1000</v>
      </c>
      <c r="H55">
        <v>5</v>
      </c>
      <c r="I55" t="s">
        <v>13</v>
      </c>
      <c r="J55" t="s">
        <v>19</v>
      </c>
      <c r="K55">
        <v>4</v>
      </c>
    </row>
    <row r="56" spans="2:11" x14ac:dyDescent="0.35">
      <c r="B56">
        <v>52</v>
      </c>
      <c r="C56">
        <v>60</v>
      </c>
      <c r="D56" t="s">
        <v>10</v>
      </c>
      <c r="E56" t="s">
        <v>28</v>
      </c>
      <c r="F56" t="s">
        <v>29</v>
      </c>
      <c r="G56">
        <v>8000</v>
      </c>
      <c r="H56">
        <v>7</v>
      </c>
      <c r="I56" t="s">
        <v>18</v>
      </c>
      <c r="J56" t="s">
        <v>14</v>
      </c>
      <c r="K56">
        <v>3</v>
      </c>
    </row>
    <row r="57" spans="2:11" x14ac:dyDescent="0.35">
      <c r="B57">
        <v>53</v>
      </c>
      <c r="C57">
        <v>45</v>
      </c>
      <c r="D57" t="s">
        <v>15</v>
      </c>
      <c r="E57" t="s">
        <v>30</v>
      </c>
      <c r="F57" t="s">
        <v>31</v>
      </c>
      <c r="G57">
        <v>3000</v>
      </c>
      <c r="H57">
        <v>9</v>
      </c>
      <c r="I57" t="s">
        <v>13</v>
      </c>
      <c r="J57" t="s">
        <v>14</v>
      </c>
      <c r="K57">
        <v>4</v>
      </c>
    </row>
    <row r="58" spans="2:11" x14ac:dyDescent="0.35">
      <c r="B58">
        <v>54</v>
      </c>
      <c r="C58">
        <v>75</v>
      </c>
      <c r="D58" t="s">
        <v>10</v>
      </c>
      <c r="E58" t="s">
        <v>32</v>
      </c>
      <c r="F58" t="s">
        <v>33</v>
      </c>
      <c r="G58">
        <v>18000</v>
      </c>
      <c r="H58">
        <v>11</v>
      </c>
      <c r="I58" t="s">
        <v>18</v>
      </c>
      <c r="J58" t="s">
        <v>19</v>
      </c>
      <c r="K58">
        <v>2</v>
      </c>
    </row>
    <row r="59" spans="2:11" x14ac:dyDescent="0.35">
      <c r="B59">
        <v>55</v>
      </c>
      <c r="C59">
        <v>28</v>
      </c>
      <c r="D59" t="s">
        <v>15</v>
      </c>
      <c r="E59" t="s">
        <v>34</v>
      </c>
      <c r="F59" t="s">
        <v>35</v>
      </c>
      <c r="G59">
        <v>100</v>
      </c>
      <c r="H59">
        <v>4</v>
      </c>
      <c r="I59" t="s">
        <v>13</v>
      </c>
      <c r="J59" t="s">
        <v>14</v>
      </c>
      <c r="K59">
        <v>5</v>
      </c>
    </row>
    <row r="60" spans="2:11" x14ac:dyDescent="0.35">
      <c r="B60">
        <v>56</v>
      </c>
      <c r="C60">
        <v>52</v>
      </c>
      <c r="D60" t="s">
        <v>10</v>
      </c>
      <c r="E60" t="s">
        <v>36</v>
      </c>
      <c r="F60" t="s">
        <v>37</v>
      </c>
      <c r="G60">
        <v>800</v>
      </c>
      <c r="H60">
        <v>5</v>
      </c>
      <c r="I60" t="s">
        <v>13</v>
      </c>
      <c r="J60" t="s">
        <v>19</v>
      </c>
      <c r="K60">
        <v>4</v>
      </c>
    </row>
    <row r="61" spans="2:11" x14ac:dyDescent="0.35">
      <c r="B61">
        <v>57</v>
      </c>
      <c r="C61">
        <v>67</v>
      </c>
      <c r="D61" t="s">
        <v>15</v>
      </c>
      <c r="E61" t="s">
        <v>38</v>
      </c>
      <c r="F61" t="s">
        <v>39</v>
      </c>
      <c r="G61">
        <v>20000</v>
      </c>
      <c r="H61">
        <v>12</v>
      </c>
      <c r="I61" t="s">
        <v>13</v>
      </c>
      <c r="J61" t="s">
        <v>14</v>
      </c>
      <c r="K61">
        <v>3</v>
      </c>
    </row>
    <row r="62" spans="2:11" x14ac:dyDescent="0.35">
      <c r="B62">
        <v>58</v>
      </c>
      <c r="C62">
        <v>35</v>
      </c>
      <c r="D62" t="s">
        <v>10</v>
      </c>
      <c r="E62" t="s">
        <v>40</v>
      </c>
      <c r="F62" t="s">
        <v>41</v>
      </c>
      <c r="G62">
        <v>12000</v>
      </c>
      <c r="H62">
        <v>6</v>
      </c>
      <c r="I62" t="s">
        <v>13</v>
      </c>
      <c r="J62" t="s">
        <v>14</v>
      </c>
      <c r="K62">
        <v>4</v>
      </c>
    </row>
    <row r="63" spans="2:11" x14ac:dyDescent="0.35">
      <c r="B63">
        <v>59</v>
      </c>
      <c r="C63">
        <v>50</v>
      </c>
      <c r="D63" t="s">
        <v>15</v>
      </c>
      <c r="E63" t="s">
        <v>42</v>
      </c>
      <c r="F63" t="s">
        <v>43</v>
      </c>
      <c r="G63">
        <v>6000</v>
      </c>
      <c r="H63">
        <v>7</v>
      </c>
      <c r="I63" t="s">
        <v>13</v>
      </c>
      <c r="J63" t="s">
        <v>14</v>
      </c>
      <c r="K63">
        <v>3</v>
      </c>
    </row>
    <row r="64" spans="2:11" x14ac:dyDescent="0.35">
      <c r="B64">
        <v>61</v>
      </c>
      <c r="C64">
        <v>48</v>
      </c>
      <c r="D64" t="s">
        <v>10</v>
      </c>
      <c r="E64" t="s">
        <v>11</v>
      </c>
      <c r="F64" t="s">
        <v>12</v>
      </c>
      <c r="G64">
        <v>15000</v>
      </c>
      <c r="H64">
        <v>9</v>
      </c>
      <c r="I64" t="s">
        <v>18</v>
      </c>
      <c r="J64" t="s">
        <v>14</v>
      </c>
      <c r="K64">
        <v>4</v>
      </c>
    </row>
    <row r="65" spans="2:11" x14ac:dyDescent="0.35">
      <c r="B65">
        <v>62</v>
      </c>
      <c r="C65">
        <v>65</v>
      </c>
      <c r="D65" t="s">
        <v>15</v>
      </c>
      <c r="E65" t="s">
        <v>16</v>
      </c>
      <c r="F65" t="s">
        <v>17</v>
      </c>
      <c r="G65">
        <v>2000</v>
      </c>
      <c r="H65">
        <v>7</v>
      </c>
      <c r="I65" t="s">
        <v>13</v>
      </c>
      <c r="J65" t="s">
        <v>19</v>
      </c>
      <c r="K65">
        <v>3</v>
      </c>
    </row>
    <row r="66" spans="2:11" x14ac:dyDescent="0.35">
      <c r="B66">
        <v>63</v>
      </c>
      <c r="C66">
        <v>30</v>
      </c>
      <c r="D66" t="s">
        <v>10</v>
      </c>
      <c r="E66" t="s">
        <v>20</v>
      </c>
      <c r="F66" t="s">
        <v>21</v>
      </c>
      <c r="G66">
        <v>500</v>
      </c>
      <c r="H66">
        <v>5</v>
      </c>
      <c r="I66" t="s">
        <v>13</v>
      </c>
      <c r="J66" t="s">
        <v>14</v>
      </c>
      <c r="K66">
        <v>5</v>
      </c>
    </row>
    <row r="67" spans="2:11" x14ac:dyDescent="0.35">
      <c r="B67">
        <v>64</v>
      </c>
      <c r="C67">
        <v>70</v>
      </c>
      <c r="D67" t="s">
        <v>15</v>
      </c>
      <c r="E67" t="s">
        <v>22</v>
      </c>
      <c r="F67" t="s">
        <v>23</v>
      </c>
      <c r="G67">
        <v>10000</v>
      </c>
      <c r="H67">
        <v>11</v>
      </c>
      <c r="I67" t="s">
        <v>18</v>
      </c>
      <c r="J67" t="s">
        <v>19</v>
      </c>
      <c r="K67">
        <v>2</v>
      </c>
    </row>
    <row r="68" spans="2:11" x14ac:dyDescent="0.35">
      <c r="B68">
        <v>65</v>
      </c>
      <c r="C68">
        <v>55</v>
      </c>
      <c r="D68" t="s">
        <v>10</v>
      </c>
      <c r="E68" t="s">
        <v>24</v>
      </c>
      <c r="F68" t="s">
        <v>25</v>
      </c>
      <c r="G68">
        <v>25000</v>
      </c>
      <c r="H68">
        <v>14</v>
      </c>
      <c r="I68" t="s">
        <v>13</v>
      </c>
      <c r="J68" t="s">
        <v>14</v>
      </c>
      <c r="K68">
        <v>4</v>
      </c>
    </row>
    <row r="69" spans="2:11" x14ac:dyDescent="0.35">
      <c r="B69">
        <v>66</v>
      </c>
      <c r="C69">
        <v>68</v>
      </c>
      <c r="D69" t="s">
        <v>15</v>
      </c>
      <c r="E69" t="s">
        <v>26</v>
      </c>
      <c r="F69" t="s">
        <v>27</v>
      </c>
      <c r="G69">
        <v>1000</v>
      </c>
      <c r="H69">
        <v>6</v>
      </c>
      <c r="I69" t="s">
        <v>13</v>
      </c>
      <c r="J69" t="s">
        <v>19</v>
      </c>
      <c r="K69">
        <v>4</v>
      </c>
    </row>
    <row r="70" spans="2:11" x14ac:dyDescent="0.35">
      <c r="B70">
        <v>67</v>
      </c>
      <c r="C70">
        <v>45</v>
      </c>
      <c r="D70" t="s">
        <v>10</v>
      </c>
      <c r="E70" t="s">
        <v>28</v>
      </c>
      <c r="F70" t="s">
        <v>29</v>
      </c>
      <c r="G70">
        <v>8000</v>
      </c>
      <c r="H70">
        <v>8</v>
      </c>
      <c r="I70" t="s">
        <v>13</v>
      </c>
      <c r="J70" t="s">
        <v>14</v>
      </c>
      <c r="K70">
        <v>3</v>
      </c>
    </row>
    <row r="71" spans="2:11" x14ac:dyDescent="0.35">
      <c r="B71">
        <v>68</v>
      </c>
      <c r="C71">
        <v>40</v>
      </c>
      <c r="D71" t="s">
        <v>15</v>
      </c>
      <c r="E71" t="s">
        <v>30</v>
      </c>
      <c r="F71" t="s">
        <v>31</v>
      </c>
      <c r="G71">
        <v>3000</v>
      </c>
      <c r="H71">
        <v>10</v>
      </c>
      <c r="I71" t="s">
        <v>13</v>
      </c>
      <c r="J71" t="s">
        <v>14</v>
      </c>
      <c r="K71">
        <v>4</v>
      </c>
    </row>
    <row r="72" spans="2:11" x14ac:dyDescent="0.35">
      <c r="B72">
        <v>69</v>
      </c>
      <c r="C72">
        <v>78</v>
      </c>
      <c r="D72" t="s">
        <v>10</v>
      </c>
      <c r="E72" t="s">
        <v>32</v>
      </c>
      <c r="F72" t="s">
        <v>33</v>
      </c>
      <c r="G72">
        <v>18000</v>
      </c>
      <c r="H72">
        <v>12</v>
      </c>
      <c r="I72" t="s">
        <v>18</v>
      </c>
      <c r="J72" t="s">
        <v>19</v>
      </c>
      <c r="K72">
        <v>2</v>
      </c>
    </row>
    <row r="73" spans="2:11" x14ac:dyDescent="0.35">
      <c r="B73">
        <v>70</v>
      </c>
      <c r="C73">
        <v>25</v>
      </c>
      <c r="D73" t="s">
        <v>15</v>
      </c>
      <c r="E73" t="s">
        <v>34</v>
      </c>
      <c r="F73" t="s">
        <v>35</v>
      </c>
      <c r="G73">
        <v>100</v>
      </c>
      <c r="H73">
        <v>5</v>
      </c>
      <c r="I73" t="s">
        <v>13</v>
      </c>
      <c r="J73" t="s">
        <v>14</v>
      </c>
      <c r="K73">
        <v>5</v>
      </c>
    </row>
    <row r="74" spans="2:11" x14ac:dyDescent="0.35">
      <c r="B74">
        <v>71</v>
      </c>
      <c r="C74">
        <v>52</v>
      </c>
      <c r="D74" t="s">
        <v>10</v>
      </c>
      <c r="E74" t="s">
        <v>36</v>
      </c>
      <c r="F74" t="s">
        <v>37</v>
      </c>
      <c r="G74">
        <v>800</v>
      </c>
      <c r="H74">
        <v>6</v>
      </c>
      <c r="I74" t="s">
        <v>13</v>
      </c>
      <c r="J74" t="s">
        <v>19</v>
      </c>
      <c r="K74">
        <v>4</v>
      </c>
    </row>
    <row r="75" spans="2:11" x14ac:dyDescent="0.35">
      <c r="B75">
        <v>72</v>
      </c>
      <c r="C75">
        <v>58</v>
      </c>
      <c r="D75" t="s">
        <v>15</v>
      </c>
      <c r="E75" t="s">
        <v>38</v>
      </c>
      <c r="F75" t="s">
        <v>39</v>
      </c>
      <c r="G75">
        <v>20000</v>
      </c>
      <c r="H75">
        <v>13</v>
      </c>
      <c r="I75" t="s">
        <v>13</v>
      </c>
      <c r="J75" t="s">
        <v>14</v>
      </c>
      <c r="K75">
        <v>3</v>
      </c>
    </row>
    <row r="76" spans="2:11" x14ac:dyDescent="0.35">
      <c r="B76">
        <v>73</v>
      </c>
      <c r="C76">
        <v>32</v>
      </c>
      <c r="D76" t="s">
        <v>10</v>
      </c>
      <c r="E76" t="s">
        <v>40</v>
      </c>
      <c r="F76" t="s">
        <v>41</v>
      </c>
      <c r="G76">
        <v>12000</v>
      </c>
      <c r="H76">
        <v>7</v>
      </c>
      <c r="I76" t="s">
        <v>13</v>
      </c>
      <c r="J76" t="s">
        <v>14</v>
      </c>
      <c r="K76">
        <v>4</v>
      </c>
    </row>
    <row r="77" spans="2:11" x14ac:dyDescent="0.35">
      <c r="B77">
        <v>74</v>
      </c>
      <c r="C77">
        <v>55</v>
      </c>
      <c r="D77" t="s">
        <v>15</v>
      </c>
      <c r="E77" t="s">
        <v>42</v>
      </c>
      <c r="F77" t="s">
        <v>43</v>
      </c>
      <c r="G77">
        <v>6000</v>
      </c>
      <c r="H77">
        <v>8</v>
      </c>
      <c r="I77" t="s">
        <v>13</v>
      </c>
      <c r="J77" t="s">
        <v>14</v>
      </c>
      <c r="K77">
        <v>3</v>
      </c>
    </row>
    <row r="78" spans="2:11" x14ac:dyDescent="0.35">
      <c r="B78">
        <v>75</v>
      </c>
      <c r="C78">
        <v>65</v>
      </c>
      <c r="D78" t="s">
        <v>10</v>
      </c>
      <c r="E78" t="s">
        <v>44</v>
      </c>
      <c r="F78" t="s">
        <v>45</v>
      </c>
      <c r="G78">
        <v>4000</v>
      </c>
      <c r="H78">
        <v>9</v>
      </c>
      <c r="I78" t="s">
        <v>13</v>
      </c>
      <c r="J78" t="s">
        <v>19</v>
      </c>
      <c r="K78">
        <v>4</v>
      </c>
    </row>
    <row r="79" spans="2:11" x14ac:dyDescent="0.35">
      <c r="B79">
        <v>76</v>
      </c>
      <c r="C79">
        <v>55</v>
      </c>
      <c r="D79" t="s">
        <v>10</v>
      </c>
      <c r="E79" t="s">
        <v>11</v>
      </c>
      <c r="F79" t="s">
        <v>12</v>
      </c>
      <c r="G79">
        <v>15000</v>
      </c>
      <c r="H79">
        <v>10</v>
      </c>
      <c r="I79" t="s">
        <v>18</v>
      </c>
      <c r="J79" t="s">
        <v>14</v>
      </c>
      <c r="K79">
        <v>3</v>
      </c>
    </row>
    <row r="80" spans="2:11" x14ac:dyDescent="0.35">
      <c r="B80">
        <v>77</v>
      </c>
      <c r="C80">
        <v>62</v>
      </c>
      <c r="D80" t="s">
        <v>15</v>
      </c>
      <c r="E80" t="s">
        <v>16</v>
      </c>
      <c r="F80" t="s">
        <v>17</v>
      </c>
      <c r="G80">
        <v>2000</v>
      </c>
      <c r="H80">
        <v>8</v>
      </c>
      <c r="I80" t="s">
        <v>13</v>
      </c>
      <c r="J80" t="s">
        <v>19</v>
      </c>
      <c r="K80">
        <v>4</v>
      </c>
    </row>
    <row r="81" spans="2:11" x14ac:dyDescent="0.35">
      <c r="B81">
        <v>78</v>
      </c>
      <c r="C81">
        <v>35</v>
      </c>
      <c r="D81" t="s">
        <v>10</v>
      </c>
      <c r="E81" t="s">
        <v>20</v>
      </c>
      <c r="F81" t="s">
        <v>21</v>
      </c>
      <c r="G81">
        <v>500</v>
      </c>
      <c r="H81">
        <v>6</v>
      </c>
      <c r="I81" t="s">
        <v>18</v>
      </c>
      <c r="J81" t="s">
        <v>14</v>
      </c>
      <c r="K81">
        <v>5</v>
      </c>
    </row>
    <row r="82" spans="2:11" x14ac:dyDescent="0.35">
      <c r="B82">
        <v>79</v>
      </c>
      <c r="C82">
        <v>78</v>
      </c>
      <c r="D82" t="s">
        <v>15</v>
      </c>
      <c r="E82" t="s">
        <v>22</v>
      </c>
      <c r="F82" t="s">
        <v>23</v>
      </c>
      <c r="G82">
        <v>10000</v>
      </c>
      <c r="H82">
        <v>12</v>
      </c>
      <c r="I82" t="s">
        <v>13</v>
      </c>
      <c r="J82" t="s">
        <v>19</v>
      </c>
      <c r="K82">
        <v>2</v>
      </c>
    </row>
    <row r="83" spans="2:11" x14ac:dyDescent="0.35">
      <c r="B83">
        <v>80</v>
      </c>
      <c r="C83">
        <v>53</v>
      </c>
      <c r="D83" t="s">
        <v>10</v>
      </c>
      <c r="E83" t="s">
        <v>24</v>
      </c>
      <c r="F83" t="s">
        <v>25</v>
      </c>
      <c r="G83">
        <v>25000</v>
      </c>
      <c r="H83">
        <v>15</v>
      </c>
      <c r="I83" t="s">
        <v>18</v>
      </c>
      <c r="J83" t="s">
        <v>14</v>
      </c>
      <c r="K83">
        <v>4</v>
      </c>
    </row>
    <row r="84" spans="2:11" x14ac:dyDescent="0.35">
      <c r="B84">
        <v>81</v>
      </c>
      <c r="C84">
        <v>72</v>
      </c>
      <c r="D84" t="s">
        <v>15</v>
      </c>
      <c r="E84" t="s">
        <v>26</v>
      </c>
      <c r="F84" t="s">
        <v>27</v>
      </c>
      <c r="G84">
        <v>1000</v>
      </c>
      <c r="H84">
        <v>7</v>
      </c>
      <c r="I84" t="s">
        <v>13</v>
      </c>
      <c r="J84" t="s">
        <v>19</v>
      </c>
      <c r="K84">
        <v>4</v>
      </c>
    </row>
    <row r="85" spans="2:11" x14ac:dyDescent="0.35">
      <c r="B85">
        <v>82</v>
      </c>
      <c r="C85">
        <v>60</v>
      </c>
      <c r="D85" t="s">
        <v>10</v>
      </c>
      <c r="E85" t="s">
        <v>28</v>
      </c>
      <c r="F85" t="s">
        <v>29</v>
      </c>
      <c r="G85">
        <v>8000</v>
      </c>
      <c r="H85">
        <v>9</v>
      </c>
      <c r="I85" t="s">
        <v>18</v>
      </c>
      <c r="J85" t="s">
        <v>14</v>
      </c>
      <c r="K85">
        <v>3</v>
      </c>
    </row>
    <row r="86" spans="2:11" x14ac:dyDescent="0.35">
      <c r="B86">
        <v>83</v>
      </c>
      <c r="C86">
        <v>45</v>
      </c>
      <c r="D86" t="s">
        <v>15</v>
      </c>
      <c r="E86" t="s">
        <v>30</v>
      </c>
      <c r="F86" t="s">
        <v>31</v>
      </c>
      <c r="G86">
        <v>3000</v>
      </c>
      <c r="H86">
        <v>11</v>
      </c>
      <c r="I86" t="s">
        <v>13</v>
      </c>
      <c r="J86" t="s">
        <v>14</v>
      </c>
      <c r="K86">
        <v>4</v>
      </c>
    </row>
    <row r="87" spans="2:11" x14ac:dyDescent="0.35">
      <c r="B87">
        <v>84</v>
      </c>
      <c r="C87">
        <v>75</v>
      </c>
      <c r="D87" t="s">
        <v>10</v>
      </c>
      <c r="E87" t="s">
        <v>32</v>
      </c>
      <c r="F87" t="s">
        <v>33</v>
      </c>
      <c r="G87">
        <v>18000</v>
      </c>
      <c r="H87">
        <v>13</v>
      </c>
      <c r="I87" t="s">
        <v>18</v>
      </c>
      <c r="J87" t="s">
        <v>19</v>
      </c>
      <c r="K87">
        <v>2</v>
      </c>
    </row>
    <row r="88" spans="2:11" x14ac:dyDescent="0.35">
      <c r="B88">
        <v>85</v>
      </c>
      <c r="C88">
        <v>28</v>
      </c>
      <c r="D88" t="s">
        <v>15</v>
      </c>
      <c r="E88" t="s">
        <v>34</v>
      </c>
      <c r="F88" t="s">
        <v>35</v>
      </c>
      <c r="G88">
        <v>100</v>
      </c>
      <c r="H88">
        <v>6</v>
      </c>
      <c r="I88" t="s">
        <v>13</v>
      </c>
      <c r="J88" t="s">
        <v>14</v>
      </c>
      <c r="K88">
        <v>5</v>
      </c>
    </row>
    <row r="89" spans="2:11" x14ac:dyDescent="0.35">
      <c r="B89">
        <v>86</v>
      </c>
      <c r="C89">
        <v>52</v>
      </c>
      <c r="D89" t="s">
        <v>10</v>
      </c>
      <c r="E89" t="s">
        <v>36</v>
      </c>
      <c r="F89" t="s">
        <v>37</v>
      </c>
      <c r="G89">
        <v>800</v>
      </c>
      <c r="H89">
        <v>7</v>
      </c>
      <c r="I89" t="s">
        <v>13</v>
      </c>
      <c r="J89" t="s">
        <v>19</v>
      </c>
      <c r="K89">
        <v>4</v>
      </c>
    </row>
    <row r="90" spans="2:11" x14ac:dyDescent="0.35">
      <c r="B90">
        <v>87</v>
      </c>
      <c r="C90">
        <v>67</v>
      </c>
      <c r="D90" t="s">
        <v>15</v>
      </c>
      <c r="E90" t="s">
        <v>38</v>
      </c>
      <c r="F90" t="s">
        <v>39</v>
      </c>
      <c r="G90">
        <v>20000</v>
      </c>
      <c r="H90">
        <v>14</v>
      </c>
      <c r="I90" t="s">
        <v>13</v>
      </c>
      <c r="J90" t="s">
        <v>14</v>
      </c>
      <c r="K90">
        <v>3</v>
      </c>
    </row>
    <row r="91" spans="2:11" x14ac:dyDescent="0.35">
      <c r="B91">
        <v>88</v>
      </c>
      <c r="C91">
        <v>35</v>
      </c>
      <c r="D91" t="s">
        <v>10</v>
      </c>
      <c r="E91" t="s">
        <v>40</v>
      </c>
      <c r="F91" t="s">
        <v>41</v>
      </c>
      <c r="G91">
        <v>12000</v>
      </c>
      <c r="H91">
        <v>8</v>
      </c>
      <c r="I91" t="s">
        <v>13</v>
      </c>
      <c r="J91" t="s">
        <v>14</v>
      </c>
      <c r="K91">
        <v>4</v>
      </c>
    </row>
    <row r="92" spans="2:11" x14ac:dyDescent="0.35">
      <c r="B92">
        <v>89</v>
      </c>
      <c r="C92">
        <v>50</v>
      </c>
      <c r="D92" t="s">
        <v>15</v>
      </c>
      <c r="E92" t="s">
        <v>42</v>
      </c>
      <c r="F92" t="s">
        <v>43</v>
      </c>
      <c r="G92">
        <v>6000</v>
      </c>
      <c r="H92">
        <v>9</v>
      </c>
      <c r="I92" t="s">
        <v>13</v>
      </c>
      <c r="J92" t="s">
        <v>14</v>
      </c>
      <c r="K92">
        <v>3</v>
      </c>
    </row>
    <row r="93" spans="2:11" x14ac:dyDescent="0.35">
      <c r="B93">
        <v>90</v>
      </c>
      <c r="C93">
        <v>60</v>
      </c>
      <c r="D93" t="s">
        <v>10</v>
      </c>
      <c r="E93" t="s">
        <v>44</v>
      </c>
      <c r="F93" t="s">
        <v>45</v>
      </c>
      <c r="G93">
        <v>4000</v>
      </c>
      <c r="H93">
        <v>10</v>
      </c>
      <c r="I93" t="s">
        <v>13</v>
      </c>
      <c r="J93" t="s">
        <v>19</v>
      </c>
      <c r="K93">
        <v>4</v>
      </c>
    </row>
    <row r="94" spans="2:11" x14ac:dyDescent="0.35">
      <c r="B94">
        <v>91</v>
      </c>
      <c r="C94">
        <v>48</v>
      </c>
      <c r="D94" t="s">
        <v>10</v>
      </c>
      <c r="E94" t="s">
        <v>11</v>
      </c>
      <c r="F94" t="s">
        <v>12</v>
      </c>
      <c r="G94">
        <v>15000</v>
      </c>
      <c r="H94">
        <v>11</v>
      </c>
      <c r="I94" t="s">
        <v>18</v>
      </c>
      <c r="J94" t="s">
        <v>14</v>
      </c>
      <c r="K94">
        <v>4</v>
      </c>
    </row>
    <row r="95" spans="2:11" x14ac:dyDescent="0.35">
      <c r="B95">
        <v>92</v>
      </c>
      <c r="C95">
        <v>65</v>
      </c>
      <c r="D95" t="s">
        <v>15</v>
      </c>
      <c r="E95" t="s">
        <v>16</v>
      </c>
      <c r="F95" t="s">
        <v>17</v>
      </c>
      <c r="G95">
        <v>2000</v>
      </c>
      <c r="H95">
        <v>9</v>
      </c>
      <c r="I95" t="s">
        <v>13</v>
      </c>
      <c r="J95" t="s">
        <v>19</v>
      </c>
      <c r="K95">
        <v>3</v>
      </c>
    </row>
    <row r="96" spans="2:11" x14ac:dyDescent="0.35">
      <c r="B96">
        <v>93</v>
      </c>
      <c r="C96">
        <v>30</v>
      </c>
      <c r="D96" t="s">
        <v>10</v>
      </c>
      <c r="E96" t="s">
        <v>20</v>
      </c>
      <c r="F96" t="s">
        <v>21</v>
      </c>
      <c r="G96">
        <v>500</v>
      </c>
      <c r="H96">
        <v>7</v>
      </c>
      <c r="I96" t="s">
        <v>13</v>
      </c>
      <c r="J96" t="s">
        <v>14</v>
      </c>
      <c r="K96">
        <v>5</v>
      </c>
    </row>
    <row r="97" spans="2:11" x14ac:dyDescent="0.35">
      <c r="B97">
        <v>94</v>
      </c>
      <c r="C97">
        <v>70</v>
      </c>
      <c r="D97" t="s">
        <v>15</v>
      </c>
      <c r="E97" t="s">
        <v>22</v>
      </c>
      <c r="F97" t="s">
        <v>23</v>
      </c>
      <c r="G97">
        <v>10000</v>
      </c>
      <c r="H97">
        <v>13</v>
      </c>
      <c r="I97" t="s">
        <v>18</v>
      </c>
      <c r="J97" t="s">
        <v>19</v>
      </c>
      <c r="K97">
        <v>2</v>
      </c>
    </row>
    <row r="98" spans="2:11" x14ac:dyDescent="0.35">
      <c r="B98">
        <v>95</v>
      </c>
      <c r="C98">
        <v>55</v>
      </c>
      <c r="D98" t="s">
        <v>10</v>
      </c>
      <c r="E98" t="s">
        <v>24</v>
      </c>
      <c r="F98" t="s">
        <v>25</v>
      </c>
      <c r="G98">
        <v>25000</v>
      </c>
      <c r="H98">
        <v>16</v>
      </c>
      <c r="I98" t="s">
        <v>13</v>
      </c>
      <c r="J98" t="s">
        <v>14</v>
      </c>
      <c r="K98">
        <v>4</v>
      </c>
    </row>
    <row r="99" spans="2:11" x14ac:dyDescent="0.35">
      <c r="B99">
        <v>96</v>
      </c>
      <c r="C99">
        <v>68</v>
      </c>
      <c r="D99" t="s">
        <v>15</v>
      </c>
      <c r="E99" t="s">
        <v>26</v>
      </c>
      <c r="F99" t="s">
        <v>27</v>
      </c>
      <c r="G99">
        <v>1000</v>
      </c>
      <c r="H99">
        <v>8</v>
      </c>
      <c r="I99" t="s">
        <v>13</v>
      </c>
      <c r="J99" t="s">
        <v>19</v>
      </c>
      <c r="K99">
        <v>4</v>
      </c>
    </row>
    <row r="100" spans="2:11" x14ac:dyDescent="0.35">
      <c r="B100">
        <v>97</v>
      </c>
      <c r="C100">
        <v>45</v>
      </c>
      <c r="D100" t="s">
        <v>10</v>
      </c>
      <c r="E100" t="s">
        <v>28</v>
      </c>
      <c r="F100" t="s">
        <v>29</v>
      </c>
      <c r="G100">
        <v>8000</v>
      </c>
      <c r="H100">
        <v>10</v>
      </c>
      <c r="I100" t="s">
        <v>13</v>
      </c>
      <c r="J100" t="s">
        <v>14</v>
      </c>
      <c r="K100">
        <v>3</v>
      </c>
    </row>
    <row r="101" spans="2:11" x14ac:dyDescent="0.35">
      <c r="B101">
        <v>98</v>
      </c>
      <c r="C101">
        <v>40</v>
      </c>
      <c r="D101" t="s">
        <v>15</v>
      </c>
      <c r="E101" t="s">
        <v>30</v>
      </c>
      <c r="F101" t="s">
        <v>31</v>
      </c>
      <c r="G101">
        <v>3000</v>
      </c>
      <c r="H101">
        <v>12</v>
      </c>
      <c r="I101" t="s">
        <v>13</v>
      </c>
      <c r="J101" t="s">
        <v>14</v>
      </c>
      <c r="K101">
        <v>4</v>
      </c>
    </row>
    <row r="102" spans="2:11" x14ac:dyDescent="0.35">
      <c r="B102">
        <v>99</v>
      </c>
      <c r="C102">
        <v>78</v>
      </c>
      <c r="D102" t="s">
        <v>10</v>
      </c>
      <c r="E102" t="s">
        <v>32</v>
      </c>
      <c r="F102" t="s">
        <v>33</v>
      </c>
      <c r="G102">
        <v>18000</v>
      </c>
      <c r="H102">
        <v>14</v>
      </c>
      <c r="I102" t="s">
        <v>18</v>
      </c>
      <c r="J102" t="s">
        <v>19</v>
      </c>
      <c r="K102">
        <v>2</v>
      </c>
    </row>
    <row r="103" spans="2:11" x14ac:dyDescent="0.35">
      <c r="B103">
        <v>100</v>
      </c>
      <c r="C103">
        <v>25</v>
      </c>
      <c r="D103" t="s">
        <v>15</v>
      </c>
      <c r="E103" t="s">
        <v>34</v>
      </c>
      <c r="F103" t="s">
        <v>35</v>
      </c>
      <c r="G103">
        <v>100</v>
      </c>
      <c r="H103">
        <v>7</v>
      </c>
      <c r="I103" t="s">
        <v>13</v>
      </c>
      <c r="J103" t="s">
        <v>14</v>
      </c>
      <c r="K103">
        <v>5</v>
      </c>
    </row>
    <row r="104" spans="2:11" x14ac:dyDescent="0.35">
      <c r="B104">
        <v>101</v>
      </c>
      <c r="C104">
        <v>52</v>
      </c>
      <c r="D104" t="s">
        <v>10</v>
      </c>
      <c r="E104" t="s">
        <v>36</v>
      </c>
      <c r="F104" t="s">
        <v>37</v>
      </c>
      <c r="G104">
        <v>800</v>
      </c>
      <c r="H104">
        <v>8</v>
      </c>
      <c r="I104" t="s">
        <v>13</v>
      </c>
      <c r="J104" t="s">
        <v>19</v>
      </c>
      <c r="K104">
        <v>4</v>
      </c>
    </row>
    <row r="105" spans="2:11" x14ac:dyDescent="0.35">
      <c r="B105">
        <v>102</v>
      </c>
      <c r="C105">
        <v>58</v>
      </c>
      <c r="D105" t="s">
        <v>15</v>
      </c>
      <c r="E105" t="s">
        <v>38</v>
      </c>
      <c r="F105" t="s">
        <v>39</v>
      </c>
      <c r="G105">
        <v>20000</v>
      </c>
      <c r="H105">
        <v>15</v>
      </c>
      <c r="I105" t="s">
        <v>13</v>
      </c>
      <c r="J105" t="s">
        <v>14</v>
      </c>
      <c r="K105">
        <v>3</v>
      </c>
    </row>
    <row r="106" spans="2:11" x14ac:dyDescent="0.35">
      <c r="B106">
        <v>103</v>
      </c>
      <c r="C106">
        <v>32</v>
      </c>
      <c r="D106" t="s">
        <v>10</v>
      </c>
      <c r="E106" t="s">
        <v>40</v>
      </c>
      <c r="F106" t="s">
        <v>41</v>
      </c>
      <c r="G106">
        <v>12000</v>
      </c>
      <c r="H106">
        <v>9</v>
      </c>
      <c r="I106" t="s">
        <v>13</v>
      </c>
      <c r="J106" t="s">
        <v>14</v>
      </c>
      <c r="K106">
        <v>4</v>
      </c>
    </row>
    <row r="107" spans="2:11" x14ac:dyDescent="0.35">
      <c r="B107">
        <v>104</v>
      </c>
      <c r="C107">
        <v>55</v>
      </c>
      <c r="D107" t="s">
        <v>15</v>
      </c>
      <c r="E107" t="s">
        <v>42</v>
      </c>
      <c r="F107" t="s">
        <v>43</v>
      </c>
      <c r="G107">
        <v>6000</v>
      </c>
      <c r="H107">
        <v>10</v>
      </c>
      <c r="I107" t="s">
        <v>13</v>
      </c>
      <c r="J107" t="s">
        <v>14</v>
      </c>
      <c r="K107">
        <v>3</v>
      </c>
    </row>
    <row r="108" spans="2:11" x14ac:dyDescent="0.35">
      <c r="B108">
        <v>105</v>
      </c>
      <c r="C108">
        <v>65</v>
      </c>
      <c r="D108" t="s">
        <v>10</v>
      </c>
      <c r="E108" t="s">
        <v>44</v>
      </c>
      <c r="F108" t="s">
        <v>45</v>
      </c>
      <c r="G108">
        <v>4000</v>
      </c>
      <c r="H108">
        <v>11</v>
      </c>
      <c r="I108" t="s">
        <v>13</v>
      </c>
      <c r="J108" t="s">
        <v>19</v>
      </c>
      <c r="K108">
        <v>4</v>
      </c>
    </row>
    <row r="109" spans="2:11" x14ac:dyDescent="0.35">
      <c r="B109">
        <v>106</v>
      </c>
      <c r="C109">
        <v>55</v>
      </c>
      <c r="D109" t="s">
        <v>10</v>
      </c>
      <c r="E109" t="s">
        <v>11</v>
      </c>
      <c r="F109" t="s">
        <v>12</v>
      </c>
      <c r="G109">
        <v>15000</v>
      </c>
      <c r="H109">
        <v>12</v>
      </c>
      <c r="I109" t="s">
        <v>18</v>
      </c>
      <c r="J109" t="s">
        <v>14</v>
      </c>
      <c r="K109">
        <v>3</v>
      </c>
    </row>
    <row r="110" spans="2:11" x14ac:dyDescent="0.35">
      <c r="B110">
        <v>107</v>
      </c>
      <c r="C110">
        <v>62</v>
      </c>
      <c r="D110" t="s">
        <v>15</v>
      </c>
      <c r="E110" t="s">
        <v>16</v>
      </c>
      <c r="F110" t="s">
        <v>17</v>
      </c>
      <c r="G110">
        <v>2000</v>
      </c>
      <c r="H110">
        <v>10</v>
      </c>
      <c r="I110" t="s">
        <v>13</v>
      </c>
      <c r="J110" t="s">
        <v>19</v>
      </c>
      <c r="K110">
        <v>4</v>
      </c>
    </row>
    <row r="111" spans="2:11" x14ac:dyDescent="0.35">
      <c r="B111">
        <v>108</v>
      </c>
      <c r="C111">
        <v>35</v>
      </c>
      <c r="D111" t="s">
        <v>10</v>
      </c>
      <c r="E111" t="s">
        <v>20</v>
      </c>
      <c r="F111" t="s">
        <v>21</v>
      </c>
      <c r="G111">
        <v>500</v>
      </c>
      <c r="H111">
        <v>8</v>
      </c>
      <c r="I111" t="s">
        <v>18</v>
      </c>
      <c r="J111" t="s">
        <v>14</v>
      </c>
      <c r="K111">
        <v>5</v>
      </c>
    </row>
    <row r="112" spans="2:11" x14ac:dyDescent="0.35">
      <c r="B112">
        <v>109</v>
      </c>
      <c r="C112">
        <v>78</v>
      </c>
      <c r="D112" t="s">
        <v>15</v>
      </c>
      <c r="E112" t="s">
        <v>22</v>
      </c>
      <c r="F112" t="s">
        <v>23</v>
      </c>
      <c r="G112">
        <v>10000</v>
      </c>
      <c r="H112">
        <v>14</v>
      </c>
      <c r="I112" t="s">
        <v>13</v>
      </c>
      <c r="J112" t="s">
        <v>19</v>
      </c>
      <c r="K112">
        <v>2</v>
      </c>
    </row>
    <row r="113" spans="2:11" x14ac:dyDescent="0.35">
      <c r="B113">
        <v>110</v>
      </c>
      <c r="C113">
        <v>53</v>
      </c>
      <c r="D113" t="s">
        <v>10</v>
      </c>
      <c r="E113" t="s">
        <v>24</v>
      </c>
      <c r="F113" t="s">
        <v>25</v>
      </c>
      <c r="G113">
        <v>25000</v>
      </c>
      <c r="H113">
        <v>17</v>
      </c>
      <c r="I113" t="s">
        <v>18</v>
      </c>
      <c r="J113" t="s">
        <v>14</v>
      </c>
      <c r="K113">
        <v>4</v>
      </c>
    </row>
    <row r="114" spans="2:11" x14ac:dyDescent="0.35">
      <c r="B114">
        <v>111</v>
      </c>
      <c r="C114">
        <v>72</v>
      </c>
      <c r="D114" t="s">
        <v>15</v>
      </c>
      <c r="E114" t="s">
        <v>26</v>
      </c>
      <c r="F114" t="s">
        <v>27</v>
      </c>
      <c r="G114">
        <v>1000</v>
      </c>
      <c r="H114">
        <v>9</v>
      </c>
      <c r="I114" t="s">
        <v>13</v>
      </c>
      <c r="J114" t="s">
        <v>19</v>
      </c>
      <c r="K114">
        <v>4</v>
      </c>
    </row>
    <row r="115" spans="2:11" x14ac:dyDescent="0.35">
      <c r="B115">
        <v>112</v>
      </c>
      <c r="C115">
        <v>60</v>
      </c>
      <c r="D115" t="s">
        <v>10</v>
      </c>
      <c r="E115" t="s">
        <v>28</v>
      </c>
      <c r="F115" t="s">
        <v>29</v>
      </c>
      <c r="G115">
        <v>8000</v>
      </c>
      <c r="H115">
        <v>11</v>
      </c>
      <c r="I115" t="s">
        <v>18</v>
      </c>
      <c r="J115" t="s">
        <v>14</v>
      </c>
      <c r="K115">
        <v>3</v>
      </c>
    </row>
    <row r="116" spans="2:11" x14ac:dyDescent="0.35">
      <c r="B116">
        <v>113</v>
      </c>
      <c r="C116">
        <v>45</v>
      </c>
      <c r="D116" t="s">
        <v>15</v>
      </c>
      <c r="E116" t="s">
        <v>30</v>
      </c>
      <c r="F116" t="s">
        <v>31</v>
      </c>
      <c r="G116">
        <v>3000</v>
      </c>
      <c r="H116">
        <v>13</v>
      </c>
      <c r="I116" t="s">
        <v>13</v>
      </c>
      <c r="J116" t="s">
        <v>14</v>
      </c>
      <c r="K116">
        <v>4</v>
      </c>
    </row>
    <row r="117" spans="2:11" x14ac:dyDescent="0.35">
      <c r="B117">
        <v>114</v>
      </c>
      <c r="C117">
        <v>75</v>
      </c>
      <c r="D117" t="s">
        <v>10</v>
      </c>
      <c r="E117" t="s">
        <v>32</v>
      </c>
      <c r="F117" t="s">
        <v>33</v>
      </c>
      <c r="G117">
        <v>18000</v>
      </c>
      <c r="H117">
        <v>15</v>
      </c>
      <c r="I117" t="s">
        <v>18</v>
      </c>
      <c r="J117" t="s">
        <v>19</v>
      </c>
      <c r="K117">
        <v>2</v>
      </c>
    </row>
    <row r="118" spans="2:11" x14ac:dyDescent="0.35">
      <c r="B118">
        <v>115</v>
      </c>
      <c r="C118">
        <v>28</v>
      </c>
      <c r="D118" t="s">
        <v>15</v>
      </c>
      <c r="E118" t="s">
        <v>34</v>
      </c>
      <c r="F118" t="s">
        <v>35</v>
      </c>
      <c r="G118">
        <v>100</v>
      </c>
      <c r="H118">
        <v>8</v>
      </c>
      <c r="I118" t="s">
        <v>13</v>
      </c>
      <c r="J118" t="s">
        <v>14</v>
      </c>
      <c r="K118">
        <v>5</v>
      </c>
    </row>
    <row r="119" spans="2:11" x14ac:dyDescent="0.35">
      <c r="B119">
        <v>116</v>
      </c>
      <c r="C119">
        <v>52</v>
      </c>
      <c r="D119" t="s">
        <v>10</v>
      </c>
      <c r="E119" t="s">
        <v>36</v>
      </c>
      <c r="F119" t="s">
        <v>37</v>
      </c>
      <c r="G119">
        <v>800</v>
      </c>
      <c r="H119">
        <v>9</v>
      </c>
      <c r="I119" t="s">
        <v>13</v>
      </c>
      <c r="J119" t="s">
        <v>19</v>
      </c>
      <c r="K119">
        <v>4</v>
      </c>
    </row>
    <row r="120" spans="2:11" x14ac:dyDescent="0.35">
      <c r="B120">
        <v>117</v>
      </c>
      <c r="C120">
        <v>67</v>
      </c>
      <c r="D120" t="s">
        <v>15</v>
      </c>
      <c r="E120" t="s">
        <v>38</v>
      </c>
      <c r="F120" t="s">
        <v>39</v>
      </c>
      <c r="G120">
        <v>20000</v>
      </c>
      <c r="H120">
        <v>16</v>
      </c>
      <c r="I120" t="s">
        <v>13</v>
      </c>
      <c r="J120" t="s">
        <v>14</v>
      </c>
      <c r="K120">
        <v>3</v>
      </c>
    </row>
    <row r="121" spans="2:11" x14ac:dyDescent="0.35">
      <c r="B121">
        <v>118</v>
      </c>
      <c r="C121">
        <v>35</v>
      </c>
      <c r="D121" t="s">
        <v>10</v>
      </c>
      <c r="E121" t="s">
        <v>40</v>
      </c>
      <c r="F121" t="s">
        <v>41</v>
      </c>
      <c r="G121">
        <v>12000</v>
      </c>
      <c r="H121">
        <v>10</v>
      </c>
      <c r="I121" t="s">
        <v>13</v>
      </c>
      <c r="J121" t="s">
        <v>14</v>
      </c>
      <c r="K121">
        <v>4</v>
      </c>
    </row>
    <row r="122" spans="2:11" x14ac:dyDescent="0.35">
      <c r="B122">
        <v>119</v>
      </c>
      <c r="C122">
        <v>50</v>
      </c>
      <c r="D122" t="s">
        <v>15</v>
      </c>
      <c r="E122" t="s">
        <v>42</v>
      </c>
      <c r="F122" t="s">
        <v>43</v>
      </c>
      <c r="G122">
        <v>6000</v>
      </c>
      <c r="H122">
        <v>11</v>
      </c>
      <c r="I122" t="s">
        <v>13</v>
      </c>
      <c r="J122" t="s">
        <v>14</v>
      </c>
      <c r="K122">
        <v>3</v>
      </c>
    </row>
    <row r="123" spans="2:11" x14ac:dyDescent="0.35">
      <c r="B123">
        <v>120</v>
      </c>
      <c r="C123">
        <v>60</v>
      </c>
      <c r="D123" t="s">
        <v>10</v>
      </c>
      <c r="E123" t="s">
        <v>44</v>
      </c>
      <c r="F123" t="s">
        <v>45</v>
      </c>
      <c r="G123">
        <v>4000</v>
      </c>
      <c r="H123">
        <v>12</v>
      </c>
      <c r="I123" t="s">
        <v>13</v>
      </c>
      <c r="J123" t="s">
        <v>19</v>
      </c>
      <c r="K123">
        <v>4</v>
      </c>
    </row>
    <row r="124" spans="2:11" x14ac:dyDescent="0.35">
      <c r="B124">
        <v>122</v>
      </c>
      <c r="C124">
        <v>65</v>
      </c>
      <c r="D124" t="s">
        <v>15</v>
      </c>
      <c r="E124" t="s">
        <v>16</v>
      </c>
      <c r="F124" t="s">
        <v>17</v>
      </c>
      <c r="G124">
        <v>2000</v>
      </c>
      <c r="H124">
        <v>11</v>
      </c>
      <c r="I124" t="s">
        <v>13</v>
      </c>
      <c r="J124" t="s">
        <v>19</v>
      </c>
      <c r="K124">
        <v>3</v>
      </c>
    </row>
    <row r="125" spans="2:11" x14ac:dyDescent="0.35">
      <c r="B125">
        <v>123</v>
      </c>
      <c r="C125">
        <v>30</v>
      </c>
      <c r="D125" t="s">
        <v>10</v>
      </c>
      <c r="E125" t="s">
        <v>20</v>
      </c>
      <c r="F125" t="s">
        <v>21</v>
      </c>
      <c r="G125">
        <v>500</v>
      </c>
      <c r="H125">
        <v>9</v>
      </c>
      <c r="I125" t="s">
        <v>13</v>
      </c>
      <c r="J125" t="s">
        <v>14</v>
      </c>
      <c r="K125">
        <v>5</v>
      </c>
    </row>
    <row r="126" spans="2:11" x14ac:dyDescent="0.35">
      <c r="B126">
        <v>124</v>
      </c>
      <c r="C126">
        <v>70</v>
      </c>
      <c r="D126" t="s">
        <v>15</v>
      </c>
      <c r="E126" t="s">
        <v>22</v>
      </c>
      <c r="F126" t="s">
        <v>23</v>
      </c>
      <c r="G126">
        <v>10000</v>
      </c>
      <c r="H126">
        <v>15</v>
      </c>
      <c r="I126" t="s">
        <v>18</v>
      </c>
      <c r="J126" t="s">
        <v>19</v>
      </c>
      <c r="K126">
        <v>2</v>
      </c>
    </row>
    <row r="127" spans="2:11" x14ac:dyDescent="0.35">
      <c r="B127">
        <v>125</v>
      </c>
      <c r="C127">
        <v>55</v>
      </c>
      <c r="D127" t="s">
        <v>10</v>
      </c>
      <c r="E127" t="s">
        <v>24</v>
      </c>
      <c r="F127" t="s">
        <v>25</v>
      </c>
      <c r="G127">
        <v>25000</v>
      </c>
      <c r="H127">
        <v>18</v>
      </c>
      <c r="I127" t="s">
        <v>13</v>
      </c>
      <c r="J127" t="s">
        <v>14</v>
      </c>
      <c r="K127">
        <v>4</v>
      </c>
    </row>
    <row r="128" spans="2:11" x14ac:dyDescent="0.35">
      <c r="B128">
        <v>126</v>
      </c>
      <c r="C128">
        <v>68</v>
      </c>
      <c r="D128" t="s">
        <v>15</v>
      </c>
      <c r="E128" t="s">
        <v>26</v>
      </c>
      <c r="F128" t="s">
        <v>27</v>
      </c>
      <c r="G128">
        <v>1000</v>
      </c>
      <c r="H128">
        <v>10</v>
      </c>
      <c r="I128" t="s">
        <v>13</v>
      </c>
      <c r="J128" t="s">
        <v>19</v>
      </c>
      <c r="K128">
        <v>4</v>
      </c>
    </row>
    <row r="129" spans="2:11" x14ac:dyDescent="0.35">
      <c r="B129">
        <v>127</v>
      </c>
      <c r="C129">
        <v>45</v>
      </c>
      <c r="D129" t="s">
        <v>10</v>
      </c>
      <c r="E129" t="s">
        <v>28</v>
      </c>
      <c r="F129" t="s">
        <v>29</v>
      </c>
      <c r="G129">
        <v>8000</v>
      </c>
      <c r="H129">
        <v>12</v>
      </c>
      <c r="I129" t="s">
        <v>13</v>
      </c>
      <c r="J129" t="s">
        <v>14</v>
      </c>
      <c r="K129">
        <v>3</v>
      </c>
    </row>
    <row r="130" spans="2:11" x14ac:dyDescent="0.35">
      <c r="B130">
        <v>128</v>
      </c>
      <c r="C130">
        <v>40</v>
      </c>
      <c r="D130" t="s">
        <v>15</v>
      </c>
      <c r="E130" t="s">
        <v>30</v>
      </c>
      <c r="F130" t="s">
        <v>31</v>
      </c>
      <c r="G130">
        <v>3000</v>
      </c>
      <c r="H130">
        <v>14</v>
      </c>
      <c r="I130" t="s">
        <v>13</v>
      </c>
      <c r="J130" t="s">
        <v>14</v>
      </c>
      <c r="K130">
        <v>4</v>
      </c>
    </row>
    <row r="131" spans="2:11" x14ac:dyDescent="0.35">
      <c r="B131">
        <v>129</v>
      </c>
      <c r="C131">
        <v>78</v>
      </c>
      <c r="D131" t="s">
        <v>10</v>
      </c>
      <c r="E131" t="s">
        <v>32</v>
      </c>
      <c r="F131" t="s">
        <v>33</v>
      </c>
      <c r="G131">
        <v>18000</v>
      </c>
      <c r="H131">
        <v>16</v>
      </c>
      <c r="I131" t="s">
        <v>18</v>
      </c>
      <c r="J131" t="s">
        <v>19</v>
      </c>
      <c r="K131">
        <v>2</v>
      </c>
    </row>
    <row r="132" spans="2:11" x14ac:dyDescent="0.35">
      <c r="B132">
        <v>130</v>
      </c>
      <c r="C132">
        <v>25</v>
      </c>
      <c r="D132" t="s">
        <v>15</v>
      </c>
      <c r="E132" t="s">
        <v>34</v>
      </c>
      <c r="F132" t="s">
        <v>35</v>
      </c>
      <c r="G132">
        <v>100</v>
      </c>
      <c r="H132">
        <v>9</v>
      </c>
      <c r="I132" t="s">
        <v>13</v>
      </c>
      <c r="J132" t="s">
        <v>14</v>
      </c>
      <c r="K132">
        <v>5</v>
      </c>
    </row>
    <row r="133" spans="2:11" x14ac:dyDescent="0.35">
      <c r="B133">
        <v>131</v>
      </c>
      <c r="C133">
        <v>52</v>
      </c>
      <c r="D133" t="s">
        <v>10</v>
      </c>
      <c r="E133" t="s">
        <v>36</v>
      </c>
      <c r="F133" t="s">
        <v>37</v>
      </c>
      <c r="G133">
        <v>800</v>
      </c>
      <c r="H133">
        <v>10</v>
      </c>
      <c r="I133" t="s">
        <v>13</v>
      </c>
      <c r="J133" t="s">
        <v>19</v>
      </c>
      <c r="K133">
        <v>4</v>
      </c>
    </row>
    <row r="134" spans="2:11" x14ac:dyDescent="0.35">
      <c r="B134">
        <v>132</v>
      </c>
      <c r="C134">
        <v>58</v>
      </c>
      <c r="D134" t="s">
        <v>15</v>
      </c>
      <c r="E134" t="s">
        <v>38</v>
      </c>
      <c r="F134" t="s">
        <v>39</v>
      </c>
      <c r="G134">
        <v>20000</v>
      </c>
      <c r="H134">
        <v>17</v>
      </c>
      <c r="I134" t="s">
        <v>13</v>
      </c>
      <c r="J134" t="s">
        <v>14</v>
      </c>
      <c r="K134">
        <v>3</v>
      </c>
    </row>
    <row r="135" spans="2:11" x14ac:dyDescent="0.35">
      <c r="B135">
        <v>133</v>
      </c>
      <c r="C135">
        <v>32</v>
      </c>
      <c r="D135" t="s">
        <v>10</v>
      </c>
      <c r="E135" t="s">
        <v>40</v>
      </c>
      <c r="F135" t="s">
        <v>41</v>
      </c>
      <c r="G135">
        <v>12000</v>
      </c>
      <c r="H135">
        <v>11</v>
      </c>
      <c r="I135" t="s">
        <v>13</v>
      </c>
      <c r="J135" t="s">
        <v>14</v>
      </c>
      <c r="K135">
        <v>4</v>
      </c>
    </row>
    <row r="136" spans="2:11" x14ac:dyDescent="0.35">
      <c r="B136">
        <v>134</v>
      </c>
      <c r="C136">
        <v>55</v>
      </c>
      <c r="D136" t="s">
        <v>15</v>
      </c>
      <c r="E136" t="s">
        <v>42</v>
      </c>
      <c r="F136" t="s">
        <v>43</v>
      </c>
      <c r="G136">
        <v>6000</v>
      </c>
      <c r="H136">
        <v>12</v>
      </c>
      <c r="I136" t="s">
        <v>13</v>
      </c>
      <c r="J136" t="s">
        <v>14</v>
      </c>
      <c r="K136">
        <v>3</v>
      </c>
    </row>
    <row r="137" spans="2:11" x14ac:dyDescent="0.35">
      <c r="B137">
        <v>135</v>
      </c>
      <c r="C137">
        <v>65</v>
      </c>
      <c r="D137" t="s">
        <v>10</v>
      </c>
      <c r="E137" t="s">
        <v>44</v>
      </c>
      <c r="F137" t="s">
        <v>45</v>
      </c>
      <c r="G137">
        <v>4000</v>
      </c>
      <c r="H137">
        <v>13</v>
      </c>
      <c r="I137" t="s">
        <v>13</v>
      </c>
      <c r="J137" t="s">
        <v>19</v>
      </c>
      <c r="K137">
        <v>4</v>
      </c>
    </row>
    <row r="138" spans="2:11" x14ac:dyDescent="0.35">
      <c r="B138">
        <v>136</v>
      </c>
      <c r="C138">
        <v>55</v>
      </c>
      <c r="D138" t="s">
        <v>10</v>
      </c>
      <c r="E138" t="s">
        <v>11</v>
      </c>
      <c r="F138" t="s">
        <v>12</v>
      </c>
      <c r="G138">
        <v>15000</v>
      </c>
      <c r="H138">
        <v>14</v>
      </c>
      <c r="I138" t="s">
        <v>18</v>
      </c>
      <c r="J138" t="s">
        <v>14</v>
      </c>
      <c r="K138">
        <v>3</v>
      </c>
    </row>
    <row r="139" spans="2:11" x14ac:dyDescent="0.35">
      <c r="B139">
        <v>137</v>
      </c>
      <c r="C139">
        <v>62</v>
      </c>
      <c r="D139" t="s">
        <v>15</v>
      </c>
      <c r="E139" t="s">
        <v>16</v>
      </c>
      <c r="F139" t="s">
        <v>17</v>
      </c>
      <c r="G139">
        <v>2000</v>
      </c>
      <c r="H139">
        <v>12</v>
      </c>
      <c r="I139" t="s">
        <v>13</v>
      </c>
      <c r="J139" t="s">
        <v>19</v>
      </c>
      <c r="K139">
        <v>4</v>
      </c>
    </row>
    <row r="140" spans="2:11" x14ac:dyDescent="0.35">
      <c r="B140">
        <v>138</v>
      </c>
      <c r="C140">
        <v>35</v>
      </c>
      <c r="D140" t="s">
        <v>10</v>
      </c>
      <c r="E140" t="s">
        <v>20</v>
      </c>
      <c r="F140" t="s">
        <v>21</v>
      </c>
      <c r="G140">
        <v>500</v>
      </c>
      <c r="H140">
        <v>10</v>
      </c>
      <c r="I140" t="s">
        <v>18</v>
      </c>
      <c r="J140" t="s">
        <v>14</v>
      </c>
      <c r="K140">
        <v>5</v>
      </c>
    </row>
    <row r="141" spans="2:11" x14ac:dyDescent="0.35">
      <c r="B141">
        <v>139</v>
      </c>
      <c r="C141">
        <v>78</v>
      </c>
      <c r="D141" t="s">
        <v>15</v>
      </c>
      <c r="E141" t="s">
        <v>22</v>
      </c>
      <c r="F141" t="s">
        <v>23</v>
      </c>
      <c r="G141">
        <v>10000</v>
      </c>
      <c r="H141">
        <v>16</v>
      </c>
      <c r="I141" t="s">
        <v>13</v>
      </c>
      <c r="J141" t="s">
        <v>19</v>
      </c>
      <c r="K141">
        <v>2</v>
      </c>
    </row>
    <row r="142" spans="2:11" x14ac:dyDescent="0.35">
      <c r="B142">
        <v>140</v>
      </c>
      <c r="C142">
        <v>53</v>
      </c>
      <c r="D142" t="s">
        <v>10</v>
      </c>
      <c r="E142" t="s">
        <v>24</v>
      </c>
      <c r="F142" t="s">
        <v>25</v>
      </c>
      <c r="G142">
        <v>25000</v>
      </c>
      <c r="H142">
        <v>19</v>
      </c>
      <c r="I142" t="s">
        <v>18</v>
      </c>
      <c r="J142" t="s">
        <v>14</v>
      </c>
      <c r="K142">
        <v>4</v>
      </c>
    </row>
    <row r="143" spans="2:11" x14ac:dyDescent="0.35">
      <c r="B143">
        <v>141</v>
      </c>
      <c r="C143">
        <v>72</v>
      </c>
      <c r="D143" t="s">
        <v>15</v>
      </c>
      <c r="E143" t="s">
        <v>26</v>
      </c>
      <c r="F143" t="s">
        <v>27</v>
      </c>
      <c r="G143">
        <v>1000</v>
      </c>
      <c r="H143">
        <v>11</v>
      </c>
      <c r="I143" t="s">
        <v>13</v>
      </c>
      <c r="J143" t="s">
        <v>19</v>
      </c>
      <c r="K143">
        <v>4</v>
      </c>
    </row>
    <row r="144" spans="2:11" x14ac:dyDescent="0.35">
      <c r="B144">
        <v>142</v>
      </c>
      <c r="C144">
        <v>60</v>
      </c>
      <c r="D144" t="s">
        <v>10</v>
      </c>
      <c r="E144" t="s">
        <v>28</v>
      </c>
      <c r="F144" t="s">
        <v>29</v>
      </c>
      <c r="G144">
        <v>8000</v>
      </c>
      <c r="H144">
        <v>13</v>
      </c>
      <c r="I144" t="s">
        <v>18</v>
      </c>
      <c r="J144" t="s">
        <v>14</v>
      </c>
      <c r="K144">
        <v>3</v>
      </c>
    </row>
    <row r="145" spans="2:11" x14ac:dyDescent="0.35">
      <c r="B145">
        <v>143</v>
      </c>
      <c r="C145">
        <v>45</v>
      </c>
      <c r="D145" t="s">
        <v>15</v>
      </c>
      <c r="E145" t="s">
        <v>30</v>
      </c>
      <c r="F145" t="s">
        <v>31</v>
      </c>
      <c r="G145">
        <v>3000</v>
      </c>
      <c r="H145">
        <v>15</v>
      </c>
      <c r="I145" t="s">
        <v>13</v>
      </c>
      <c r="J145" t="s">
        <v>14</v>
      </c>
      <c r="K145">
        <v>4</v>
      </c>
    </row>
    <row r="146" spans="2:11" x14ac:dyDescent="0.35">
      <c r="B146">
        <v>144</v>
      </c>
      <c r="C146">
        <v>75</v>
      </c>
      <c r="D146" t="s">
        <v>10</v>
      </c>
      <c r="E146" t="s">
        <v>32</v>
      </c>
      <c r="F146" t="s">
        <v>33</v>
      </c>
      <c r="G146">
        <v>18000</v>
      </c>
      <c r="H146">
        <v>17</v>
      </c>
      <c r="I146" t="s">
        <v>18</v>
      </c>
      <c r="J146" t="s">
        <v>19</v>
      </c>
      <c r="K146">
        <v>2</v>
      </c>
    </row>
    <row r="147" spans="2:11" x14ac:dyDescent="0.35">
      <c r="B147">
        <v>145</v>
      </c>
      <c r="C147">
        <v>28</v>
      </c>
      <c r="D147" t="s">
        <v>15</v>
      </c>
      <c r="E147" t="s">
        <v>34</v>
      </c>
      <c r="F147" t="s">
        <v>35</v>
      </c>
      <c r="G147">
        <v>100</v>
      </c>
      <c r="H147">
        <v>10</v>
      </c>
      <c r="I147" t="s">
        <v>13</v>
      </c>
      <c r="J147" t="s">
        <v>14</v>
      </c>
      <c r="K147">
        <v>5</v>
      </c>
    </row>
    <row r="148" spans="2:11" x14ac:dyDescent="0.35">
      <c r="B148">
        <v>146</v>
      </c>
      <c r="C148">
        <v>52</v>
      </c>
      <c r="D148" t="s">
        <v>10</v>
      </c>
      <c r="E148" t="s">
        <v>36</v>
      </c>
      <c r="F148" t="s">
        <v>37</v>
      </c>
      <c r="G148">
        <v>800</v>
      </c>
      <c r="H148">
        <v>11</v>
      </c>
      <c r="I148" t="s">
        <v>13</v>
      </c>
      <c r="J148" t="s">
        <v>19</v>
      </c>
      <c r="K148">
        <v>4</v>
      </c>
    </row>
    <row r="149" spans="2:11" x14ac:dyDescent="0.35">
      <c r="B149">
        <v>147</v>
      </c>
      <c r="C149">
        <v>67</v>
      </c>
      <c r="D149" t="s">
        <v>15</v>
      </c>
      <c r="E149" t="s">
        <v>38</v>
      </c>
      <c r="F149" t="s">
        <v>39</v>
      </c>
      <c r="G149">
        <v>20000</v>
      </c>
      <c r="H149">
        <v>18</v>
      </c>
      <c r="I149" t="s">
        <v>13</v>
      </c>
      <c r="J149" t="s">
        <v>14</v>
      </c>
      <c r="K149">
        <v>3</v>
      </c>
    </row>
    <row r="150" spans="2:11" x14ac:dyDescent="0.35">
      <c r="B150">
        <v>148</v>
      </c>
      <c r="C150">
        <v>35</v>
      </c>
      <c r="D150" t="s">
        <v>10</v>
      </c>
      <c r="E150" t="s">
        <v>40</v>
      </c>
      <c r="F150" t="s">
        <v>41</v>
      </c>
      <c r="G150">
        <v>12000</v>
      </c>
      <c r="H150">
        <v>12</v>
      </c>
      <c r="I150" t="s">
        <v>13</v>
      </c>
      <c r="J150" t="s">
        <v>14</v>
      </c>
      <c r="K150">
        <v>4</v>
      </c>
    </row>
    <row r="151" spans="2:11" x14ac:dyDescent="0.35">
      <c r="B151">
        <v>149</v>
      </c>
      <c r="C151">
        <v>50</v>
      </c>
      <c r="D151" t="s">
        <v>15</v>
      </c>
      <c r="E151" t="s">
        <v>42</v>
      </c>
      <c r="F151" t="s">
        <v>43</v>
      </c>
      <c r="G151">
        <v>6000</v>
      </c>
      <c r="H151">
        <v>13</v>
      </c>
      <c r="I151" t="s">
        <v>13</v>
      </c>
      <c r="J151" t="s">
        <v>14</v>
      </c>
      <c r="K151">
        <v>3</v>
      </c>
    </row>
    <row r="152" spans="2:11" x14ac:dyDescent="0.35">
      <c r="B152">
        <v>150</v>
      </c>
      <c r="C152">
        <v>60</v>
      </c>
      <c r="D152" t="s">
        <v>10</v>
      </c>
      <c r="E152" t="s">
        <v>44</v>
      </c>
      <c r="F152" t="s">
        <v>45</v>
      </c>
      <c r="G152">
        <v>4000</v>
      </c>
      <c r="H152">
        <v>14</v>
      </c>
      <c r="I152" t="s">
        <v>13</v>
      </c>
      <c r="J152" t="s">
        <v>19</v>
      </c>
      <c r="K152">
        <v>4</v>
      </c>
    </row>
    <row r="153" spans="2:11" x14ac:dyDescent="0.35">
      <c r="B153">
        <v>151</v>
      </c>
      <c r="C153">
        <v>48</v>
      </c>
      <c r="D153" t="s">
        <v>10</v>
      </c>
      <c r="E153" t="s">
        <v>11</v>
      </c>
      <c r="F153" t="s">
        <v>12</v>
      </c>
      <c r="G153">
        <v>15000</v>
      </c>
      <c r="H153">
        <v>15</v>
      </c>
      <c r="I153" t="s">
        <v>18</v>
      </c>
      <c r="J153" t="s">
        <v>14</v>
      </c>
      <c r="K153">
        <v>4</v>
      </c>
    </row>
    <row r="154" spans="2:11" x14ac:dyDescent="0.35">
      <c r="B154">
        <v>152</v>
      </c>
      <c r="C154">
        <v>65</v>
      </c>
      <c r="D154" t="s">
        <v>15</v>
      </c>
      <c r="E154" t="s">
        <v>16</v>
      </c>
      <c r="F154" t="s">
        <v>17</v>
      </c>
      <c r="G154">
        <v>2000</v>
      </c>
      <c r="H154">
        <v>13</v>
      </c>
      <c r="I154" t="s">
        <v>13</v>
      </c>
      <c r="J154" t="s">
        <v>19</v>
      </c>
      <c r="K154">
        <v>3</v>
      </c>
    </row>
    <row r="155" spans="2:11" x14ac:dyDescent="0.35">
      <c r="B155">
        <v>153</v>
      </c>
      <c r="C155">
        <v>30</v>
      </c>
      <c r="D155" t="s">
        <v>10</v>
      </c>
      <c r="E155" t="s">
        <v>20</v>
      </c>
      <c r="F155" t="s">
        <v>21</v>
      </c>
      <c r="G155">
        <v>500</v>
      </c>
      <c r="H155">
        <v>11</v>
      </c>
      <c r="I155" t="s">
        <v>13</v>
      </c>
      <c r="J155" t="s">
        <v>14</v>
      </c>
      <c r="K155">
        <v>5</v>
      </c>
    </row>
    <row r="156" spans="2:11" x14ac:dyDescent="0.35">
      <c r="B156">
        <v>154</v>
      </c>
      <c r="C156">
        <v>70</v>
      </c>
      <c r="D156" t="s">
        <v>15</v>
      </c>
      <c r="E156" t="s">
        <v>22</v>
      </c>
      <c r="F156" t="s">
        <v>23</v>
      </c>
      <c r="G156">
        <v>10000</v>
      </c>
      <c r="H156">
        <v>17</v>
      </c>
      <c r="I156" t="s">
        <v>18</v>
      </c>
      <c r="J156" t="s">
        <v>19</v>
      </c>
      <c r="K156">
        <v>2</v>
      </c>
    </row>
    <row r="157" spans="2:11" x14ac:dyDescent="0.35">
      <c r="B157">
        <v>155</v>
      </c>
      <c r="C157">
        <v>55</v>
      </c>
      <c r="D157" t="s">
        <v>10</v>
      </c>
      <c r="E157" t="s">
        <v>24</v>
      </c>
      <c r="F157" t="s">
        <v>25</v>
      </c>
      <c r="G157">
        <v>25000</v>
      </c>
      <c r="H157">
        <v>20</v>
      </c>
      <c r="I157" t="s">
        <v>13</v>
      </c>
      <c r="J157" t="s">
        <v>14</v>
      </c>
      <c r="K157">
        <v>4</v>
      </c>
    </row>
    <row r="158" spans="2:11" x14ac:dyDescent="0.35">
      <c r="B158">
        <v>156</v>
      </c>
      <c r="C158">
        <v>68</v>
      </c>
      <c r="D158" t="s">
        <v>15</v>
      </c>
      <c r="E158" t="s">
        <v>26</v>
      </c>
      <c r="F158" t="s">
        <v>27</v>
      </c>
      <c r="G158">
        <v>1000</v>
      </c>
      <c r="H158">
        <v>12</v>
      </c>
      <c r="I158" t="s">
        <v>13</v>
      </c>
      <c r="J158" t="s">
        <v>19</v>
      </c>
      <c r="K158">
        <v>4</v>
      </c>
    </row>
    <row r="159" spans="2:11" x14ac:dyDescent="0.35">
      <c r="B159">
        <v>157</v>
      </c>
      <c r="C159">
        <v>45</v>
      </c>
      <c r="D159" t="s">
        <v>10</v>
      </c>
      <c r="E159" t="s">
        <v>28</v>
      </c>
      <c r="F159" t="s">
        <v>29</v>
      </c>
      <c r="G159">
        <v>8000</v>
      </c>
      <c r="H159">
        <v>14</v>
      </c>
      <c r="I159" t="s">
        <v>13</v>
      </c>
      <c r="J159" t="s">
        <v>14</v>
      </c>
      <c r="K159">
        <v>3</v>
      </c>
    </row>
    <row r="160" spans="2:11" x14ac:dyDescent="0.35">
      <c r="B160">
        <v>158</v>
      </c>
      <c r="C160">
        <v>40</v>
      </c>
      <c r="D160" t="s">
        <v>15</v>
      </c>
      <c r="E160" t="s">
        <v>30</v>
      </c>
      <c r="F160" t="s">
        <v>31</v>
      </c>
      <c r="G160">
        <v>3000</v>
      </c>
      <c r="H160">
        <v>16</v>
      </c>
      <c r="I160" t="s">
        <v>13</v>
      </c>
      <c r="J160" t="s">
        <v>14</v>
      </c>
      <c r="K160">
        <v>4</v>
      </c>
    </row>
    <row r="161" spans="2:11" x14ac:dyDescent="0.35">
      <c r="B161">
        <v>159</v>
      </c>
      <c r="C161">
        <v>78</v>
      </c>
      <c r="D161" t="s">
        <v>10</v>
      </c>
      <c r="E161" t="s">
        <v>32</v>
      </c>
      <c r="F161" t="s">
        <v>33</v>
      </c>
      <c r="G161">
        <v>18000</v>
      </c>
      <c r="H161">
        <v>18</v>
      </c>
      <c r="I161" t="s">
        <v>18</v>
      </c>
      <c r="J161" t="s">
        <v>19</v>
      </c>
      <c r="K161">
        <v>2</v>
      </c>
    </row>
    <row r="162" spans="2:11" x14ac:dyDescent="0.35">
      <c r="B162">
        <v>160</v>
      </c>
      <c r="C162">
        <v>25</v>
      </c>
      <c r="D162" t="s">
        <v>15</v>
      </c>
      <c r="E162" t="s">
        <v>34</v>
      </c>
      <c r="F162" t="s">
        <v>35</v>
      </c>
      <c r="G162">
        <v>100</v>
      </c>
      <c r="H162">
        <v>11</v>
      </c>
      <c r="I162" t="s">
        <v>13</v>
      </c>
      <c r="J162" t="s">
        <v>14</v>
      </c>
      <c r="K162">
        <v>5</v>
      </c>
    </row>
    <row r="163" spans="2:11" x14ac:dyDescent="0.35">
      <c r="B163">
        <v>161</v>
      </c>
      <c r="C163">
        <v>52</v>
      </c>
      <c r="D163" t="s">
        <v>10</v>
      </c>
      <c r="E163" t="s">
        <v>36</v>
      </c>
      <c r="F163" t="s">
        <v>37</v>
      </c>
      <c r="G163">
        <v>800</v>
      </c>
      <c r="H163">
        <v>12</v>
      </c>
      <c r="I163" t="s">
        <v>13</v>
      </c>
      <c r="J163" t="s">
        <v>19</v>
      </c>
      <c r="K163">
        <v>4</v>
      </c>
    </row>
    <row r="164" spans="2:11" x14ac:dyDescent="0.35">
      <c r="B164">
        <v>162</v>
      </c>
      <c r="C164">
        <v>58</v>
      </c>
      <c r="D164" t="s">
        <v>15</v>
      </c>
      <c r="E164" t="s">
        <v>38</v>
      </c>
      <c r="F164" t="s">
        <v>39</v>
      </c>
      <c r="G164">
        <v>20000</v>
      </c>
      <c r="H164">
        <v>19</v>
      </c>
      <c r="I164" t="s">
        <v>13</v>
      </c>
      <c r="J164" t="s">
        <v>14</v>
      </c>
      <c r="K164">
        <v>3</v>
      </c>
    </row>
    <row r="165" spans="2:11" x14ac:dyDescent="0.35">
      <c r="B165">
        <v>163</v>
      </c>
      <c r="C165">
        <v>32</v>
      </c>
      <c r="D165" t="s">
        <v>10</v>
      </c>
      <c r="E165" t="s">
        <v>40</v>
      </c>
      <c r="F165" t="s">
        <v>41</v>
      </c>
      <c r="G165">
        <v>12000</v>
      </c>
      <c r="H165">
        <v>13</v>
      </c>
      <c r="I165" t="s">
        <v>13</v>
      </c>
      <c r="J165" t="s">
        <v>14</v>
      </c>
      <c r="K165">
        <v>4</v>
      </c>
    </row>
    <row r="166" spans="2:11" x14ac:dyDescent="0.35">
      <c r="B166">
        <v>164</v>
      </c>
      <c r="C166">
        <v>55</v>
      </c>
      <c r="D166" t="s">
        <v>15</v>
      </c>
      <c r="E166" t="s">
        <v>42</v>
      </c>
      <c r="F166" t="s">
        <v>43</v>
      </c>
      <c r="G166">
        <v>6000</v>
      </c>
      <c r="H166">
        <v>14</v>
      </c>
      <c r="I166" t="s">
        <v>13</v>
      </c>
      <c r="J166" t="s">
        <v>14</v>
      </c>
      <c r="K166">
        <v>3</v>
      </c>
    </row>
    <row r="167" spans="2:11" x14ac:dyDescent="0.35">
      <c r="B167">
        <v>165</v>
      </c>
      <c r="C167">
        <v>65</v>
      </c>
      <c r="D167" t="s">
        <v>10</v>
      </c>
      <c r="E167" t="s">
        <v>44</v>
      </c>
      <c r="F167" t="s">
        <v>45</v>
      </c>
      <c r="G167">
        <v>4000</v>
      </c>
      <c r="H167">
        <v>15</v>
      </c>
      <c r="I167" t="s">
        <v>13</v>
      </c>
      <c r="J167" t="s">
        <v>19</v>
      </c>
      <c r="K167">
        <v>4</v>
      </c>
    </row>
    <row r="168" spans="2:11" x14ac:dyDescent="0.35">
      <c r="B168">
        <v>166</v>
      </c>
      <c r="C168">
        <v>55</v>
      </c>
      <c r="D168" t="s">
        <v>10</v>
      </c>
      <c r="E168" t="s">
        <v>11</v>
      </c>
      <c r="F168" t="s">
        <v>12</v>
      </c>
      <c r="G168">
        <v>15000</v>
      </c>
      <c r="H168">
        <v>16</v>
      </c>
      <c r="I168" t="s">
        <v>18</v>
      </c>
      <c r="J168" t="s">
        <v>14</v>
      </c>
      <c r="K168">
        <v>3</v>
      </c>
    </row>
    <row r="169" spans="2:11" x14ac:dyDescent="0.35">
      <c r="B169">
        <v>167</v>
      </c>
      <c r="C169">
        <v>62</v>
      </c>
      <c r="D169" t="s">
        <v>15</v>
      </c>
      <c r="E169" t="s">
        <v>16</v>
      </c>
      <c r="F169" t="s">
        <v>17</v>
      </c>
      <c r="G169">
        <v>2000</v>
      </c>
      <c r="H169">
        <v>14</v>
      </c>
      <c r="I169" t="s">
        <v>13</v>
      </c>
      <c r="J169" t="s">
        <v>19</v>
      </c>
      <c r="K169">
        <v>4</v>
      </c>
    </row>
    <row r="170" spans="2:11" x14ac:dyDescent="0.35">
      <c r="B170">
        <v>168</v>
      </c>
      <c r="C170">
        <v>35</v>
      </c>
      <c r="D170" t="s">
        <v>10</v>
      </c>
      <c r="E170" t="s">
        <v>20</v>
      </c>
      <c r="F170" t="s">
        <v>21</v>
      </c>
      <c r="G170">
        <v>500</v>
      </c>
      <c r="H170">
        <v>12</v>
      </c>
      <c r="I170" t="s">
        <v>18</v>
      </c>
      <c r="J170" t="s">
        <v>14</v>
      </c>
      <c r="K170">
        <v>5</v>
      </c>
    </row>
    <row r="171" spans="2:11" x14ac:dyDescent="0.35">
      <c r="B171">
        <v>169</v>
      </c>
      <c r="C171">
        <v>78</v>
      </c>
      <c r="D171" t="s">
        <v>15</v>
      </c>
      <c r="E171" t="s">
        <v>22</v>
      </c>
      <c r="F171" t="s">
        <v>23</v>
      </c>
      <c r="G171">
        <v>10000</v>
      </c>
      <c r="H171">
        <v>18</v>
      </c>
      <c r="I171" t="s">
        <v>13</v>
      </c>
      <c r="J171" t="s">
        <v>19</v>
      </c>
      <c r="K171">
        <v>2</v>
      </c>
    </row>
    <row r="172" spans="2:11" x14ac:dyDescent="0.35">
      <c r="B172">
        <v>170</v>
      </c>
      <c r="C172">
        <v>53</v>
      </c>
      <c r="D172" t="s">
        <v>10</v>
      </c>
      <c r="E172" t="s">
        <v>24</v>
      </c>
      <c r="F172" t="s">
        <v>25</v>
      </c>
      <c r="G172">
        <v>25000</v>
      </c>
      <c r="H172">
        <v>21</v>
      </c>
      <c r="I172" t="s">
        <v>18</v>
      </c>
      <c r="J172" t="s">
        <v>14</v>
      </c>
      <c r="K172">
        <v>4</v>
      </c>
    </row>
    <row r="173" spans="2:11" x14ac:dyDescent="0.35">
      <c r="B173">
        <v>171</v>
      </c>
      <c r="C173">
        <v>72</v>
      </c>
      <c r="D173" t="s">
        <v>15</v>
      </c>
      <c r="E173" t="s">
        <v>26</v>
      </c>
      <c r="F173" t="s">
        <v>27</v>
      </c>
      <c r="G173">
        <v>1000</v>
      </c>
      <c r="H173">
        <v>13</v>
      </c>
      <c r="I173" t="s">
        <v>13</v>
      </c>
      <c r="J173" t="s">
        <v>19</v>
      </c>
      <c r="K173">
        <v>4</v>
      </c>
    </row>
    <row r="174" spans="2:11" x14ac:dyDescent="0.35">
      <c r="B174">
        <v>172</v>
      </c>
      <c r="C174">
        <v>60</v>
      </c>
      <c r="D174" t="s">
        <v>10</v>
      </c>
      <c r="E174" t="s">
        <v>28</v>
      </c>
      <c r="F174" t="s">
        <v>29</v>
      </c>
      <c r="G174">
        <v>8000</v>
      </c>
      <c r="H174">
        <v>15</v>
      </c>
      <c r="I174" t="s">
        <v>18</v>
      </c>
      <c r="J174" t="s">
        <v>14</v>
      </c>
      <c r="K174">
        <v>3</v>
      </c>
    </row>
    <row r="175" spans="2:11" x14ac:dyDescent="0.35">
      <c r="B175">
        <v>173</v>
      </c>
      <c r="C175">
        <v>45</v>
      </c>
      <c r="D175" t="s">
        <v>15</v>
      </c>
      <c r="E175" t="s">
        <v>30</v>
      </c>
      <c r="F175" t="s">
        <v>31</v>
      </c>
      <c r="G175">
        <v>3000</v>
      </c>
      <c r="H175">
        <v>17</v>
      </c>
      <c r="I175" t="s">
        <v>13</v>
      </c>
      <c r="J175" t="s">
        <v>14</v>
      </c>
      <c r="K175">
        <v>4</v>
      </c>
    </row>
    <row r="176" spans="2:11" x14ac:dyDescent="0.35">
      <c r="B176">
        <v>174</v>
      </c>
      <c r="C176">
        <v>75</v>
      </c>
      <c r="D176" t="s">
        <v>10</v>
      </c>
      <c r="E176" t="s">
        <v>32</v>
      </c>
      <c r="F176" t="s">
        <v>33</v>
      </c>
      <c r="G176">
        <v>18000</v>
      </c>
      <c r="H176">
        <v>19</v>
      </c>
      <c r="I176" t="s">
        <v>18</v>
      </c>
      <c r="J176" t="s">
        <v>19</v>
      </c>
      <c r="K176">
        <v>2</v>
      </c>
    </row>
    <row r="177" spans="2:11" x14ac:dyDescent="0.35">
      <c r="B177">
        <v>175</v>
      </c>
      <c r="C177">
        <v>28</v>
      </c>
      <c r="D177" t="s">
        <v>15</v>
      </c>
      <c r="E177" t="s">
        <v>34</v>
      </c>
      <c r="F177" t="s">
        <v>35</v>
      </c>
      <c r="G177">
        <v>100</v>
      </c>
      <c r="H177">
        <v>12</v>
      </c>
      <c r="I177" t="s">
        <v>13</v>
      </c>
      <c r="J177" t="s">
        <v>14</v>
      </c>
      <c r="K177">
        <v>5</v>
      </c>
    </row>
    <row r="178" spans="2:11" x14ac:dyDescent="0.35">
      <c r="B178">
        <v>176</v>
      </c>
      <c r="C178">
        <v>52</v>
      </c>
      <c r="D178" t="s">
        <v>10</v>
      </c>
      <c r="E178" t="s">
        <v>36</v>
      </c>
      <c r="F178" t="s">
        <v>37</v>
      </c>
      <c r="G178">
        <v>800</v>
      </c>
      <c r="H178">
        <v>13</v>
      </c>
      <c r="I178" t="s">
        <v>13</v>
      </c>
      <c r="J178" t="s">
        <v>19</v>
      </c>
      <c r="K178">
        <v>4</v>
      </c>
    </row>
    <row r="179" spans="2:11" x14ac:dyDescent="0.35">
      <c r="B179">
        <v>177</v>
      </c>
      <c r="C179">
        <v>67</v>
      </c>
      <c r="D179" t="s">
        <v>15</v>
      </c>
      <c r="E179" t="s">
        <v>38</v>
      </c>
      <c r="F179" t="s">
        <v>39</v>
      </c>
      <c r="G179">
        <v>20000</v>
      </c>
      <c r="H179">
        <v>20</v>
      </c>
      <c r="I179" t="s">
        <v>13</v>
      </c>
      <c r="J179" t="s">
        <v>14</v>
      </c>
      <c r="K179">
        <v>3</v>
      </c>
    </row>
    <row r="180" spans="2:11" x14ac:dyDescent="0.35">
      <c r="B180">
        <v>178</v>
      </c>
      <c r="C180">
        <v>35</v>
      </c>
      <c r="D180" t="s">
        <v>10</v>
      </c>
      <c r="E180" t="s">
        <v>40</v>
      </c>
      <c r="F180" t="s">
        <v>41</v>
      </c>
      <c r="G180">
        <v>12000</v>
      </c>
      <c r="H180">
        <v>14</v>
      </c>
      <c r="I180" t="s">
        <v>13</v>
      </c>
      <c r="J180" t="s">
        <v>14</v>
      </c>
      <c r="K180">
        <v>4</v>
      </c>
    </row>
    <row r="181" spans="2:11" x14ac:dyDescent="0.35">
      <c r="B181">
        <v>179</v>
      </c>
      <c r="C181">
        <v>50</v>
      </c>
      <c r="D181" t="s">
        <v>15</v>
      </c>
      <c r="E181" t="s">
        <v>42</v>
      </c>
      <c r="F181" t="s">
        <v>43</v>
      </c>
      <c r="G181">
        <v>6000</v>
      </c>
      <c r="H181">
        <v>15</v>
      </c>
      <c r="I181" t="s">
        <v>13</v>
      </c>
      <c r="J181" t="s">
        <v>14</v>
      </c>
      <c r="K181">
        <v>3</v>
      </c>
    </row>
    <row r="182" spans="2:11" x14ac:dyDescent="0.35">
      <c r="B182">
        <v>180</v>
      </c>
      <c r="C182">
        <v>60</v>
      </c>
      <c r="D182" t="s">
        <v>10</v>
      </c>
      <c r="E182" t="s">
        <v>44</v>
      </c>
      <c r="F182" t="s">
        <v>45</v>
      </c>
      <c r="G182">
        <v>4000</v>
      </c>
      <c r="H182">
        <v>16</v>
      </c>
      <c r="I182" t="s">
        <v>13</v>
      </c>
      <c r="J182" t="s">
        <v>19</v>
      </c>
      <c r="K182">
        <v>4</v>
      </c>
    </row>
    <row r="183" spans="2:11" x14ac:dyDescent="0.35">
      <c r="B183">
        <v>181</v>
      </c>
      <c r="C183">
        <v>48</v>
      </c>
      <c r="D183" t="s">
        <v>10</v>
      </c>
      <c r="E183" t="s">
        <v>11</v>
      </c>
      <c r="F183" t="s">
        <v>12</v>
      </c>
      <c r="G183">
        <v>15000</v>
      </c>
      <c r="H183">
        <v>17</v>
      </c>
      <c r="I183" t="s">
        <v>18</v>
      </c>
      <c r="J183" t="s">
        <v>14</v>
      </c>
      <c r="K183">
        <v>4</v>
      </c>
    </row>
    <row r="184" spans="2:11" x14ac:dyDescent="0.35">
      <c r="B184">
        <v>183</v>
      </c>
      <c r="C184">
        <v>30</v>
      </c>
      <c r="D184" t="s">
        <v>10</v>
      </c>
      <c r="E184" t="s">
        <v>20</v>
      </c>
      <c r="F184" t="s">
        <v>21</v>
      </c>
      <c r="G184">
        <v>500</v>
      </c>
      <c r="H184">
        <v>13</v>
      </c>
      <c r="I184" t="s">
        <v>13</v>
      </c>
      <c r="J184" t="s">
        <v>14</v>
      </c>
      <c r="K184">
        <v>5</v>
      </c>
    </row>
    <row r="185" spans="2:11" x14ac:dyDescent="0.35">
      <c r="B185">
        <v>184</v>
      </c>
      <c r="C185">
        <v>70</v>
      </c>
      <c r="D185" t="s">
        <v>15</v>
      </c>
      <c r="E185" t="s">
        <v>22</v>
      </c>
      <c r="F185" t="s">
        <v>23</v>
      </c>
      <c r="G185">
        <v>10000</v>
      </c>
      <c r="H185">
        <v>19</v>
      </c>
      <c r="I185" t="s">
        <v>18</v>
      </c>
      <c r="J185" t="s">
        <v>19</v>
      </c>
      <c r="K185">
        <v>2</v>
      </c>
    </row>
    <row r="186" spans="2:11" x14ac:dyDescent="0.35">
      <c r="B186">
        <v>185</v>
      </c>
      <c r="C186">
        <v>55</v>
      </c>
      <c r="D186" t="s">
        <v>10</v>
      </c>
      <c r="E186" t="s">
        <v>24</v>
      </c>
      <c r="F186" t="s">
        <v>25</v>
      </c>
      <c r="G186">
        <v>25000</v>
      </c>
      <c r="H186">
        <v>22</v>
      </c>
      <c r="I186" t="s">
        <v>13</v>
      </c>
      <c r="J186" t="s">
        <v>14</v>
      </c>
      <c r="K186">
        <v>4</v>
      </c>
    </row>
    <row r="187" spans="2:11" x14ac:dyDescent="0.35">
      <c r="B187">
        <v>186</v>
      </c>
      <c r="C187">
        <v>68</v>
      </c>
      <c r="D187" t="s">
        <v>15</v>
      </c>
      <c r="E187" t="s">
        <v>26</v>
      </c>
      <c r="F187" t="s">
        <v>27</v>
      </c>
      <c r="G187">
        <v>1000</v>
      </c>
      <c r="H187">
        <v>14</v>
      </c>
      <c r="I187" t="s">
        <v>13</v>
      </c>
      <c r="J187" t="s">
        <v>19</v>
      </c>
      <c r="K187">
        <v>4</v>
      </c>
    </row>
    <row r="188" spans="2:11" x14ac:dyDescent="0.35">
      <c r="B188">
        <v>187</v>
      </c>
      <c r="C188">
        <v>45</v>
      </c>
      <c r="D188" t="s">
        <v>10</v>
      </c>
      <c r="E188" t="s">
        <v>28</v>
      </c>
      <c r="F188" t="s">
        <v>29</v>
      </c>
      <c r="G188">
        <v>8000</v>
      </c>
      <c r="H188">
        <v>16</v>
      </c>
      <c r="I188" t="s">
        <v>13</v>
      </c>
      <c r="J188" t="s">
        <v>14</v>
      </c>
      <c r="K188">
        <v>3</v>
      </c>
    </row>
    <row r="189" spans="2:11" x14ac:dyDescent="0.35">
      <c r="B189">
        <v>188</v>
      </c>
      <c r="C189">
        <v>40</v>
      </c>
      <c r="D189" t="s">
        <v>15</v>
      </c>
      <c r="E189" t="s">
        <v>30</v>
      </c>
      <c r="F189" t="s">
        <v>31</v>
      </c>
      <c r="G189">
        <v>3000</v>
      </c>
      <c r="H189">
        <v>18</v>
      </c>
      <c r="I189" t="s">
        <v>13</v>
      </c>
      <c r="J189" t="s">
        <v>14</v>
      </c>
      <c r="K189">
        <v>4</v>
      </c>
    </row>
    <row r="190" spans="2:11" x14ac:dyDescent="0.35">
      <c r="B190">
        <v>189</v>
      </c>
      <c r="C190">
        <v>78</v>
      </c>
      <c r="D190" t="s">
        <v>10</v>
      </c>
      <c r="E190" t="s">
        <v>32</v>
      </c>
      <c r="F190" t="s">
        <v>33</v>
      </c>
      <c r="G190">
        <v>18000</v>
      </c>
      <c r="H190">
        <v>20</v>
      </c>
      <c r="I190" t="s">
        <v>18</v>
      </c>
      <c r="J190" t="s">
        <v>19</v>
      </c>
      <c r="K190">
        <v>2</v>
      </c>
    </row>
    <row r="191" spans="2:11" x14ac:dyDescent="0.35">
      <c r="B191">
        <v>190</v>
      </c>
      <c r="C191">
        <v>25</v>
      </c>
      <c r="D191" t="s">
        <v>15</v>
      </c>
      <c r="E191" t="s">
        <v>34</v>
      </c>
      <c r="F191" t="s">
        <v>35</v>
      </c>
      <c r="G191">
        <v>100</v>
      </c>
      <c r="H191">
        <v>13</v>
      </c>
      <c r="I191" t="s">
        <v>13</v>
      </c>
      <c r="J191" t="s">
        <v>14</v>
      </c>
      <c r="K191">
        <v>5</v>
      </c>
    </row>
    <row r="192" spans="2:11" x14ac:dyDescent="0.35">
      <c r="B192">
        <v>191</v>
      </c>
      <c r="C192">
        <v>52</v>
      </c>
      <c r="D192" t="s">
        <v>10</v>
      </c>
      <c r="E192" t="s">
        <v>36</v>
      </c>
      <c r="F192" t="s">
        <v>37</v>
      </c>
      <c r="G192">
        <v>800</v>
      </c>
      <c r="H192">
        <v>14</v>
      </c>
      <c r="I192" t="s">
        <v>13</v>
      </c>
      <c r="J192" t="s">
        <v>19</v>
      </c>
      <c r="K192">
        <v>4</v>
      </c>
    </row>
    <row r="193" spans="2:11" x14ac:dyDescent="0.35">
      <c r="B193">
        <v>192</v>
      </c>
      <c r="C193">
        <v>58</v>
      </c>
      <c r="D193" t="s">
        <v>15</v>
      </c>
      <c r="E193" t="s">
        <v>38</v>
      </c>
      <c r="F193" t="s">
        <v>39</v>
      </c>
      <c r="G193">
        <v>20000</v>
      </c>
      <c r="H193">
        <v>21</v>
      </c>
      <c r="I193" t="s">
        <v>13</v>
      </c>
      <c r="J193" t="s">
        <v>14</v>
      </c>
      <c r="K193">
        <v>3</v>
      </c>
    </row>
    <row r="194" spans="2:11" x14ac:dyDescent="0.35">
      <c r="B194">
        <v>193</v>
      </c>
      <c r="C194">
        <v>32</v>
      </c>
      <c r="D194" t="s">
        <v>10</v>
      </c>
      <c r="E194" t="s">
        <v>40</v>
      </c>
      <c r="F194" t="s">
        <v>41</v>
      </c>
      <c r="G194">
        <v>12000</v>
      </c>
      <c r="H194">
        <v>15</v>
      </c>
      <c r="I194" t="s">
        <v>13</v>
      </c>
      <c r="J194" t="s">
        <v>14</v>
      </c>
      <c r="K194">
        <v>4</v>
      </c>
    </row>
    <row r="195" spans="2:11" x14ac:dyDescent="0.35">
      <c r="B195">
        <v>194</v>
      </c>
      <c r="C195">
        <v>55</v>
      </c>
      <c r="D195" t="s">
        <v>15</v>
      </c>
      <c r="E195" t="s">
        <v>42</v>
      </c>
      <c r="F195" t="s">
        <v>43</v>
      </c>
      <c r="G195">
        <v>6000</v>
      </c>
      <c r="H195">
        <v>16</v>
      </c>
      <c r="I195" t="s">
        <v>13</v>
      </c>
      <c r="J195" t="s">
        <v>14</v>
      </c>
      <c r="K195">
        <v>3</v>
      </c>
    </row>
    <row r="196" spans="2:11" x14ac:dyDescent="0.35">
      <c r="B196">
        <v>195</v>
      </c>
      <c r="C196">
        <v>65</v>
      </c>
      <c r="D196" t="s">
        <v>10</v>
      </c>
      <c r="E196" t="s">
        <v>44</v>
      </c>
      <c r="F196" t="s">
        <v>45</v>
      </c>
      <c r="G196">
        <v>4000</v>
      </c>
      <c r="H196">
        <v>17</v>
      </c>
      <c r="I196" t="s">
        <v>13</v>
      </c>
      <c r="J196" t="s">
        <v>19</v>
      </c>
      <c r="K196">
        <v>4</v>
      </c>
    </row>
    <row r="197" spans="2:11" x14ac:dyDescent="0.35">
      <c r="B197">
        <v>196</v>
      </c>
      <c r="C197">
        <v>55</v>
      </c>
      <c r="D197" t="s">
        <v>10</v>
      </c>
      <c r="E197" t="s">
        <v>11</v>
      </c>
      <c r="F197" t="s">
        <v>12</v>
      </c>
      <c r="G197">
        <v>15000</v>
      </c>
      <c r="H197">
        <v>18</v>
      </c>
      <c r="I197" t="s">
        <v>18</v>
      </c>
      <c r="J197" t="s">
        <v>14</v>
      </c>
      <c r="K197">
        <v>3</v>
      </c>
    </row>
    <row r="198" spans="2:11" x14ac:dyDescent="0.35">
      <c r="B198">
        <v>197</v>
      </c>
      <c r="C198">
        <v>62</v>
      </c>
      <c r="D198" t="s">
        <v>15</v>
      </c>
      <c r="E198" t="s">
        <v>16</v>
      </c>
      <c r="F198" t="s">
        <v>17</v>
      </c>
      <c r="G198">
        <v>2000</v>
      </c>
      <c r="H198">
        <v>16</v>
      </c>
      <c r="I198" t="s">
        <v>13</v>
      </c>
      <c r="J198" t="s">
        <v>19</v>
      </c>
      <c r="K198">
        <v>4</v>
      </c>
    </row>
    <row r="199" spans="2:11" x14ac:dyDescent="0.35">
      <c r="B199">
        <v>198</v>
      </c>
      <c r="C199">
        <v>35</v>
      </c>
      <c r="D199" t="s">
        <v>10</v>
      </c>
      <c r="E199" t="s">
        <v>20</v>
      </c>
      <c r="F199" t="s">
        <v>21</v>
      </c>
      <c r="G199">
        <v>500</v>
      </c>
      <c r="H199">
        <v>14</v>
      </c>
      <c r="I199" t="s">
        <v>18</v>
      </c>
      <c r="J199" t="s">
        <v>14</v>
      </c>
      <c r="K199">
        <v>5</v>
      </c>
    </row>
    <row r="200" spans="2:11" x14ac:dyDescent="0.35">
      <c r="B200">
        <v>199</v>
      </c>
      <c r="C200">
        <v>78</v>
      </c>
      <c r="D200" t="s">
        <v>15</v>
      </c>
      <c r="E200" t="s">
        <v>22</v>
      </c>
      <c r="F200" t="s">
        <v>23</v>
      </c>
      <c r="G200">
        <v>10000</v>
      </c>
      <c r="H200">
        <v>20</v>
      </c>
      <c r="I200" t="s">
        <v>13</v>
      </c>
      <c r="J200" t="s">
        <v>19</v>
      </c>
      <c r="K200">
        <v>2</v>
      </c>
    </row>
    <row r="201" spans="2:11" x14ac:dyDescent="0.35">
      <c r="B201">
        <v>200</v>
      </c>
      <c r="C201">
        <v>53</v>
      </c>
      <c r="D201" t="s">
        <v>10</v>
      </c>
      <c r="E201" t="s">
        <v>24</v>
      </c>
      <c r="F201" t="s">
        <v>25</v>
      </c>
      <c r="G201">
        <v>25000</v>
      </c>
      <c r="H201">
        <v>23</v>
      </c>
      <c r="I201" t="s">
        <v>18</v>
      </c>
      <c r="J201" t="s">
        <v>14</v>
      </c>
      <c r="K201">
        <v>4</v>
      </c>
    </row>
    <row r="202" spans="2:11" x14ac:dyDescent="0.35">
      <c r="B202">
        <v>201</v>
      </c>
      <c r="C202">
        <v>72</v>
      </c>
      <c r="D202" t="s">
        <v>15</v>
      </c>
      <c r="E202" t="s">
        <v>26</v>
      </c>
      <c r="F202" t="s">
        <v>27</v>
      </c>
      <c r="G202">
        <v>1000</v>
      </c>
      <c r="H202">
        <v>15</v>
      </c>
      <c r="I202" t="s">
        <v>13</v>
      </c>
      <c r="J202" t="s">
        <v>19</v>
      </c>
      <c r="K202">
        <v>4</v>
      </c>
    </row>
    <row r="203" spans="2:11" x14ac:dyDescent="0.35">
      <c r="B203">
        <v>202</v>
      </c>
      <c r="C203">
        <v>60</v>
      </c>
      <c r="D203" t="s">
        <v>10</v>
      </c>
      <c r="E203" t="s">
        <v>28</v>
      </c>
      <c r="F203" t="s">
        <v>29</v>
      </c>
      <c r="G203">
        <v>8000</v>
      </c>
      <c r="H203">
        <v>17</v>
      </c>
      <c r="I203" t="s">
        <v>18</v>
      </c>
      <c r="J203" t="s">
        <v>14</v>
      </c>
      <c r="K203">
        <v>3</v>
      </c>
    </row>
    <row r="204" spans="2:11" x14ac:dyDescent="0.35">
      <c r="B204">
        <v>203</v>
      </c>
      <c r="C204">
        <v>45</v>
      </c>
      <c r="D204" t="s">
        <v>15</v>
      </c>
      <c r="E204" t="s">
        <v>30</v>
      </c>
      <c r="F204" t="s">
        <v>31</v>
      </c>
      <c r="G204">
        <v>3000</v>
      </c>
      <c r="H204">
        <v>19</v>
      </c>
      <c r="I204" t="s">
        <v>13</v>
      </c>
      <c r="J204" t="s">
        <v>14</v>
      </c>
      <c r="K204">
        <v>4</v>
      </c>
    </row>
    <row r="205" spans="2:11" x14ac:dyDescent="0.35">
      <c r="B205">
        <v>204</v>
      </c>
      <c r="C205">
        <v>75</v>
      </c>
      <c r="D205" t="s">
        <v>10</v>
      </c>
      <c r="E205" t="s">
        <v>32</v>
      </c>
      <c r="F205" t="s">
        <v>33</v>
      </c>
      <c r="G205">
        <v>18000</v>
      </c>
      <c r="H205">
        <v>21</v>
      </c>
      <c r="I205" t="s">
        <v>18</v>
      </c>
      <c r="J205" t="s">
        <v>19</v>
      </c>
      <c r="K205">
        <v>2</v>
      </c>
    </row>
    <row r="206" spans="2:11" x14ac:dyDescent="0.35">
      <c r="B206">
        <v>205</v>
      </c>
      <c r="C206">
        <v>28</v>
      </c>
      <c r="D206" t="s">
        <v>15</v>
      </c>
      <c r="E206" t="s">
        <v>34</v>
      </c>
      <c r="F206" t="s">
        <v>35</v>
      </c>
      <c r="G206">
        <v>100</v>
      </c>
      <c r="H206">
        <v>14</v>
      </c>
      <c r="I206" t="s">
        <v>13</v>
      </c>
      <c r="J206" t="s">
        <v>14</v>
      </c>
      <c r="K206">
        <v>5</v>
      </c>
    </row>
    <row r="207" spans="2:11" x14ac:dyDescent="0.35">
      <c r="B207">
        <v>206</v>
      </c>
      <c r="C207">
        <v>52</v>
      </c>
      <c r="D207" t="s">
        <v>10</v>
      </c>
      <c r="E207" t="s">
        <v>36</v>
      </c>
      <c r="F207" t="s">
        <v>37</v>
      </c>
      <c r="G207">
        <v>800</v>
      </c>
      <c r="H207">
        <v>15</v>
      </c>
      <c r="I207" t="s">
        <v>13</v>
      </c>
      <c r="J207" t="s">
        <v>19</v>
      </c>
      <c r="K207">
        <v>4</v>
      </c>
    </row>
    <row r="208" spans="2:11" x14ac:dyDescent="0.35">
      <c r="B208">
        <v>207</v>
      </c>
      <c r="C208">
        <v>67</v>
      </c>
      <c r="D208" t="s">
        <v>15</v>
      </c>
      <c r="E208" t="s">
        <v>38</v>
      </c>
      <c r="F208" t="s">
        <v>39</v>
      </c>
      <c r="G208">
        <v>20000</v>
      </c>
      <c r="H208">
        <v>22</v>
      </c>
      <c r="I208" t="s">
        <v>13</v>
      </c>
      <c r="J208" t="s">
        <v>14</v>
      </c>
      <c r="K208">
        <v>3</v>
      </c>
    </row>
    <row r="209" spans="2:11" x14ac:dyDescent="0.35">
      <c r="B209">
        <v>208</v>
      </c>
      <c r="C209">
        <v>35</v>
      </c>
      <c r="D209" t="s">
        <v>10</v>
      </c>
      <c r="E209" t="s">
        <v>40</v>
      </c>
      <c r="F209" t="s">
        <v>41</v>
      </c>
      <c r="G209">
        <v>12000</v>
      </c>
      <c r="H209">
        <v>16</v>
      </c>
      <c r="I209" t="s">
        <v>13</v>
      </c>
      <c r="J209" t="s">
        <v>14</v>
      </c>
      <c r="K209">
        <v>4</v>
      </c>
    </row>
    <row r="210" spans="2:11" x14ac:dyDescent="0.35">
      <c r="B210">
        <v>209</v>
      </c>
      <c r="C210">
        <v>50</v>
      </c>
      <c r="D210" t="s">
        <v>15</v>
      </c>
      <c r="E210" t="s">
        <v>42</v>
      </c>
      <c r="F210" t="s">
        <v>43</v>
      </c>
      <c r="G210">
        <v>6000</v>
      </c>
      <c r="H210">
        <v>17</v>
      </c>
      <c r="I210" t="s">
        <v>13</v>
      </c>
      <c r="J210" t="s">
        <v>14</v>
      </c>
      <c r="K210">
        <v>3</v>
      </c>
    </row>
    <row r="211" spans="2:11" x14ac:dyDescent="0.35">
      <c r="B211">
        <v>210</v>
      </c>
      <c r="C211">
        <v>60</v>
      </c>
      <c r="D211" t="s">
        <v>10</v>
      </c>
      <c r="E211" t="s">
        <v>44</v>
      </c>
      <c r="F211" t="s">
        <v>45</v>
      </c>
      <c r="G211">
        <v>4000</v>
      </c>
      <c r="H211">
        <v>18</v>
      </c>
      <c r="I211" t="s">
        <v>13</v>
      </c>
      <c r="J211" t="s">
        <v>19</v>
      </c>
      <c r="K211">
        <v>4</v>
      </c>
    </row>
    <row r="212" spans="2:11" x14ac:dyDescent="0.35">
      <c r="B212">
        <v>211</v>
      </c>
      <c r="C212">
        <v>48</v>
      </c>
      <c r="D212" t="s">
        <v>10</v>
      </c>
      <c r="E212" t="s">
        <v>11</v>
      </c>
      <c r="F212" t="s">
        <v>12</v>
      </c>
      <c r="G212">
        <v>15000</v>
      </c>
      <c r="H212">
        <v>19</v>
      </c>
      <c r="I212" t="s">
        <v>18</v>
      </c>
      <c r="J212" t="s">
        <v>14</v>
      </c>
      <c r="K212">
        <v>4</v>
      </c>
    </row>
    <row r="213" spans="2:11" x14ac:dyDescent="0.35">
      <c r="B213">
        <v>212</v>
      </c>
      <c r="C213">
        <v>65</v>
      </c>
      <c r="D213" t="s">
        <v>15</v>
      </c>
      <c r="E213" t="s">
        <v>16</v>
      </c>
      <c r="F213" t="s">
        <v>17</v>
      </c>
      <c r="G213">
        <v>2000</v>
      </c>
      <c r="H213">
        <v>17</v>
      </c>
      <c r="I213" t="s">
        <v>13</v>
      </c>
      <c r="J213" t="s">
        <v>19</v>
      </c>
      <c r="K213">
        <v>3</v>
      </c>
    </row>
    <row r="214" spans="2:11" x14ac:dyDescent="0.35">
      <c r="B214">
        <v>213</v>
      </c>
      <c r="C214">
        <v>30</v>
      </c>
      <c r="D214" t="s">
        <v>10</v>
      </c>
      <c r="E214" t="s">
        <v>20</v>
      </c>
      <c r="F214" t="s">
        <v>21</v>
      </c>
      <c r="G214">
        <v>500</v>
      </c>
      <c r="H214">
        <v>15</v>
      </c>
      <c r="I214" t="s">
        <v>13</v>
      </c>
      <c r="J214" t="s">
        <v>14</v>
      </c>
      <c r="K214">
        <v>5</v>
      </c>
    </row>
    <row r="215" spans="2:11" x14ac:dyDescent="0.35">
      <c r="B215">
        <v>214</v>
      </c>
      <c r="C215">
        <v>70</v>
      </c>
      <c r="D215" t="s">
        <v>15</v>
      </c>
      <c r="E215" t="s">
        <v>22</v>
      </c>
      <c r="F215" t="s">
        <v>23</v>
      </c>
      <c r="G215">
        <v>10000</v>
      </c>
      <c r="H215">
        <v>21</v>
      </c>
      <c r="I215" t="s">
        <v>18</v>
      </c>
      <c r="J215" t="s">
        <v>19</v>
      </c>
      <c r="K215">
        <v>2</v>
      </c>
    </row>
    <row r="216" spans="2:11" x14ac:dyDescent="0.35">
      <c r="B216">
        <v>215</v>
      </c>
      <c r="C216">
        <v>55</v>
      </c>
      <c r="D216" t="s">
        <v>10</v>
      </c>
      <c r="E216" t="s">
        <v>24</v>
      </c>
      <c r="F216" t="s">
        <v>25</v>
      </c>
      <c r="G216">
        <v>25000</v>
      </c>
      <c r="H216">
        <v>24</v>
      </c>
      <c r="I216" t="s">
        <v>13</v>
      </c>
      <c r="J216" t="s">
        <v>14</v>
      </c>
      <c r="K216">
        <v>4</v>
      </c>
    </row>
    <row r="217" spans="2:11" x14ac:dyDescent="0.35">
      <c r="B217">
        <v>216</v>
      </c>
      <c r="C217">
        <v>68</v>
      </c>
      <c r="D217" t="s">
        <v>15</v>
      </c>
      <c r="E217" t="s">
        <v>26</v>
      </c>
      <c r="F217" t="s">
        <v>27</v>
      </c>
      <c r="G217">
        <v>1000</v>
      </c>
      <c r="H217">
        <v>16</v>
      </c>
      <c r="I217" t="s">
        <v>13</v>
      </c>
      <c r="J217" t="s">
        <v>19</v>
      </c>
      <c r="K217">
        <v>4</v>
      </c>
    </row>
    <row r="218" spans="2:11" x14ac:dyDescent="0.35">
      <c r="B218">
        <v>217</v>
      </c>
      <c r="C218">
        <v>45</v>
      </c>
      <c r="D218" t="s">
        <v>10</v>
      </c>
      <c r="E218" t="s">
        <v>28</v>
      </c>
      <c r="F218" t="s">
        <v>29</v>
      </c>
      <c r="G218">
        <v>8000</v>
      </c>
      <c r="H218">
        <v>18</v>
      </c>
      <c r="I218" t="s">
        <v>13</v>
      </c>
      <c r="J218" t="s">
        <v>14</v>
      </c>
      <c r="K218">
        <v>3</v>
      </c>
    </row>
    <row r="219" spans="2:11" x14ac:dyDescent="0.35">
      <c r="B219">
        <v>218</v>
      </c>
      <c r="C219">
        <v>40</v>
      </c>
      <c r="D219" t="s">
        <v>15</v>
      </c>
      <c r="E219" t="s">
        <v>30</v>
      </c>
      <c r="F219" t="s">
        <v>31</v>
      </c>
      <c r="G219">
        <v>3000</v>
      </c>
      <c r="H219">
        <v>20</v>
      </c>
      <c r="I219" t="s">
        <v>13</v>
      </c>
      <c r="J219" t="s">
        <v>14</v>
      </c>
      <c r="K219">
        <v>4</v>
      </c>
    </row>
    <row r="220" spans="2:11" x14ac:dyDescent="0.35">
      <c r="B220">
        <v>219</v>
      </c>
      <c r="C220">
        <v>78</v>
      </c>
      <c r="D220" t="s">
        <v>10</v>
      </c>
      <c r="E220" t="s">
        <v>32</v>
      </c>
      <c r="F220" t="s">
        <v>33</v>
      </c>
      <c r="G220">
        <v>18000</v>
      </c>
      <c r="H220">
        <v>22</v>
      </c>
      <c r="I220" t="s">
        <v>18</v>
      </c>
      <c r="J220" t="s">
        <v>19</v>
      </c>
      <c r="K220">
        <v>2</v>
      </c>
    </row>
    <row r="221" spans="2:11" x14ac:dyDescent="0.35">
      <c r="B221">
        <v>220</v>
      </c>
      <c r="C221">
        <v>25</v>
      </c>
      <c r="D221" t="s">
        <v>15</v>
      </c>
      <c r="E221" t="s">
        <v>34</v>
      </c>
      <c r="F221" t="s">
        <v>35</v>
      </c>
      <c r="G221">
        <v>100</v>
      </c>
      <c r="H221">
        <v>15</v>
      </c>
      <c r="I221" t="s">
        <v>13</v>
      </c>
      <c r="J221" t="s">
        <v>14</v>
      </c>
      <c r="K221">
        <v>5</v>
      </c>
    </row>
    <row r="222" spans="2:11" x14ac:dyDescent="0.35">
      <c r="B222">
        <v>221</v>
      </c>
      <c r="C222">
        <v>52</v>
      </c>
      <c r="D222" t="s">
        <v>10</v>
      </c>
      <c r="E222" t="s">
        <v>36</v>
      </c>
      <c r="F222" t="s">
        <v>37</v>
      </c>
      <c r="G222">
        <v>800</v>
      </c>
      <c r="H222">
        <v>16</v>
      </c>
      <c r="I222" t="s">
        <v>13</v>
      </c>
      <c r="J222" t="s">
        <v>19</v>
      </c>
      <c r="K222">
        <v>4</v>
      </c>
    </row>
    <row r="223" spans="2:11" x14ac:dyDescent="0.35">
      <c r="B223">
        <v>222</v>
      </c>
      <c r="C223">
        <v>58</v>
      </c>
      <c r="D223" t="s">
        <v>15</v>
      </c>
      <c r="E223" t="s">
        <v>38</v>
      </c>
      <c r="F223" t="s">
        <v>39</v>
      </c>
      <c r="G223">
        <v>20000</v>
      </c>
      <c r="H223">
        <v>23</v>
      </c>
      <c r="I223" t="s">
        <v>13</v>
      </c>
      <c r="J223" t="s">
        <v>14</v>
      </c>
      <c r="K223">
        <v>3</v>
      </c>
    </row>
    <row r="224" spans="2:11" x14ac:dyDescent="0.35">
      <c r="B224">
        <v>223</v>
      </c>
      <c r="C224">
        <v>32</v>
      </c>
      <c r="D224" t="s">
        <v>10</v>
      </c>
      <c r="E224" t="s">
        <v>40</v>
      </c>
      <c r="F224" t="s">
        <v>41</v>
      </c>
      <c r="G224">
        <v>12000</v>
      </c>
      <c r="H224">
        <v>17</v>
      </c>
      <c r="I224" t="s">
        <v>13</v>
      </c>
      <c r="J224" t="s">
        <v>14</v>
      </c>
      <c r="K224">
        <v>4</v>
      </c>
    </row>
    <row r="225" spans="2:11" x14ac:dyDescent="0.35">
      <c r="B225">
        <v>224</v>
      </c>
      <c r="C225">
        <v>55</v>
      </c>
      <c r="D225" t="s">
        <v>15</v>
      </c>
      <c r="E225" t="s">
        <v>42</v>
      </c>
      <c r="F225" t="s">
        <v>43</v>
      </c>
      <c r="G225">
        <v>6000</v>
      </c>
      <c r="H225">
        <v>18</v>
      </c>
      <c r="I225" t="s">
        <v>13</v>
      </c>
      <c r="J225" t="s">
        <v>14</v>
      </c>
      <c r="K225">
        <v>3</v>
      </c>
    </row>
    <row r="226" spans="2:11" x14ac:dyDescent="0.35">
      <c r="B226">
        <v>225</v>
      </c>
      <c r="C226">
        <v>65</v>
      </c>
      <c r="D226" t="s">
        <v>10</v>
      </c>
      <c r="E226" t="s">
        <v>44</v>
      </c>
      <c r="F226" t="s">
        <v>45</v>
      </c>
      <c r="G226">
        <v>4000</v>
      </c>
      <c r="H226">
        <v>19</v>
      </c>
      <c r="I226" t="s">
        <v>13</v>
      </c>
      <c r="J226" t="s">
        <v>19</v>
      </c>
      <c r="K226">
        <v>4</v>
      </c>
    </row>
    <row r="227" spans="2:11" x14ac:dyDescent="0.35">
      <c r="B227">
        <v>226</v>
      </c>
      <c r="C227">
        <v>55</v>
      </c>
      <c r="D227" t="s">
        <v>10</v>
      </c>
      <c r="E227" t="s">
        <v>11</v>
      </c>
      <c r="F227" t="s">
        <v>12</v>
      </c>
      <c r="G227">
        <v>15000</v>
      </c>
      <c r="H227">
        <v>20</v>
      </c>
      <c r="I227" t="s">
        <v>18</v>
      </c>
      <c r="J227" t="s">
        <v>14</v>
      </c>
      <c r="K227">
        <v>3</v>
      </c>
    </row>
    <row r="228" spans="2:11" x14ac:dyDescent="0.35">
      <c r="B228">
        <v>227</v>
      </c>
      <c r="C228">
        <v>62</v>
      </c>
      <c r="D228" t="s">
        <v>15</v>
      </c>
      <c r="E228" t="s">
        <v>16</v>
      </c>
      <c r="F228" t="s">
        <v>17</v>
      </c>
      <c r="G228">
        <v>2000</v>
      </c>
      <c r="H228">
        <v>18</v>
      </c>
      <c r="I228" t="s">
        <v>13</v>
      </c>
      <c r="J228" t="s">
        <v>19</v>
      </c>
      <c r="K228">
        <v>4</v>
      </c>
    </row>
    <row r="229" spans="2:11" x14ac:dyDescent="0.35">
      <c r="B229">
        <v>228</v>
      </c>
      <c r="C229">
        <v>35</v>
      </c>
      <c r="D229" t="s">
        <v>10</v>
      </c>
      <c r="E229" t="s">
        <v>20</v>
      </c>
      <c r="F229" t="s">
        <v>21</v>
      </c>
      <c r="G229">
        <v>500</v>
      </c>
      <c r="H229">
        <v>16</v>
      </c>
      <c r="I229" t="s">
        <v>18</v>
      </c>
      <c r="J229" t="s">
        <v>14</v>
      </c>
      <c r="K229">
        <v>5</v>
      </c>
    </row>
    <row r="230" spans="2:11" x14ac:dyDescent="0.35">
      <c r="B230">
        <v>229</v>
      </c>
      <c r="C230">
        <v>78</v>
      </c>
      <c r="D230" t="s">
        <v>15</v>
      </c>
      <c r="E230" t="s">
        <v>22</v>
      </c>
      <c r="F230" t="s">
        <v>23</v>
      </c>
      <c r="G230">
        <v>10000</v>
      </c>
      <c r="H230">
        <v>22</v>
      </c>
      <c r="I230" t="s">
        <v>13</v>
      </c>
      <c r="J230" t="s">
        <v>19</v>
      </c>
      <c r="K230">
        <v>2</v>
      </c>
    </row>
    <row r="231" spans="2:11" x14ac:dyDescent="0.35">
      <c r="B231">
        <v>230</v>
      </c>
      <c r="C231">
        <v>53</v>
      </c>
      <c r="D231" t="s">
        <v>10</v>
      </c>
      <c r="E231" t="s">
        <v>24</v>
      </c>
      <c r="F231" t="s">
        <v>25</v>
      </c>
      <c r="G231">
        <v>25000</v>
      </c>
      <c r="H231">
        <v>25</v>
      </c>
      <c r="I231" t="s">
        <v>18</v>
      </c>
      <c r="J231" t="s">
        <v>14</v>
      </c>
      <c r="K231">
        <v>4</v>
      </c>
    </row>
    <row r="232" spans="2:11" x14ac:dyDescent="0.35">
      <c r="B232">
        <v>231</v>
      </c>
      <c r="C232">
        <v>72</v>
      </c>
      <c r="D232" t="s">
        <v>15</v>
      </c>
      <c r="E232" t="s">
        <v>26</v>
      </c>
      <c r="F232" t="s">
        <v>27</v>
      </c>
      <c r="G232">
        <v>1000</v>
      </c>
      <c r="H232">
        <v>17</v>
      </c>
      <c r="I232" t="s">
        <v>13</v>
      </c>
      <c r="J232" t="s">
        <v>19</v>
      </c>
      <c r="K232">
        <v>4</v>
      </c>
    </row>
    <row r="233" spans="2:11" x14ac:dyDescent="0.35">
      <c r="B233">
        <v>232</v>
      </c>
      <c r="C233">
        <v>60</v>
      </c>
      <c r="D233" t="s">
        <v>10</v>
      </c>
      <c r="E233" t="s">
        <v>28</v>
      </c>
      <c r="F233" t="s">
        <v>29</v>
      </c>
      <c r="G233">
        <v>8000</v>
      </c>
      <c r="H233">
        <v>19</v>
      </c>
      <c r="I233" t="s">
        <v>18</v>
      </c>
      <c r="J233" t="s">
        <v>14</v>
      </c>
      <c r="K233">
        <v>3</v>
      </c>
    </row>
    <row r="234" spans="2:11" x14ac:dyDescent="0.35">
      <c r="B234">
        <v>233</v>
      </c>
      <c r="C234">
        <v>45</v>
      </c>
      <c r="D234" t="s">
        <v>15</v>
      </c>
      <c r="E234" t="s">
        <v>30</v>
      </c>
      <c r="F234" t="s">
        <v>31</v>
      </c>
      <c r="G234">
        <v>3000</v>
      </c>
      <c r="H234">
        <v>21</v>
      </c>
      <c r="I234" t="s">
        <v>13</v>
      </c>
      <c r="J234" t="s">
        <v>14</v>
      </c>
      <c r="K234">
        <v>4</v>
      </c>
    </row>
    <row r="235" spans="2:11" x14ac:dyDescent="0.35">
      <c r="B235">
        <v>234</v>
      </c>
      <c r="C235">
        <v>75</v>
      </c>
      <c r="D235" t="s">
        <v>10</v>
      </c>
      <c r="E235" t="s">
        <v>32</v>
      </c>
      <c r="F235" t="s">
        <v>33</v>
      </c>
      <c r="G235">
        <v>18000</v>
      </c>
      <c r="H235">
        <v>23</v>
      </c>
      <c r="I235" t="s">
        <v>18</v>
      </c>
      <c r="J235" t="s">
        <v>19</v>
      </c>
      <c r="K235">
        <v>2</v>
      </c>
    </row>
    <row r="236" spans="2:11" x14ac:dyDescent="0.35">
      <c r="B236">
        <v>235</v>
      </c>
      <c r="C236">
        <v>28</v>
      </c>
      <c r="D236" t="s">
        <v>15</v>
      </c>
      <c r="E236" t="s">
        <v>34</v>
      </c>
      <c r="F236" t="s">
        <v>35</v>
      </c>
      <c r="G236">
        <v>100</v>
      </c>
      <c r="H236">
        <v>16</v>
      </c>
      <c r="I236" t="s">
        <v>13</v>
      </c>
      <c r="J236" t="s">
        <v>14</v>
      </c>
      <c r="K236">
        <v>5</v>
      </c>
    </row>
    <row r="237" spans="2:11" x14ac:dyDescent="0.35">
      <c r="B237">
        <v>236</v>
      </c>
      <c r="C237">
        <v>52</v>
      </c>
      <c r="D237" t="s">
        <v>10</v>
      </c>
      <c r="E237" t="s">
        <v>36</v>
      </c>
      <c r="F237" t="s">
        <v>37</v>
      </c>
      <c r="G237">
        <v>800</v>
      </c>
      <c r="H237">
        <v>17</v>
      </c>
      <c r="I237" t="s">
        <v>13</v>
      </c>
      <c r="J237" t="s">
        <v>19</v>
      </c>
      <c r="K237">
        <v>4</v>
      </c>
    </row>
    <row r="238" spans="2:11" x14ac:dyDescent="0.35">
      <c r="B238">
        <v>237</v>
      </c>
      <c r="C238">
        <v>67</v>
      </c>
      <c r="D238" t="s">
        <v>15</v>
      </c>
      <c r="E238" t="s">
        <v>38</v>
      </c>
      <c r="F238" t="s">
        <v>39</v>
      </c>
      <c r="G238">
        <v>20000</v>
      </c>
      <c r="H238">
        <v>24</v>
      </c>
      <c r="I238" t="s">
        <v>13</v>
      </c>
      <c r="J238" t="s">
        <v>14</v>
      </c>
      <c r="K238">
        <v>3</v>
      </c>
    </row>
    <row r="239" spans="2:11" x14ac:dyDescent="0.35">
      <c r="B239">
        <v>238</v>
      </c>
      <c r="C239">
        <v>35</v>
      </c>
      <c r="D239" t="s">
        <v>10</v>
      </c>
      <c r="E239" t="s">
        <v>40</v>
      </c>
      <c r="F239" t="s">
        <v>41</v>
      </c>
      <c r="G239">
        <v>12000</v>
      </c>
      <c r="H239">
        <v>18</v>
      </c>
      <c r="I239" t="s">
        <v>13</v>
      </c>
      <c r="J239" t="s">
        <v>14</v>
      </c>
      <c r="K239">
        <v>4</v>
      </c>
    </row>
    <row r="240" spans="2:11" x14ac:dyDescent="0.35">
      <c r="B240">
        <v>239</v>
      </c>
      <c r="C240">
        <v>50</v>
      </c>
      <c r="D240" t="s">
        <v>15</v>
      </c>
      <c r="E240" t="s">
        <v>42</v>
      </c>
      <c r="F240" t="s">
        <v>43</v>
      </c>
      <c r="G240">
        <v>6000</v>
      </c>
      <c r="H240">
        <v>19</v>
      </c>
      <c r="I240" t="s">
        <v>13</v>
      </c>
      <c r="J240" t="s">
        <v>14</v>
      </c>
      <c r="K240">
        <v>3</v>
      </c>
    </row>
    <row r="241" spans="2:11" x14ac:dyDescent="0.35">
      <c r="B241">
        <v>240</v>
      </c>
      <c r="C241">
        <v>60</v>
      </c>
      <c r="D241" t="s">
        <v>10</v>
      </c>
      <c r="E241" t="s">
        <v>44</v>
      </c>
      <c r="F241" t="s">
        <v>45</v>
      </c>
      <c r="G241">
        <v>4000</v>
      </c>
      <c r="H241">
        <v>20</v>
      </c>
      <c r="I241" t="s">
        <v>13</v>
      </c>
      <c r="J241" t="s">
        <v>19</v>
      </c>
      <c r="K241">
        <v>4</v>
      </c>
    </row>
    <row r="242" spans="2:11" x14ac:dyDescent="0.35">
      <c r="B242">
        <v>241</v>
      </c>
      <c r="C242">
        <v>48</v>
      </c>
      <c r="D242" t="s">
        <v>10</v>
      </c>
      <c r="E242" t="s">
        <v>11</v>
      </c>
      <c r="F242" t="s">
        <v>12</v>
      </c>
      <c r="G242">
        <v>15000</v>
      </c>
      <c r="H242">
        <v>21</v>
      </c>
      <c r="I242" t="s">
        <v>18</v>
      </c>
      <c r="J242" t="s">
        <v>14</v>
      </c>
      <c r="K242">
        <v>4</v>
      </c>
    </row>
    <row r="243" spans="2:11" x14ac:dyDescent="0.35">
      <c r="B243">
        <v>242</v>
      </c>
      <c r="C243">
        <v>65</v>
      </c>
      <c r="D243" t="s">
        <v>15</v>
      </c>
      <c r="E243" t="s">
        <v>16</v>
      </c>
      <c r="F243" t="s">
        <v>17</v>
      </c>
      <c r="G243">
        <v>2000</v>
      </c>
      <c r="H243">
        <v>19</v>
      </c>
      <c r="I243" t="s">
        <v>13</v>
      </c>
      <c r="J243" t="s">
        <v>19</v>
      </c>
      <c r="K243">
        <v>3</v>
      </c>
    </row>
    <row r="244" spans="2:11" x14ac:dyDescent="0.35">
      <c r="B244">
        <v>244</v>
      </c>
      <c r="C244">
        <v>70</v>
      </c>
      <c r="D244" t="s">
        <v>15</v>
      </c>
      <c r="E244" t="s">
        <v>22</v>
      </c>
      <c r="F244" t="s">
        <v>23</v>
      </c>
      <c r="G244">
        <v>10000</v>
      </c>
      <c r="H244">
        <v>23</v>
      </c>
      <c r="I244" t="s">
        <v>18</v>
      </c>
      <c r="J244" t="s">
        <v>19</v>
      </c>
      <c r="K244">
        <v>2</v>
      </c>
    </row>
    <row r="245" spans="2:11" x14ac:dyDescent="0.35">
      <c r="B245">
        <v>245</v>
      </c>
      <c r="C245">
        <v>55</v>
      </c>
      <c r="D245" t="s">
        <v>10</v>
      </c>
      <c r="E245" t="s">
        <v>24</v>
      </c>
      <c r="F245" t="s">
        <v>25</v>
      </c>
      <c r="G245">
        <v>25000</v>
      </c>
      <c r="H245">
        <v>26</v>
      </c>
      <c r="I245" t="s">
        <v>13</v>
      </c>
      <c r="J245" t="s">
        <v>14</v>
      </c>
      <c r="K245">
        <v>4</v>
      </c>
    </row>
    <row r="246" spans="2:11" x14ac:dyDescent="0.35">
      <c r="B246">
        <v>246</v>
      </c>
      <c r="C246">
        <v>68</v>
      </c>
      <c r="D246" t="s">
        <v>15</v>
      </c>
      <c r="E246" t="s">
        <v>26</v>
      </c>
      <c r="F246" t="s">
        <v>27</v>
      </c>
      <c r="G246">
        <v>1000</v>
      </c>
      <c r="H246">
        <v>18</v>
      </c>
      <c r="I246" t="s">
        <v>13</v>
      </c>
      <c r="J246" t="s">
        <v>19</v>
      </c>
      <c r="K246">
        <v>4</v>
      </c>
    </row>
    <row r="247" spans="2:11" x14ac:dyDescent="0.35">
      <c r="B247">
        <v>247</v>
      </c>
      <c r="C247">
        <v>45</v>
      </c>
      <c r="D247" t="s">
        <v>10</v>
      </c>
      <c r="E247" t="s">
        <v>28</v>
      </c>
      <c r="F247" t="s">
        <v>29</v>
      </c>
      <c r="G247">
        <v>8000</v>
      </c>
      <c r="H247">
        <v>20</v>
      </c>
      <c r="I247" t="s">
        <v>13</v>
      </c>
      <c r="J247" t="s">
        <v>14</v>
      </c>
      <c r="K247">
        <v>3</v>
      </c>
    </row>
    <row r="248" spans="2:11" x14ac:dyDescent="0.35">
      <c r="B248">
        <v>248</v>
      </c>
      <c r="C248">
        <v>40</v>
      </c>
      <c r="D248" t="s">
        <v>15</v>
      </c>
      <c r="E248" t="s">
        <v>30</v>
      </c>
      <c r="F248" t="s">
        <v>31</v>
      </c>
      <c r="G248">
        <v>3000</v>
      </c>
      <c r="H248">
        <v>22</v>
      </c>
      <c r="I248" t="s">
        <v>13</v>
      </c>
      <c r="J248" t="s">
        <v>14</v>
      </c>
      <c r="K248">
        <v>4</v>
      </c>
    </row>
    <row r="249" spans="2:11" x14ac:dyDescent="0.35">
      <c r="B249">
        <v>249</v>
      </c>
      <c r="C249">
        <v>78</v>
      </c>
      <c r="D249" t="s">
        <v>10</v>
      </c>
      <c r="E249" t="s">
        <v>32</v>
      </c>
      <c r="F249" t="s">
        <v>33</v>
      </c>
      <c r="G249">
        <v>18000</v>
      </c>
      <c r="H249">
        <v>24</v>
      </c>
      <c r="I249" t="s">
        <v>18</v>
      </c>
      <c r="J249" t="s">
        <v>19</v>
      </c>
      <c r="K249">
        <v>2</v>
      </c>
    </row>
    <row r="250" spans="2:11" x14ac:dyDescent="0.35">
      <c r="B250">
        <v>250</v>
      </c>
      <c r="C250">
        <v>25</v>
      </c>
      <c r="D250" t="s">
        <v>15</v>
      </c>
      <c r="E250" t="s">
        <v>34</v>
      </c>
      <c r="F250" t="s">
        <v>35</v>
      </c>
      <c r="G250">
        <v>100</v>
      </c>
      <c r="H250">
        <v>17</v>
      </c>
      <c r="I250" t="s">
        <v>13</v>
      </c>
      <c r="J250" t="s">
        <v>14</v>
      </c>
      <c r="K250">
        <v>5</v>
      </c>
    </row>
    <row r="251" spans="2:11" x14ac:dyDescent="0.35">
      <c r="B251">
        <v>251</v>
      </c>
      <c r="C251">
        <v>52</v>
      </c>
      <c r="D251" t="s">
        <v>10</v>
      </c>
      <c r="E251" t="s">
        <v>36</v>
      </c>
      <c r="F251" t="s">
        <v>37</v>
      </c>
      <c r="G251">
        <v>800</v>
      </c>
      <c r="H251">
        <v>18</v>
      </c>
      <c r="I251" t="s">
        <v>13</v>
      </c>
      <c r="J251" t="s">
        <v>19</v>
      </c>
      <c r="K251">
        <v>4</v>
      </c>
    </row>
    <row r="252" spans="2:11" x14ac:dyDescent="0.35">
      <c r="B252">
        <v>252</v>
      </c>
      <c r="C252">
        <v>58</v>
      </c>
      <c r="D252" t="s">
        <v>15</v>
      </c>
      <c r="E252" t="s">
        <v>38</v>
      </c>
      <c r="F252" t="s">
        <v>39</v>
      </c>
      <c r="G252">
        <v>20000</v>
      </c>
      <c r="H252">
        <v>25</v>
      </c>
      <c r="I252" t="s">
        <v>13</v>
      </c>
      <c r="J252" t="s">
        <v>14</v>
      </c>
      <c r="K252">
        <v>3</v>
      </c>
    </row>
    <row r="253" spans="2:11" x14ac:dyDescent="0.35">
      <c r="B253">
        <v>253</v>
      </c>
      <c r="C253">
        <v>32</v>
      </c>
      <c r="D253" t="s">
        <v>10</v>
      </c>
      <c r="E253" t="s">
        <v>40</v>
      </c>
      <c r="F253" t="s">
        <v>41</v>
      </c>
      <c r="G253">
        <v>12000</v>
      </c>
      <c r="H253">
        <v>19</v>
      </c>
      <c r="I253" t="s">
        <v>13</v>
      </c>
      <c r="J253" t="s">
        <v>14</v>
      </c>
      <c r="K253">
        <v>4</v>
      </c>
    </row>
    <row r="254" spans="2:11" x14ac:dyDescent="0.35">
      <c r="B254">
        <v>254</v>
      </c>
      <c r="C254">
        <v>55</v>
      </c>
      <c r="D254" t="s">
        <v>15</v>
      </c>
      <c r="E254" t="s">
        <v>42</v>
      </c>
      <c r="F254" t="s">
        <v>43</v>
      </c>
      <c r="G254">
        <v>6000</v>
      </c>
      <c r="H254">
        <v>20</v>
      </c>
      <c r="I254" t="s">
        <v>13</v>
      </c>
      <c r="J254" t="s">
        <v>14</v>
      </c>
      <c r="K254">
        <v>3</v>
      </c>
    </row>
    <row r="255" spans="2:11" x14ac:dyDescent="0.35">
      <c r="B255">
        <v>255</v>
      </c>
      <c r="C255">
        <v>65</v>
      </c>
      <c r="D255" t="s">
        <v>10</v>
      </c>
      <c r="E255" t="s">
        <v>44</v>
      </c>
      <c r="F255" t="s">
        <v>45</v>
      </c>
      <c r="G255">
        <v>4000</v>
      </c>
      <c r="H255">
        <v>21</v>
      </c>
      <c r="I255" t="s">
        <v>13</v>
      </c>
      <c r="J255" t="s">
        <v>19</v>
      </c>
      <c r="K255">
        <v>4</v>
      </c>
    </row>
    <row r="256" spans="2:11" x14ac:dyDescent="0.35">
      <c r="B256">
        <v>256</v>
      </c>
      <c r="C256">
        <v>55</v>
      </c>
      <c r="D256" t="s">
        <v>10</v>
      </c>
      <c r="E256" t="s">
        <v>11</v>
      </c>
      <c r="F256" t="s">
        <v>12</v>
      </c>
      <c r="G256">
        <v>15000</v>
      </c>
      <c r="H256">
        <v>22</v>
      </c>
      <c r="I256" t="s">
        <v>18</v>
      </c>
      <c r="J256" t="s">
        <v>14</v>
      </c>
      <c r="K256">
        <v>3</v>
      </c>
    </row>
    <row r="257" spans="2:11" x14ac:dyDescent="0.35">
      <c r="B257">
        <v>257</v>
      </c>
      <c r="C257">
        <v>62</v>
      </c>
      <c r="D257" t="s">
        <v>15</v>
      </c>
      <c r="E257" t="s">
        <v>16</v>
      </c>
      <c r="F257" t="s">
        <v>17</v>
      </c>
      <c r="G257">
        <v>2000</v>
      </c>
      <c r="H257">
        <v>20</v>
      </c>
      <c r="I257" t="s">
        <v>13</v>
      </c>
      <c r="J257" t="s">
        <v>19</v>
      </c>
      <c r="K257">
        <v>4</v>
      </c>
    </row>
    <row r="258" spans="2:11" x14ac:dyDescent="0.35">
      <c r="B258">
        <v>258</v>
      </c>
      <c r="C258">
        <v>35</v>
      </c>
      <c r="D258" t="s">
        <v>10</v>
      </c>
      <c r="E258" t="s">
        <v>20</v>
      </c>
      <c r="F258" t="s">
        <v>21</v>
      </c>
      <c r="G258">
        <v>500</v>
      </c>
      <c r="H258">
        <v>18</v>
      </c>
      <c r="I258" t="s">
        <v>18</v>
      </c>
      <c r="J258" t="s">
        <v>14</v>
      </c>
      <c r="K258">
        <v>5</v>
      </c>
    </row>
    <row r="259" spans="2:11" x14ac:dyDescent="0.35">
      <c r="B259">
        <v>259</v>
      </c>
      <c r="C259">
        <v>78</v>
      </c>
      <c r="D259" t="s">
        <v>15</v>
      </c>
      <c r="E259" t="s">
        <v>22</v>
      </c>
      <c r="F259" t="s">
        <v>23</v>
      </c>
      <c r="G259">
        <v>10000</v>
      </c>
      <c r="H259">
        <v>24</v>
      </c>
      <c r="I259" t="s">
        <v>13</v>
      </c>
      <c r="J259" t="s">
        <v>19</v>
      </c>
      <c r="K259">
        <v>2</v>
      </c>
    </row>
    <row r="260" spans="2:11" x14ac:dyDescent="0.35">
      <c r="B260">
        <v>260</v>
      </c>
      <c r="C260">
        <v>53</v>
      </c>
      <c r="D260" t="s">
        <v>10</v>
      </c>
      <c r="E260" t="s">
        <v>24</v>
      </c>
      <c r="F260" t="s">
        <v>25</v>
      </c>
      <c r="G260">
        <v>25000</v>
      </c>
      <c r="H260">
        <v>27</v>
      </c>
      <c r="I260" t="s">
        <v>18</v>
      </c>
      <c r="J260" t="s">
        <v>14</v>
      </c>
      <c r="K260">
        <v>4</v>
      </c>
    </row>
    <row r="261" spans="2:11" x14ac:dyDescent="0.35">
      <c r="B261">
        <v>261</v>
      </c>
      <c r="C261">
        <v>72</v>
      </c>
      <c r="D261" t="s">
        <v>15</v>
      </c>
      <c r="E261" t="s">
        <v>26</v>
      </c>
      <c r="F261" t="s">
        <v>27</v>
      </c>
      <c r="G261">
        <v>1000</v>
      </c>
      <c r="H261">
        <v>19</v>
      </c>
      <c r="I261" t="s">
        <v>13</v>
      </c>
      <c r="J261" t="s">
        <v>19</v>
      </c>
      <c r="K261">
        <v>4</v>
      </c>
    </row>
    <row r="262" spans="2:11" x14ac:dyDescent="0.35">
      <c r="B262">
        <v>262</v>
      </c>
      <c r="C262">
        <v>60</v>
      </c>
      <c r="D262" t="s">
        <v>10</v>
      </c>
      <c r="E262" t="s">
        <v>28</v>
      </c>
      <c r="F262" t="s">
        <v>29</v>
      </c>
      <c r="G262">
        <v>8000</v>
      </c>
      <c r="H262">
        <v>21</v>
      </c>
      <c r="I262" t="s">
        <v>18</v>
      </c>
      <c r="J262" t="s">
        <v>14</v>
      </c>
      <c r="K262">
        <v>3</v>
      </c>
    </row>
    <row r="263" spans="2:11" x14ac:dyDescent="0.35">
      <c r="B263">
        <v>263</v>
      </c>
      <c r="C263">
        <v>45</v>
      </c>
      <c r="D263" t="s">
        <v>15</v>
      </c>
      <c r="E263" t="s">
        <v>30</v>
      </c>
      <c r="F263" t="s">
        <v>31</v>
      </c>
      <c r="G263">
        <v>3000</v>
      </c>
      <c r="H263">
        <v>23</v>
      </c>
      <c r="I263" t="s">
        <v>13</v>
      </c>
      <c r="J263" t="s">
        <v>14</v>
      </c>
      <c r="K263">
        <v>4</v>
      </c>
    </row>
    <row r="264" spans="2:11" x14ac:dyDescent="0.35">
      <c r="B264">
        <v>264</v>
      </c>
      <c r="C264">
        <v>75</v>
      </c>
      <c r="D264" t="s">
        <v>10</v>
      </c>
      <c r="E264" t="s">
        <v>32</v>
      </c>
      <c r="F264" t="s">
        <v>33</v>
      </c>
      <c r="G264">
        <v>18000</v>
      </c>
      <c r="H264">
        <v>25</v>
      </c>
      <c r="I264" t="s">
        <v>18</v>
      </c>
      <c r="J264" t="s">
        <v>19</v>
      </c>
      <c r="K264">
        <v>2</v>
      </c>
    </row>
    <row r="265" spans="2:11" x14ac:dyDescent="0.35">
      <c r="B265">
        <v>265</v>
      </c>
      <c r="C265">
        <v>28</v>
      </c>
      <c r="D265" t="s">
        <v>15</v>
      </c>
      <c r="E265" t="s">
        <v>34</v>
      </c>
      <c r="F265" t="s">
        <v>35</v>
      </c>
      <c r="G265">
        <v>100</v>
      </c>
      <c r="H265">
        <v>18</v>
      </c>
      <c r="I265" t="s">
        <v>13</v>
      </c>
      <c r="J265" t="s">
        <v>14</v>
      </c>
      <c r="K265">
        <v>5</v>
      </c>
    </row>
    <row r="266" spans="2:11" x14ac:dyDescent="0.35">
      <c r="B266">
        <v>266</v>
      </c>
      <c r="C266">
        <v>52</v>
      </c>
      <c r="D266" t="s">
        <v>10</v>
      </c>
      <c r="E266" t="s">
        <v>36</v>
      </c>
      <c r="F266" t="s">
        <v>37</v>
      </c>
      <c r="G266">
        <v>800</v>
      </c>
      <c r="H266">
        <v>19</v>
      </c>
      <c r="I266" t="s">
        <v>13</v>
      </c>
      <c r="J266" t="s">
        <v>19</v>
      </c>
      <c r="K266">
        <v>4</v>
      </c>
    </row>
    <row r="267" spans="2:11" x14ac:dyDescent="0.35">
      <c r="B267">
        <v>267</v>
      </c>
      <c r="C267">
        <v>67</v>
      </c>
      <c r="D267" t="s">
        <v>15</v>
      </c>
      <c r="E267" t="s">
        <v>38</v>
      </c>
      <c r="F267" t="s">
        <v>39</v>
      </c>
      <c r="G267">
        <v>20000</v>
      </c>
      <c r="H267">
        <v>26</v>
      </c>
      <c r="I267" t="s">
        <v>13</v>
      </c>
      <c r="J267" t="s">
        <v>14</v>
      </c>
      <c r="K267">
        <v>3</v>
      </c>
    </row>
    <row r="268" spans="2:11" x14ac:dyDescent="0.35">
      <c r="B268">
        <v>268</v>
      </c>
      <c r="C268">
        <v>35</v>
      </c>
      <c r="D268" t="s">
        <v>10</v>
      </c>
      <c r="E268" t="s">
        <v>40</v>
      </c>
      <c r="F268" t="s">
        <v>41</v>
      </c>
      <c r="G268">
        <v>12000</v>
      </c>
      <c r="H268">
        <v>20</v>
      </c>
      <c r="I268" t="s">
        <v>13</v>
      </c>
      <c r="J268" t="s">
        <v>14</v>
      </c>
      <c r="K268">
        <v>4</v>
      </c>
    </row>
    <row r="269" spans="2:11" x14ac:dyDescent="0.35">
      <c r="B269">
        <v>269</v>
      </c>
      <c r="C269">
        <v>50</v>
      </c>
      <c r="D269" t="s">
        <v>15</v>
      </c>
      <c r="E269" t="s">
        <v>42</v>
      </c>
      <c r="F269" t="s">
        <v>43</v>
      </c>
      <c r="G269">
        <v>6000</v>
      </c>
      <c r="H269">
        <v>21</v>
      </c>
      <c r="I269" t="s">
        <v>13</v>
      </c>
      <c r="J269" t="s">
        <v>14</v>
      </c>
      <c r="K269">
        <v>3</v>
      </c>
    </row>
    <row r="270" spans="2:11" x14ac:dyDescent="0.35">
      <c r="B270">
        <v>270</v>
      </c>
      <c r="C270">
        <v>60</v>
      </c>
      <c r="D270" t="s">
        <v>10</v>
      </c>
      <c r="E270" t="s">
        <v>44</v>
      </c>
      <c r="F270" t="s">
        <v>45</v>
      </c>
      <c r="G270">
        <v>4000</v>
      </c>
      <c r="H270">
        <v>22</v>
      </c>
      <c r="I270" t="s">
        <v>13</v>
      </c>
      <c r="J270" t="s">
        <v>19</v>
      </c>
      <c r="K270">
        <v>4</v>
      </c>
    </row>
    <row r="271" spans="2:11" x14ac:dyDescent="0.35">
      <c r="B271">
        <v>271</v>
      </c>
      <c r="C271">
        <v>48</v>
      </c>
      <c r="D271" t="s">
        <v>10</v>
      </c>
      <c r="E271" t="s">
        <v>11</v>
      </c>
      <c r="F271" t="s">
        <v>12</v>
      </c>
      <c r="G271">
        <v>15000</v>
      </c>
      <c r="H271">
        <v>23</v>
      </c>
      <c r="I271" t="s">
        <v>18</v>
      </c>
      <c r="J271" t="s">
        <v>14</v>
      </c>
      <c r="K271">
        <v>4</v>
      </c>
    </row>
    <row r="272" spans="2:11" x14ac:dyDescent="0.35">
      <c r="B272">
        <v>272</v>
      </c>
      <c r="C272">
        <v>65</v>
      </c>
      <c r="D272" t="s">
        <v>15</v>
      </c>
      <c r="E272" t="s">
        <v>16</v>
      </c>
      <c r="F272" t="s">
        <v>17</v>
      </c>
      <c r="G272">
        <v>2000</v>
      </c>
      <c r="H272">
        <v>21</v>
      </c>
      <c r="I272" t="s">
        <v>13</v>
      </c>
      <c r="J272" t="s">
        <v>19</v>
      </c>
      <c r="K272">
        <v>3</v>
      </c>
    </row>
    <row r="273" spans="2:11" x14ac:dyDescent="0.35">
      <c r="B273">
        <v>273</v>
      </c>
      <c r="C273">
        <v>30</v>
      </c>
      <c r="D273" t="s">
        <v>10</v>
      </c>
      <c r="E273" t="s">
        <v>20</v>
      </c>
      <c r="F273" t="s">
        <v>21</v>
      </c>
      <c r="G273">
        <v>500</v>
      </c>
      <c r="H273">
        <v>19</v>
      </c>
      <c r="I273" t="s">
        <v>13</v>
      </c>
      <c r="J273" t="s">
        <v>14</v>
      </c>
      <c r="K273">
        <v>5</v>
      </c>
    </row>
    <row r="274" spans="2:11" x14ac:dyDescent="0.35">
      <c r="B274">
        <v>274</v>
      </c>
      <c r="C274">
        <v>70</v>
      </c>
      <c r="D274" t="s">
        <v>15</v>
      </c>
      <c r="E274" t="s">
        <v>22</v>
      </c>
      <c r="F274" t="s">
        <v>23</v>
      </c>
      <c r="G274">
        <v>10000</v>
      </c>
      <c r="H274">
        <v>25</v>
      </c>
      <c r="I274" t="s">
        <v>18</v>
      </c>
      <c r="J274" t="s">
        <v>19</v>
      </c>
      <c r="K274">
        <v>2</v>
      </c>
    </row>
    <row r="275" spans="2:11" x14ac:dyDescent="0.35">
      <c r="B275">
        <v>275</v>
      </c>
      <c r="C275">
        <v>55</v>
      </c>
      <c r="D275" t="s">
        <v>10</v>
      </c>
      <c r="E275" t="s">
        <v>24</v>
      </c>
      <c r="F275" t="s">
        <v>25</v>
      </c>
      <c r="G275">
        <v>25000</v>
      </c>
      <c r="H275">
        <v>28</v>
      </c>
      <c r="I275" t="s">
        <v>13</v>
      </c>
      <c r="J275" t="s">
        <v>14</v>
      </c>
      <c r="K275">
        <v>4</v>
      </c>
    </row>
    <row r="276" spans="2:11" x14ac:dyDescent="0.35">
      <c r="B276">
        <v>276</v>
      </c>
      <c r="C276">
        <v>68</v>
      </c>
      <c r="D276" t="s">
        <v>15</v>
      </c>
      <c r="E276" t="s">
        <v>26</v>
      </c>
      <c r="F276" t="s">
        <v>27</v>
      </c>
      <c r="G276">
        <v>1000</v>
      </c>
      <c r="H276">
        <v>20</v>
      </c>
      <c r="I276" t="s">
        <v>13</v>
      </c>
      <c r="J276" t="s">
        <v>19</v>
      </c>
      <c r="K276">
        <v>4</v>
      </c>
    </row>
    <row r="277" spans="2:11" x14ac:dyDescent="0.35">
      <c r="B277">
        <v>277</v>
      </c>
      <c r="C277">
        <v>45</v>
      </c>
      <c r="D277" t="s">
        <v>10</v>
      </c>
      <c r="E277" t="s">
        <v>28</v>
      </c>
      <c r="F277" t="s">
        <v>29</v>
      </c>
      <c r="G277">
        <v>8000</v>
      </c>
      <c r="H277">
        <v>22</v>
      </c>
      <c r="I277" t="s">
        <v>13</v>
      </c>
      <c r="J277" t="s">
        <v>14</v>
      </c>
      <c r="K277">
        <v>3</v>
      </c>
    </row>
    <row r="278" spans="2:11" x14ac:dyDescent="0.35">
      <c r="B278">
        <v>278</v>
      </c>
      <c r="C278">
        <v>40</v>
      </c>
      <c r="D278" t="s">
        <v>15</v>
      </c>
      <c r="E278" t="s">
        <v>30</v>
      </c>
      <c r="F278" t="s">
        <v>31</v>
      </c>
      <c r="G278">
        <v>3000</v>
      </c>
      <c r="H278">
        <v>24</v>
      </c>
      <c r="I278" t="s">
        <v>13</v>
      </c>
      <c r="J278" t="s">
        <v>14</v>
      </c>
      <c r="K278">
        <v>4</v>
      </c>
    </row>
    <row r="279" spans="2:11" x14ac:dyDescent="0.35">
      <c r="B279">
        <v>279</v>
      </c>
      <c r="C279">
        <v>78</v>
      </c>
      <c r="D279" t="s">
        <v>10</v>
      </c>
      <c r="E279" t="s">
        <v>32</v>
      </c>
      <c r="F279" t="s">
        <v>33</v>
      </c>
      <c r="G279">
        <v>18000</v>
      </c>
      <c r="H279">
        <v>26</v>
      </c>
      <c r="I279" t="s">
        <v>18</v>
      </c>
      <c r="J279" t="s">
        <v>19</v>
      </c>
      <c r="K279">
        <v>2</v>
      </c>
    </row>
    <row r="280" spans="2:11" x14ac:dyDescent="0.35">
      <c r="B280">
        <v>280</v>
      </c>
      <c r="C280">
        <v>25</v>
      </c>
      <c r="D280" t="s">
        <v>15</v>
      </c>
      <c r="E280" t="s">
        <v>34</v>
      </c>
      <c r="F280" t="s">
        <v>35</v>
      </c>
      <c r="G280">
        <v>100</v>
      </c>
      <c r="H280">
        <v>19</v>
      </c>
      <c r="I280" t="s">
        <v>13</v>
      </c>
      <c r="J280" t="s">
        <v>14</v>
      </c>
      <c r="K280">
        <v>5</v>
      </c>
    </row>
    <row r="281" spans="2:11" x14ac:dyDescent="0.35">
      <c r="B281">
        <v>281</v>
      </c>
      <c r="C281">
        <v>52</v>
      </c>
      <c r="D281" t="s">
        <v>10</v>
      </c>
      <c r="E281" t="s">
        <v>36</v>
      </c>
      <c r="F281" t="s">
        <v>37</v>
      </c>
      <c r="G281">
        <v>800</v>
      </c>
      <c r="H281">
        <v>20</v>
      </c>
      <c r="I281" t="s">
        <v>13</v>
      </c>
      <c r="J281" t="s">
        <v>19</v>
      </c>
      <c r="K281">
        <v>4</v>
      </c>
    </row>
    <row r="282" spans="2:11" x14ac:dyDescent="0.35">
      <c r="B282">
        <v>282</v>
      </c>
      <c r="C282">
        <v>58</v>
      </c>
      <c r="D282" t="s">
        <v>15</v>
      </c>
      <c r="E282" t="s">
        <v>38</v>
      </c>
      <c r="F282" t="s">
        <v>39</v>
      </c>
      <c r="G282">
        <v>20000</v>
      </c>
      <c r="H282">
        <v>27</v>
      </c>
      <c r="I282" t="s">
        <v>13</v>
      </c>
      <c r="J282" t="s">
        <v>14</v>
      </c>
      <c r="K282">
        <v>3</v>
      </c>
    </row>
    <row r="283" spans="2:11" x14ac:dyDescent="0.35">
      <c r="B283">
        <v>283</v>
      </c>
      <c r="C283">
        <v>32</v>
      </c>
      <c r="D283" t="s">
        <v>10</v>
      </c>
      <c r="E283" t="s">
        <v>40</v>
      </c>
      <c r="F283" t="s">
        <v>41</v>
      </c>
      <c r="G283">
        <v>12000</v>
      </c>
      <c r="H283">
        <v>21</v>
      </c>
      <c r="I283" t="s">
        <v>13</v>
      </c>
      <c r="J283" t="s">
        <v>14</v>
      </c>
      <c r="K283">
        <v>4</v>
      </c>
    </row>
    <row r="284" spans="2:11" x14ac:dyDescent="0.35">
      <c r="B284">
        <v>284</v>
      </c>
      <c r="C284">
        <v>55</v>
      </c>
      <c r="D284" t="s">
        <v>15</v>
      </c>
      <c r="E284" t="s">
        <v>42</v>
      </c>
      <c r="F284" t="s">
        <v>43</v>
      </c>
      <c r="G284">
        <v>6000</v>
      </c>
      <c r="H284">
        <v>22</v>
      </c>
      <c r="I284" t="s">
        <v>13</v>
      </c>
      <c r="J284" t="s">
        <v>14</v>
      </c>
      <c r="K284">
        <v>3</v>
      </c>
    </row>
    <row r="285" spans="2:11" x14ac:dyDescent="0.35">
      <c r="B285">
        <v>285</v>
      </c>
      <c r="C285">
        <v>65</v>
      </c>
      <c r="D285" t="s">
        <v>10</v>
      </c>
      <c r="E285" t="s">
        <v>44</v>
      </c>
      <c r="F285" t="s">
        <v>45</v>
      </c>
      <c r="G285">
        <v>4000</v>
      </c>
      <c r="H285">
        <v>23</v>
      </c>
      <c r="I285" t="s">
        <v>13</v>
      </c>
      <c r="J285" t="s">
        <v>19</v>
      </c>
      <c r="K285">
        <v>4</v>
      </c>
    </row>
    <row r="286" spans="2:11" x14ac:dyDescent="0.35">
      <c r="B286">
        <v>286</v>
      </c>
      <c r="C286">
        <v>55</v>
      </c>
      <c r="D286" t="s">
        <v>10</v>
      </c>
      <c r="E286" t="s">
        <v>11</v>
      </c>
      <c r="F286" t="s">
        <v>12</v>
      </c>
      <c r="G286">
        <v>15000</v>
      </c>
      <c r="H286">
        <v>24</v>
      </c>
      <c r="I286" t="s">
        <v>18</v>
      </c>
      <c r="J286" t="s">
        <v>14</v>
      </c>
      <c r="K286">
        <v>3</v>
      </c>
    </row>
    <row r="287" spans="2:11" x14ac:dyDescent="0.35">
      <c r="B287">
        <v>287</v>
      </c>
      <c r="C287">
        <v>62</v>
      </c>
      <c r="D287" t="s">
        <v>15</v>
      </c>
      <c r="E287" t="s">
        <v>16</v>
      </c>
      <c r="F287" t="s">
        <v>17</v>
      </c>
      <c r="G287">
        <v>2000</v>
      </c>
      <c r="H287">
        <v>22</v>
      </c>
      <c r="I287" t="s">
        <v>13</v>
      </c>
      <c r="J287" t="s">
        <v>19</v>
      </c>
      <c r="K287">
        <v>4</v>
      </c>
    </row>
    <row r="288" spans="2:11" x14ac:dyDescent="0.35">
      <c r="B288">
        <v>288</v>
      </c>
      <c r="C288">
        <v>35</v>
      </c>
      <c r="D288" t="s">
        <v>10</v>
      </c>
      <c r="E288" t="s">
        <v>20</v>
      </c>
      <c r="F288" t="s">
        <v>21</v>
      </c>
      <c r="G288">
        <v>500</v>
      </c>
      <c r="H288">
        <v>20</v>
      </c>
      <c r="I288" t="s">
        <v>18</v>
      </c>
      <c r="J288" t="s">
        <v>14</v>
      </c>
      <c r="K288">
        <v>5</v>
      </c>
    </row>
    <row r="289" spans="2:11" x14ac:dyDescent="0.35">
      <c r="B289">
        <v>289</v>
      </c>
      <c r="C289">
        <v>78</v>
      </c>
      <c r="D289" t="s">
        <v>15</v>
      </c>
      <c r="E289" t="s">
        <v>22</v>
      </c>
      <c r="F289" t="s">
        <v>23</v>
      </c>
      <c r="G289">
        <v>10000</v>
      </c>
      <c r="H289">
        <v>26</v>
      </c>
      <c r="I289" t="s">
        <v>13</v>
      </c>
      <c r="J289" t="s">
        <v>19</v>
      </c>
      <c r="K289">
        <v>2</v>
      </c>
    </row>
    <row r="290" spans="2:11" x14ac:dyDescent="0.35">
      <c r="B290">
        <v>290</v>
      </c>
      <c r="C290">
        <v>53</v>
      </c>
      <c r="D290" t="s">
        <v>10</v>
      </c>
      <c r="E290" t="s">
        <v>24</v>
      </c>
      <c r="F290" t="s">
        <v>25</v>
      </c>
      <c r="G290">
        <v>25000</v>
      </c>
      <c r="H290">
        <v>29</v>
      </c>
      <c r="I290" t="s">
        <v>18</v>
      </c>
      <c r="J290" t="s">
        <v>14</v>
      </c>
      <c r="K290">
        <v>4</v>
      </c>
    </row>
    <row r="291" spans="2:11" x14ac:dyDescent="0.35">
      <c r="B291">
        <v>291</v>
      </c>
      <c r="C291">
        <v>72</v>
      </c>
      <c r="D291" t="s">
        <v>15</v>
      </c>
      <c r="E291" t="s">
        <v>26</v>
      </c>
      <c r="F291" t="s">
        <v>27</v>
      </c>
      <c r="G291">
        <v>1000</v>
      </c>
      <c r="H291">
        <v>21</v>
      </c>
      <c r="I291" t="s">
        <v>13</v>
      </c>
      <c r="J291" t="s">
        <v>19</v>
      </c>
      <c r="K291">
        <v>4</v>
      </c>
    </row>
    <row r="292" spans="2:11" x14ac:dyDescent="0.35">
      <c r="B292">
        <v>292</v>
      </c>
      <c r="C292">
        <v>60</v>
      </c>
      <c r="D292" t="s">
        <v>10</v>
      </c>
      <c r="E292" t="s">
        <v>28</v>
      </c>
      <c r="F292" t="s">
        <v>29</v>
      </c>
      <c r="G292">
        <v>8000</v>
      </c>
      <c r="H292">
        <v>23</v>
      </c>
      <c r="I292" t="s">
        <v>18</v>
      </c>
      <c r="J292" t="s">
        <v>14</v>
      </c>
      <c r="K292">
        <v>3</v>
      </c>
    </row>
    <row r="293" spans="2:11" x14ac:dyDescent="0.35">
      <c r="B293">
        <v>293</v>
      </c>
      <c r="C293">
        <v>45</v>
      </c>
      <c r="D293" t="s">
        <v>15</v>
      </c>
      <c r="E293" t="s">
        <v>30</v>
      </c>
      <c r="F293" t="s">
        <v>31</v>
      </c>
      <c r="G293">
        <v>3000</v>
      </c>
      <c r="H293">
        <v>25</v>
      </c>
      <c r="I293" t="s">
        <v>13</v>
      </c>
      <c r="J293" t="s">
        <v>14</v>
      </c>
      <c r="K293">
        <v>4</v>
      </c>
    </row>
    <row r="294" spans="2:11" x14ac:dyDescent="0.35">
      <c r="B294">
        <v>294</v>
      </c>
      <c r="C294">
        <v>75</v>
      </c>
      <c r="D294" t="s">
        <v>10</v>
      </c>
      <c r="E294" t="s">
        <v>32</v>
      </c>
      <c r="F294" t="s">
        <v>33</v>
      </c>
      <c r="G294">
        <v>18000</v>
      </c>
      <c r="H294">
        <v>27</v>
      </c>
      <c r="I294" t="s">
        <v>18</v>
      </c>
      <c r="J294" t="s">
        <v>19</v>
      </c>
      <c r="K294">
        <v>2</v>
      </c>
    </row>
    <row r="295" spans="2:11" x14ac:dyDescent="0.35">
      <c r="B295">
        <v>296</v>
      </c>
      <c r="C295">
        <v>52</v>
      </c>
      <c r="D295" t="s">
        <v>10</v>
      </c>
      <c r="E295" t="s">
        <v>36</v>
      </c>
      <c r="F295" t="s">
        <v>37</v>
      </c>
      <c r="G295">
        <v>800</v>
      </c>
      <c r="H295">
        <v>21</v>
      </c>
      <c r="I295" t="s">
        <v>13</v>
      </c>
      <c r="J295" t="s">
        <v>19</v>
      </c>
      <c r="K295">
        <v>4</v>
      </c>
    </row>
    <row r="296" spans="2:11" x14ac:dyDescent="0.35">
      <c r="B296">
        <v>297</v>
      </c>
      <c r="C296">
        <v>67</v>
      </c>
      <c r="D296" t="s">
        <v>15</v>
      </c>
      <c r="E296" t="s">
        <v>38</v>
      </c>
      <c r="F296" t="s">
        <v>39</v>
      </c>
      <c r="G296">
        <v>20000</v>
      </c>
      <c r="H296">
        <v>28</v>
      </c>
      <c r="I296" t="s">
        <v>13</v>
      </c>
      <c r="J296" t="s">
        <v>14</v>
      </c>
      <c r="K296">
        <v>3</v>
      </c>
    </row>
    <row r="297" spans="2:11" x14ac:dyDescent="0.35">
      <c r="B297">
        <v>298</v>
      </c>
      <c r="C297">
        <v>35</v>
      </c>
      <c r="D297" t="s">
        <v>10</v>
      </c>
      <c r="E297" t="s">
        <v>40</v>
      </c>
      <c r="F297" t="s">
        <v>41</v>
      </c>
      <c r="G297">
        <v>12000</v>
      </c>
      <c r="H297">
        <v>22</v>
      </c>
      <c r="I297" t="s">
        <v>13</v>
      </c>
      <c r="J297" t="s">
        <v>14</v>
      </c>
      <c r="K297">
        <v>4</v>
      </c>
    </row>
    <row r="298" spans="2:11" x14ac:dyDescent="0.35">
      <c r="B298">
        <v>299</v>
      </c>
      <c r="C298">
        <v>50</v>
      </c>
      <c r="D298" t="s">
        <v>15</v>
      </c>
      <c r="E298" t="s">
        <v>42</v>
      </c>
      <c r="F298" t="s">
        <v>43</v>
      </c>
      <c r="G298">
        <v>6000</v>
      </c>
      <c r="H298">
        <v>23</v>
      </c>
      <c r="I298" t="s">
        <v>13</v>
      </c>
      <c r="J298" t="s">
        <v>14</v>
      </c>
      <c r="K298">
        <v>3</v>
      </c>
    </row>
    <row r="299" spans="2:11" x14ac:dyDescent="0.35">
      <c r="B299">
        <v>300</v>
      </c>
      <c r="C299">
        <v>60</v>
      </c>
      <c r="D299" t="s">
        <v>10</v>
      </c>
      <c r="E299" t="s">
        <v>44</v>
      </c>
      <c r="F299" t="s">
        <v>45</v>
      </c>
      <c r="G299">
        <v>4000</v>
      </c>
      <c r="H299">
        <v>24</v>
      </c>
      <c r="I299" t="s">
        <v>13</v>
      </c>
      <c r="J299" t="s">
        <v>19</v>
      </c>
      <c r="K299">
        <v>4</v>
      </c>
    </row>
    <row r="300" spans="2:11" x14ac:dyDescent="0.35">
      <c r="B300">
        <v>301</v>
      </c>
      <c r="C300">
        <v>48</v>
      </c>
      <c r="D300" t="s">
        <v>10</v>
      </c>
      <c r="E300" t="s">
        <v>11</v>
      </c>
      <c r="F300" t="s">
        <v>12</v>
      </c>
      <c r="G300">
        <v>15000</v>
      </c>
      <c r="H300">
        <v>25</v>
      </c>
      <c r="I300" t="s">
        <v>18</v>
      </c>
      <c r="J300" t="s">
        <v>14</v>
      </c>
      <c r="K300">
        <v>4</v>
      </c>
    </row>
    <row r="301" spans="2:11" x14ac:dyDescent="0.35">
      <c r="B301">
        <v>302</v>
      </c>
      <c r="C301">
        <v>65</v>
      </c>
      <c r="D301" t="s">
        <v>15</v>
      </c>
      <c r="E301" t="s">
        <v>16</v>
      </c>
      <c r="F301" t="s">
        <v>17</v>
      </c>
      <c r="G301">
        <v>2000</v>
      </c>
      <c r="H301">
        <v>23</v>
      </c>
      <c r="I301" t="s">
        <v>13</v>
      </c>
      <c r="J301" t="s">
        <v>19</v>
      </c>
      <c r="K301">
        <v>3</v>
      </c>
    </row>
    <row r="302" spans="2:11" x14ac:dyDescent="0.35">
      <c r="B302">
        <v>303</v>
      </c>
      <c r="C302">
        <v>30</v>
      </c>
      <c r="D302" t="s">
        <v>10</v>
      </c>
      <c r="E302" t="s">
        <v>20</v>
      </c>
      <c r="F302" t="s">
        <v>21</v>
      </c>
      <c r="G302">
        <v>500</v>
      </c>
      <c r="H302">
        <v>21</v>
      </c>
      <c r="I302" t="s">
        <v>13</v>
      </c>
      <c r="J302" t="s">
        <v>14</v>
      </c>
      <c r="K302">
        <v>5</v>
      </c>
    </row>
    <row r="303" spans="2:11" x14ac:dyDescent="0.35">
      <c r="B303">
        <v>304</v>
      </c>
      <c r="C303">
        <v>70</v>
      </c>
      <c r="D303" t="s">
        <v>15</v>
      </c>
      <c r="E303" t="s">
        <v>22</v>
      </c>
      <c r="F303" t="s">
        <v>23</v>
      </c>
      <c r="G303">
        <v>10000</v>
      </c>
      <c r="H303">
        <v>27</v>
      </c>
      <c r="I303" t="s">
        <v>18</v>
      </c>
      <c r="J303" t="s">
        <v>19</v>
      </c>
      <c r="K303">
        <v>2</v>
      </c>
    </row>
    <row r="304" spans="2:11" x14ac:dyDescent="0.35">
      <c r="B304">
        <v>305</v>
      </c>
      <c r="C304">
        <v>55</v>
      </c>
      <c r="D304" t="s">
        <v>10</v>
      </c>
      <c r="E304" t="s">
        <v>24</v>
      </c>
      <c r="F304" t="s">
        <v>25</v>
      </c>
      <c r="G304">
        <v>25000</v>
      </c>
      <c r="H304">
        <v>30</v>
      </c>
      <c r="I304" t="s">
        <v>13</v>
      </c>
      <c r="J304" t="s">
        <v>14</v>
      </c>
      <c r="K304">
        <v>4</v>
      </c>
    </row>
    <row r="305" spans="2:11" x14ac:dyDescent="0.35">
      <c r="B305">
        <v>306</v>
      </c>
      <c r="C305">
        <v>68</v>
      </c>
      <c r="D305" t="s">
        <v>15</v>
      </c>
      <c r="E305" t="s">
        <v>26</v>
      </c>
      <c r="F305" t="s">
        <v>27</v>
      </c>
      <c r="G305">
        <v>1000</v>
      </c>
      <c r="H305">
        <v>22</v>
      </c>
      <c r="I305" t="s">
        <v>13</v>
      </c>
      <c r="J305" t="s">
        <v>19</v>
      </c>
      <c r="K305">
        <v>4</v>
      </c>
    </row>
    <row r="306" spans="2:11" x14ac:dyDescent="0.35">
      <c r="B306">
        <v>307</v>
      </c>
      <c r="C306">
        <v>45</v>
      </c>
      <c r="D306" t="s">
        <v>10</v>
      </c>
      <c r="E306" t="s">
        <v>28</v>
      </c>
      <c r="F306" t="s">
        <v>29</v>
      </c>
      <c r="G306">
        <v>8000</v>
      </c>
      <c r="H306">
        <v>24</v>
      </c>
      <c r="I306" t="s">
        <v>13</v>
      </c>
      <c r="J306" t="s">
        <v>14</v>
      </c>
      <c r="K306">
        <v>3</v>
      </c>
    </row>
    <row r="307" spans="2:11" x14ac:dyDescent="0.35">
      <c r="B307">
        <v>308</v>
      </c>
      <c r="C307">
        <v>40</v>
      </c>
      <c r="D307" t="s">
        <v>15</v>
      </c>
      <c r="E307" t="s">
        <v>30</v>
      </c>
      <c r="F307" t="s">
        <v>31</v>
      </c>
      <c r="G307">
        <v>3000</v>
      </c>
      <c r="H307">
        <v>26</v>
      </c>
      <c r="I307" t="s">
        <v>13</v>
      </c>
      <c r="J307" t="s">
        <v>14</v>
      </c>
      <c r="K307">
        <v>4</v>
      </c>
    </row>
    <row r="308" spans="2:11" x14ac:dyDescent="0.35">
      <c r="B308">
        <v>309</v>
      </c>
      <c r="C308">
        <v>78</v>
      </c>
      <c r="D308" t="s">
        <v>10</v>
      </c>
      <c r="E308" t="s">
        <v>32</v>
      </c>
      <c r="F308" t="s">
        <v>33</v>
      </c>
      <c r="G308">
        <v>18000</v>
      </c>
      <c r="H308">
        <v>28</v>
      </c>
      <c r="I308" t="s">
        <v>18</v>
      </c>
      <c r="J308" t="s">
        <v>19</v>
      </c>
      <c r="K308">
        <v>2</v>
      </c>
    </row>
    <row r="309" spans="2:11" x14ac:dyDescent="0.35">
      <c r="B309">
        <v>310</v>
      </c>
      <c r="C309">
        <v>25</v>
      </c>
      <c r="D309" t="s">
        <v>15</v>
      </c>
      <c r="E309" t="s">
        <v>34</v>
      </c>
      <c r="F309" t="s">
        <v>35</v>
      </c>
      <c r="G309">
        <v>100</v>
      </c>
      <c r="H309">
        <v>21</v>
      </c>
      <c r="I309" t="s">
        <v>13</v>
      </c>
      <c r="J309" t="s">
        <v>14</v>
      </c>
      <c r="K309">
        <v>5</v>
      </c>
    </row>
    <row r="310" spans="2:11" x14ac:dyDescent="0.35">
      <c r="B310">
        <v>311</v>
      </c>
      <c r="C310">
        <v>52</v>
      </c>
      <c r="D310" t="s">
        <v>10</v>
      </c>
      <c r="E310" t="s">
        <v>36</v>
      </c>
      <c r="F310" t="s">
        <v>37</v>
      </c>
      <c r="G310">
        <v>800</v>
      </c>
      <c r="H310">
        <v>22</v>
      </c>
      <c r="I310" t="s">
        <v>13</v>
      </c>
      <c r="J310" t="s">
        <v>19</v>
      </c>
      <c r="K310">
        <v>4</v>
      </c>
    </row>
    <row r="311" spans="2:11" x14ac:dyDescent="0.35">
      <c r="B311">
        <v>312</v>
      </c>
      <c r="C311">
        <v>58</v>
      </c>
      <c r="D311" t="s">
        <v>15</v>
      </c>
      <c r="E311" t="s">
        <v>38</v>
      </c>
      <c r="F311" t="s">
        <v>39</v>
      </c>
      <c r="G311">
        <v>20000</v>
      </c>
      <c r="H311">
        <v>29</v>
      </c>
      <c r="I311" t="s">
        <v>13</v>
      </c>
      <c r="J311" t="s">
        <v>14</v>
      </c>
      <c r="K311">
        <v>3</v>
      </c>
    </row>
    <row r="312" spans="2:11" x14ac:dyDescent="0.35">
      <c r="B312">
        <v>313</v>
      </c>
      <c r="C312">
        <v>32</v>
      </c>
      <c r="D312" t="s">
        <v>10</v>
      </c>
      <c r="E312" t="s">
        <v>40</v>
      </c>
      <c r="F312" t="s">
        <v>41</v>
      </c>
      <c r="G312">
        <v>12000</v>
      </c>
      <c r="H312">
        <v>23</v>
      </c>
      <c r="I312" t="s">
        <v>13</v>
      </c>
      <c r="J312" t="s">
        <v>14</v>
      </c>
      <c r="K312">
        <v>4</v>
      </c>
    </row>
    <row r="313" spans="2:11" x14ac:dyDescent="0.35">
      <c r="B313">
        <v>314</v>
      </c>
      <c r="C313">
        <v>55</v>
      </c>
      <c r="D313" t="s">
        <v>15</v>
      </c>
      <c r="E313" t="s">
        <v>42</v>
      </c>
      <c r="F313" t="s">
        <v>43</v>
      </c>
      <c r="G313">
        <v>6000</v>
      </c>
      <c r="H313">
        <v>24</v>
      </c>
      <c r="I313" t="s">
        <v>13</v>
      </c>
      <c r="J313" t="s">
        <v>14</v>
      </c>
      <c r="K313">
        <v>3</v>
      </c>
    </row>
    <row r="314" spans="2:11" x14ac:dyDescent="0.35">
      <c r="B314">
        <v>315</v>
      </c>
      <c r="C314">
        <v>65</v>
      </c>
      <c r="D314" t="s">
        <v>10</v>
      </c>
      <c r="E314" t="s">
        <v>44</v>
      </c>
      <c r="F314" t="s">
        <v>45</v>
      </c>
      <c r="G314">
        <v>4000</v>
      </c>
      <c r="H314">
        <v>25</v>
      </c>
      <c r="I314" t="s">
        <v>13</v>
      </c>
      <c r="J314" t="s">
        <v>19</v>
      </c>
      <c r="K314">
        <v>4</v>
      </c>
    </row>
    <row r="315" spans="2:11" x14ac:dyDescent="0.35">
      <c r="B315">
        <v>316</v>
      </c>
      <c r="C315">
        <v>55</v>
      </c>
      <c r="D315" t="s">
        <v>10</v>
      </c>
      <c r="E315" t="s">
        <v>11</v>
      </c>
      <c r="F315" t="s">
        <v>12</v>
      </c>
      <c r="G315">
        <v>15000</v>
      </c>
      <c r="H315">
        <v>26</v>
      </c>
      <c r="I315" t="s">
        <v>18</v>
      </c>
      <c r="J315" t="s">
        <v>14</v>
      </c>
      <c r="K315">
        <v>3</v>
      </c>
    </row>
    <row r="316" spans="2:11" x14ac:dyDescent="0.35">
      <c r="B316">
        <v>317</v>
      </c>
      <c r="C316">
        <v>62</v>
      </c>
      <c r="D316" t="s">
        <v>15</v>
      </c>
      <c r="E316" t="s">
        <v>16</v>
      </c>
      <c r="F316" t="s">
        <v>17</v>
      </c>
      <c r="G316">
        <v>2000</v>
      </c>
      <c r="H316">
        <v>24</v>
      </c>
      <c r="I316" t="s">
        <v>13</v>
      </c>
      <c r="J316" t="s">
        <v>19</v>
      </c>
      <c r="K316">
        <v>4</v>
      </c>
    </row>
    <row r="317" spans="2:11" x14ac:dyDescent="0.35">
      <c r="B317">
        <v>318</v>
      </c>
      <c r="C317">
        <v>35</v>
      </c>
      <c r="D317" t="s">
        <v>10</v>
      </c>
      <c r="E317" t="s">
        <v>20</v>
      </c>
      <c r="F317" t="s">
        <v>21</v>
      </c>
      <c r="G317">
        <v>500</v>
      </c>
      <c r="H317">
        <v>22</v>
      </c>
      <c r="I317" t="s">
        <v>18</v>
      </c>
      <c r="J317" t="s">
        <v>14</v>
      </c>
      <c r="K317">
        <v>5</v>
      </c>
    </row>
    <row r="318" spans="2:11" x14ac:dyDescent="0.35">
      <c r="B318">
        <v>319</v>
      </c>
      <c r="C318">
        <v>78</v>
      </c>
      <c r="D318" t="s">
        <v>15</v>
      </c>
      <c r="E318" t="s">
        <v>22</v>
      </c>
      <c r="F318" t="s">
        <v>23</v>
      </c>
      <c r="G318">
        <v>10000</v>
      </c>
      <c r="H318">
        <v>28</v>
      </c>
      <c r="I318" t="s">
        <v>13</v>
      </c>
      <c r="J318" t="s">
        <v>19</v>
      </c>
      <c r="K318">
        <v>2</v>
      </c>
    </row>
    <row r="319" spans="2:11" x14ac:dyDescent="0.35">
      <c r="B319">
        <v>320</v>
      </c>
      <c r="C319">
        <v>53</v>
      </c>
      <c r="D319" t="s">
        <v>10</v>
      </c>
      <c r="E319" t="s">
        <v>24</v>
      </c>
      <c r="F319" t="s">
        <v>25</v>
      </c>
      <c r="G319">
        <v>25000</v>
      </c>
      <c r="H319">
        <v>31</v>
      </c>
      <c r="I319" t="s">
        <v>18</v>
      </c>
      <c r="J319" t="s">
        <v>14</v>
      </c>
      <c r="K319">
        <v>4</v>
      </c>
    </row>
    <row r="320" spans="2:11" x14ac:dyDescent="0.35">
      <c r="B320">
        <v>321</v>
      </c>
      <c r="C320">
        <v>72</v>
      </c>
      <c r="D320" t="s">
        <v>15</v>
      </c>
      <c r="E320" t="s">
        <v>26</v>
      </c>
      <c r="F320" t="s">
        <v>27</v>
      </c>
      <c r="G320">
        <v>1000</v>
      </c>
      <c r="H320">
        <v>23</v>
      </c>
      <c r="I320" t="s">
        <v>13</v>
      </c>
      <c r="J320" t="s">
        <v>19</v>
      </c>
      <c r="K320">
        <v>4</v>
      </c>
    </row>
    <row r="321" spans="2:11" x14ac:dyDescent="0.35">
      <c r="B321">
        <v>322</v>
      </c>
      <c r="C321">
        <v>60</v>
      </c>
      <c r="D321" t="s">
        <v>10</v>
      </c>
      <c r="E321" t="s">
        <v>28</v>
      </c>
      <c r="F321" t="s">
        <v>29</v>
      </c>
      <c r="G321">
        <v>8000</v>
      </c>
      <c r="H321">
        <v>25</v>
      </c>
      <c r="I321" t="s">
        <v>18</v>
      </c>
      <c r="J321" t="s">
        <v>14</v>
      </c>
      <c r="K321">
        <v>3</v>
      </c>
    </row>
    <row r="322" spans="2:11" x14ac:dyDescent="0.35">
      <c r="B322">
        <v>323</v>
      </c>
      <c r="C322">
        <v>45</v>
      </c>
      <c r="D322" t="s">
        <v>15</v>
      </c>
      <c r="E322" t="s">
        <v>30</v>
      </c>
      <c r="F322" t="s">
        <v>31</v>
      </c>
      <c r="G322">
        <v>3000</v>
      </c>
      <c r="H322">
        <v>27</v>
      </c>
      <c r="I322" t="s">
        <v>13</v>
      </c>
      <c r="J322" t="s">
        <v>14</v>
      </c>
      <c r="K322">
        <v>4</v>
      </c>
    </row>
    <row r="323" spans="2:11" x14ac:dyDescent="0.35">
      <c r="B323">
        <v>324</v>
      </c>
      <c r="C323">
        <v>75</v>
      </c>
      <c r="D323" t="s">
        <v>10</v>
      </c>
      <c r="E323" t="s">
        <v>32</v>
      </c>
      <c r="F323" t="s">
        <v>33</v>
      </c>
      <c r="G323">
        <v>18000</v>
      </c>
      <c r="H323">
        <v>29</v>
      </c>
      <c r="I323" t="s">
        <v>18</v>
      </c>
      <c r="J323" t="s">
        <v>19</v>
      </c>
      <c r="K323">
        <v>2</v>
      </c>
    </row>
    <row r="324" spans="2:11" x14ac:dyDescent="0.35">
      <c r="B324">
        <v>325</v>
      </c>
      <c r="C324">
        <v>28</v>
      </c>
      <c r="D324" t="s">
        <v>15</v>
      </c>
      <c r="E324" t="s">
        <v>34</v>
      </c>
      <c r="F324" t="s">
        <v>35</v>
      </c>
      <c r="G324">
        <v>100</v>
      </c>
      <c r="H324">
        <v>22</v>
      </c>
      <c r="I324" t="s">
        <v>13</v>
      </c>
      <c r="J324" t="s">
        <v>14</v>
      </c>
      <c r="K324">
        <v>5</v>
      </c>
    </row>
    <row r="325" spans="2:11" x14ac:dyDescent="0.35">
      <c r="B325">
        <v>326</v>
      </c>
      <c r="C325">
        <v>52</v>
      </c>
      <c r="D325" t="s">
        <v>10</v>
      </c>
      <c r="E325" t="s">
        <v>36</v>
      </c>
      <c r="F325" t="s">
        <v>37</v>
      </c>
      <c r="G325">
        <v>800</v>
      </c>
      <c r="H325">
        <v>23</v>
      </c>
      <c r="I325" t="s">
        <v>13</v>
      </c>
      <c r="J325" t="s">
        <v>19</v>
      </c>
      <c r="K325">
        <v>4</v>
      </c>
    </row>
    <row r="326" spans="2:11" x14ac:dyDescent="0.35">
      <c r="B326">
        <v>327</v>
      </c>
      <c r="C326">
        <v>67</v>
      </c>
      <c r="D326" t="s">
        <v>15</v>
      </c>
      <c r="E326" t="s">
        <v>38</v>
      </c>
      <c r="F326" t="s">
        <v>39</v>
      </c>
      <c r="G326">
        <v>20000</v>
      </c>
      <c r="H326">
        <v>30</v>
      </c>
      <c r="I326" t="s">
        <v>13</v>
      </c>
      <c r="J326" t="s">
        <v>14</v>
      </c>
      <c r="K326">
        <v>3</v>
      </c>
    </row>
    <row r="327" spans="2:11" x14ac:dyDescent="0.35">
      <c r="B327">
        <v>328</v>
      </c>
      <c r="C327">
        <v>35</v>
      </c>
      <c r="D327" t="s">
        <v>10</v>
      </c>
      <c r="E327" t="s">
        <v>40</v>
      </c>
      <c r="F327" t="s">
        <v>41</v>
      </c>
      <c r="G327">
        <v>12000</v>
      </c>
      <c r="H327">
        <v>24</v>
      </c>
      <c r="I327" t="s">
        <v>13</v>
      </c>
      <c r="J327" t="s">
        <v>14</v>
      </c>
      <c r="K327">
        <v>4</v>
      </c>
    </row>
    <row r="328" spans="2:11" x14ac:dyDescent="0.35">
      <c r="B328">
        <v>329</v>
      </c>
      <c r="C328">
        <v>50</v>
      </c>
      <c r="D328" t="s">
        <v>15</v>
      </c>
      <c r="E328" t="s">
        <v>42</v>
      </c>
      <c r="F328" t="s">
        <v>43</v>
      </c>
      <c r="G328">
        <v>6000</v>
      </c>
      <c r="H328">
        <v>25</v>
      </c>
      <c r="I328" t="s">
        <v>13</v>
      </c>
      <c r="J328" t="s">
        <v>14</v>
      </c>
      <c r="K328">
        <v>3</v>
      </c>
    </row>
    <row r="329" spans="2:11" x14ac:dyDescent="0.35">
      <c r="B329">
        <v>330</v>
      </c>
      <c r="C329">
        <v>60</v>
      </c>
      <c r="D329" t="s">
        <v>10</v>
      </c>
      <c r="E329" t="s">
        <v>44</v>
      </c>
      <c r="F329" t="s">
        <v>45</v>
      </c>
      <c r="G329">
        <v>4000</v>
      </c>
      <c r="H329">
        <v>26</v>
      </c>
      <c r="I329" t="s">
        <v>13</v>
      </c>
      <c r="J329" t="s">
        <v>19</v>
      </c>
      <c r="K329">
        <v>4</v>
      </c>
    </row>
    <row r="330" spans="2:11" x14ac:dyDescent="0.35">
      <c r="B330">
        <v>331</v>
      </c>
      <c r="C330">
        <v>48</v>
      </c>
      <c r="D330" t="s">
        <v>10</v>
      </c>
      <c r="E330" t="s">
        <v>11</v>
      </c>
      <c r="F330" t="s">
        <v>12</v>
      </c>
      <c r="G330">
        <v>15000</v>
      </c>
      <c r="H330">
        <v>27</v>
      </c>
      <c r="I330" t="s">
        <v>18</v>
      </c>
      <c r="J330" t="s">
        <v>14</v>
      </c>
      <c r="K330">
        <v>4</v>
      </c>
    </row>
    <row r="331" spans="2:11" x14ac:dyDescent="0.35">
      <c r="B331">
        <v>332</v>
      </c>
      <c r="C331">
        <v>65</v>
      </c>
      <c r="D331" t="s">
        <v>15</v>
      </c>
      <c r="E331" t="s">
        <v>16</v>
      </c>
      <c r="F331" t="s">
        <v>17</v>
      </c>
      <c r="G331">
        <v>2000</v>
      </c>
      <c r="H331">
        <v>25</v>
      </c>
      <c r="I331" t="s">
        <v>13</v>
      </c>
      <c r="J331" t="s">
        <v>19</v>
      </c>
      <c r="K331">
        <v>3</v>
      </c>
    </row>
    <row r="332" spans="2:11" x14ac:dyDescent="0.35">
      <c r="B332">
        <v>333</v>
      </c>
      <c r="C332">
        <v>30</v>
      </c>
      <c r="D332" t="s">
        <v>10</v>
      </c>
      <c r="E332" t="s">
        <v>20</v>
      </c>
      <c r="F332" t="s">
        <v>21</v>
      </c>
      <c r="G332">
        <v>500</v>
      </c>
      <c r="H332">
        <v>23</v>
      </c>
      <c r="I332" t="s">
        <v>13</v>
      </c>
      <c r="J332" t="s">
        <v>14</v>
      </c>
      <c r="K332">
        <v>5</v>
      </c>
    </row>
    <row r="333" spans="2:11" x14ac:dyDescent="0.35">
      <c r="B333">
        <v>334</v>
      </c>
      <c r="C333">
        <v>70</v>
      </c>
      <c r="D333" t="s">
        <v>15</v>
      </c>
      <c r="E333" t="s">
        <v>22</v>
      </c>
      <c r="F333" t="s">
        <v>23</v>
      </c>
      <c r="G333">
        <v>10000</v>
      </c>
      <c r="H333">
        <v>29</v>
      </c>
      <c r="I333" t="s">
        <v>18</v>
      </c>
      <c r="J333" t="s">
        <v>19</v>
      </c>
      <c r="K333">
        <v>2</v>
      </c>
    </row>
    <row r="334" spans="2:11" x14ac:dyDescent="0.35">
      <c r="B334">
        <v>335</v>
      </c>
      <c r="C334">
        <v>55</v>
      </c>
      <c r="D334" t="s">
        <v>10</v>
      </c>
      <c r="E334" t="s">
        <v>24</v>
      </c>
      <c r="F334" t="s">
        <v>25</v>
      </c>
      <c r="G334">
        <v>25000</v>
      </c>
      <c r="H334">
        <v>32</v>
      </c>
      <c r="I334" t="s">
        <v>13</v>
      </c>
      <c r="J334" t="s">
        <v>14</v>
      </c>
      <c r="K334">
        <v>4</v>
      </c>
    </row>
    <row r="335" spans="2:11" x14ac:dyDescent="0.35">
      <c r="B335">
        <v>336</v>
      </c>
      <c r="C335">
        <v>68</v>
      </c>
      <c r="D335" t="s">
        <v>15</v>
      </c>
      <c r="E335" t="s">
        <v>26</v>
      </c>
      <c r="F335" t="s">
        <v>27</v>
      </c>
      <c r="G335">
        <v>1000</v>
      </c>
      <c r="H335">
        <v>24</v>
      </c>
      <c r="I335" t="s">
        <v>13</v>
      </c>
      <c r="J335" t="s">
        <v>19</v>
      </c>
      <c r="K335">
        <v>4</v>
      </c>
    </row>
    <row r="336" spans="2:11" x14ac:dyDescent="0.35">
      <c r="B336">
        <v>337</v>
      </c>
      <c r="C336">
        <v>45</v>
      </c>
      <c r="D336" t="s">
        <v>10</v>
      </c>
      <c r="E336" t="s">
        <v>28</v>
      </c>
      <c r="F336" t="s">
        <v>29</v>
      </c>
      <c r="G336">
        <v>8000</v>
      </c>
      <c r="H336">
        <v>26</v>
      </c>
      <c r="I336" t="s">
        <v>13</v>
      </c>
      <c r="J336" t="s">
        <v>14</v>
      </c>
      <c r="K336">
        <v>3</v>
      </c>
    </row>
    <row r="337" spans="2:11" x14ac:dyDescent="0.35">
      <c r="B337">
        <v>338</v>
      </c>
      <c r="C337">
        <v>40</v>
      </c>
      <c r="D337" t="s">
        <v>15</v>
      </c>
      <c r="E337" t="s">
        <v>30</v>
      </c>
      <c r="F337" t="s">
        <v>31</v>
      </c>
      <c r="G337">
        <v>3000</v>
      </c>
      <c r="H337">
        <v>28</v>
      </c>
      <c r="I337" t="s">
        <v>13</v>
      </c>
      <c r="J337" t="s">
        <v>14</v>
      </c>
      <c r="K337">
        <v>4</v>
      </c>
    </row>
    <row r="338" spans="2:11" x14ac:dyDescent="0.35">
      <c r="B338">
        <v>339</v>
      </c>
      <c r="C338">
        <v>78</v>
      </c>
      <c r="D338" t="s">
        <v>10</v>
      </c>
      <c r="E338" t="s">
        <v>32</v>
      </c>
      <c r="F338" t="s">
        <v>33</v>
      </c>
      <c r="G338">
        <v>18000</v>
      </c>
      <c r="H338">
        <v>30</v>
      </c>
      <c r="I338" t="s">
        <v>18</v>
      </c>
      <c r="J338" t="s">
        <v>19</v>
      </c>
      <c r="K338">
        <v>2</v>
      </c>
    </row>
    <row r="339" spans="2:11" x14ac:dyDescent="0.35">
      <c r="B339">
        <v>340</v>
      </c>
      <c r="C339">
        <v>25</v>
      </c>
      <c r="D339" t="s">
        <v>15</v>
      </c>
      <c r="E339" t="s">
        <v>34</v>
      </c>
      <c r="F339" t="s">
        <v>35</v>
      </c>
      <c r="G339">
        <v>100</v>
      </c>
      <c r="H339">
        <v>23</v>
      </c>
      <c r="I339" t="s">
        <v>13</v>
      </c>
      <c r="J339" t="s">
        <v>14</v>
      </c>
      <c r="K339">
        <v>5</v>
      </c>
    </row>
    <row r="340" spans="2:11" x14ac:dyDescent="0.35">
      <c r="B340">
        <v>341</v>
      </c>
      <c r="C340">
        <v>52</v>
      </c>
      <c r="D340" t="s">
        <v>10</v>
      </c>
      <c r="E340" t="s">
        <v>36</v>
      </c>
      <c r="F340" t="s">
        <v>37</v>
      </c>
      <c r="G340">
        <v>800</v>
      </c>
      <c r="H340">
        <v>24</v>
      </c>
      <c r="I340" t="s">
        <v>13</v>
      </c>
      <c r="J340" t="s">
        <v>19</v>
      </c>
      <c r="K340">
        <v>4</v>
      </c>
    </row>
    <row r="341" spans="2:11" x14ac:dyDescent="0.35">
      <c r="B341">
        <v>342</v>
      </c>
      <c r="C341">
        <v>58</v>
      </c>
      <c r="D341" t="s">
        <v>15</v>
      </c>
      <c r="E341" t="s">
        <v>38</v>
      </c>
      <c r="F341" t="s">
        <v>39</v>
      </c>
      <c r="G341">
        <v>20000</v>
      </c>
      <c r="H341">
        <v>31</v>
      </c>
      <c r="I341" t="s">
        <v>13</v>
      </c>
      <c r="J341" t="s">
        <v>14</v>
      </c>
      <c r="K341">
        <v>3</v>
      </c>
    </row>
    <row r="342" spans="2:11" x14ac:dyDescent="0.35">
      <c r="B342">
        <v>343</v>
      </c>
      <c r="C342">
        <v>32</v>
      </c>
      <c r="D342" t="s">
        <v>10</v>
      </c>
      <c r="E342" t="s">
        <v>40</v>
      </c>
      <c r="F342" t="s">
        <v>41</v>
      </c>
      <c r="G342">
        <v>12000</v>
      </c>
      <c r="H342">
        <v>25</v>
      </c>
      <c r="I342" t="s">
        <v>13</v>
      </c>
      <c r="J342" t="s">
        <v>14</v>
      </c>
      <c r="K342">
        <v>4</v>
      </c>
    </row>
    <row r="343" spans="2:11" x14ac:dyDescent="0.35">
      <c r="B343">
        <v>344</v>
      </c>
      <c r="C343">
        <v>55</v>
      </c>
      <c r="D343" t="s">
        <v>15</v>
      </c>
      <c r="E343" t="s">
        <v>42</v>
      </c>
      <c r="F343" t="s">
        <v>43</v>
      </c>
      <c r="G343">
        <v>6000</v>
      </c>
      <c r="H343">
        <v>26</v>
      </c>
      <c r="I343" t="s">
        <v>13</v>
      </c>
      <c r="J343" t="s">
        <v>14</v>
      </c>
      <c r="K343">
        <v>3</v>
      </c>
    </row>
    <row r="344" spans="2:11" x14ac:dyDescent="0.35">
      <c r="B344">
        <v>345</v>
      </c>
      <c r="C344">
        <v>65</v>
      </c>
      <c r="D344" t="s">
        <v>10</v>
      </c>
      <c r="E344" t="s">
        <v>44</v>
      </c>
      <c r="F344" t="s">
        <v>45</v>
      </c>
      <c r="G344">
        <v>4000</v>
      </c>
      <c r="H344">
        <v>27</v>
      </c>
      <c r="I344" t="s">
        <v>13</v>
      </c>
      <c r="J344" t="s">
        <v>19</v>
      </c>
      <c r="K344">
        <v>4</v>
      </c>
    </row>
    <row r="345" spans="2:11" x14ac:dyDescent="0.35">
      <c r="B345">
        <v>346</v>
      </c>
      <c r="C345">
        <v>55</v>
      </c>
      <c r="D345" t="s">
        <v>10</v>
      </c>
      <c r="E345" t="s">
        <v>11</v>
      </c>
      <c r="F345" t="s">
        <v>12</v>
      </c>
      <c r="G345">
        <v>15000</v>
      </c>
      <c r="H345">
        <v>28</v>
      </c>
      <c r="I345" t="s">
        <v>18</v>
      </c>
      <c r="J345" t="s">
        <v>14</v>
      </c>
      <c r="K345">
        <v>3</v>
      </c>
    </row>
    <row r="346" spans="2:11" x14ac:dyDescent="0.35">
      <c r="B346">
        <v>347</v>
      </c>
      <c r="C346">
        <v>62</v>
      </c>
      <c r="D346" t="s">
        <v>15</v>
      </c>
      <c r="E346" t="s">
        <v>16</v>
      </c>
      <c r="F346" t="s">
        <v>17</v>
      </c>
      <c r="G346">
        <v>2000</v>
      </c>
      <c r="H346">
        <v>26</v>
      </c>
      <c r="I346" t="s">
        <v>13</v>
      </c>
      <c r="J346" t="s">
        <v>19</v>
      </c>
      <c r="K346">
        <v>4</v>
      </c>
    </row>
    <row r="347" spans="2:11" x14ac:dyDescent="0.35">
      <c r="B347">
        <v>348</v>
      </c>
      <c r="C347">
        <v>35</v>
      </c>
      <c r="D347" t="s">
        <v>10</v>
      </c>
      <c r="E347" t="s">
        <v>20</v>
      </c>
      <c r="F347" t="s">
        <v>21</v>
      </c>
      <c r="G347">
        <v>500</v>
      </c>
      <c r="H347">
        <v>24</v>
      </c>
      <c r="I347" t="s">
        <v>18</v>
      </c>
      <c r="J347" t="s">
        <v>14</v>
      </c>
      <c r="K347">
        <v>5</v>
      </c>
    </row>
    <row r="348" spans="2:11" x14ac:dyDescent="0.35">
      <c r="B348">
        <v>349</v>
      </c>
      <c r="C348">
        <v>78</v>
      </c>
      <c r="D348" t="s">
        <v>15</v>
      </c>
      <c r="E348" t="s">
        <v>22</v>
      </c>
      <c r="F348" t="s">
        <v>23</v>
      </c>
      <c r="G348">
        <v>10000</v>
      </c>
      <c r="H348">
        <v>30</v>
      </c>
      <c r="I348" t="s">
        <v>13</v>
      </c>
      <c r="J348" t="s">
        <v>19</v>
      </c>
      <c r="K348">
        <v>2</v>
      </c>
    </row>
    <row r="349" spans="2:11" x14ac:dyDescent="0.35">
      <c r="B349">
        <v>350</v>
      </c>
      <c r="C349">
        <v>53</v>
      </c>
      <c r="D349" t="s">
        <v>10</v>
      </c>
      <c r="E349" t="s">
        <v>24</v>
      </c>
      <c r="F349" t="s">
        <v>25</v>
      </c>
      <c r="G349">
        <v>25000</v>
      </c>
      <c r="H349">
        <v>33</v>
      </c>
      <c r="I349" t="s">
        <v>18</v>
      </c>
      <c r="J349" t="s">
        <v>14</v>
      </c>
      <c r="K349">
        <v>4</v>
      </c>
    </row>
    <row r="350" spans="2:11" x14ac:dyDescent="0.35">
      <c r="B350">
        <v>351</v>
      </c>
      <c r="C350">
        <v>72</v>
      </c>
      <c r="D350" t="s">
        <v>15</v>
      </c>
      <c r="E350" t="s">
        <v>26</v>
      </c>
      <c r="F350" t="s">
        <v>27</v>
      </c>
      <c r="G350">
        <v>1000</v>
      </c>
      <c r="H350">
        <v>25</v>
      </c>
      <c r="I350" t="s">
        <v>13</v>
      </c>
      <c r="J350" t="s">
        <v>19</v>
      </c>
      <c r="K350">
        <v>4</v>
      </c>
    </row>
    <row r="351" spans="2:11" x14ac:dyDescent="0.35">
      <c r="B351">
        <v>352</v>
      </c>
      <c r="C351">
        <v>60</v>
      </c>
      <c r="D351" t="s">
        <v>10</v>
      </c>
      <c r="E351" t="s">
        <v>28</v>
      </c>
      <c r="F351" t="s">
        <v>29</v>
      </c>
      <c r="G351">
        <v>8000</v>
      </c>
      <c r="H351">
        <v>27</v>
      </c>
      <c r="I351" t="s">
        <v>18</v>
      </c>
      <c r="J351" t="s">
        <v>14</v>
      </c>
      <c r="K351">
        <v>3</v>
      </c>
    </row>
    <row r="352" spans="2:11" x14ac:dyDescent="0.35">
      <c r="B352">
        <v>353</v>
      </c>
      <c r="C352">
        <v>45</v>
      </c>
      <c r="D352" t="s">
        <v>15</v>
      </c>
      <c r="E352" t="s">
        <v>30</v>
      </c>
      <c r="F352" t="s">
        <v>31</v>
      </c>
      <c r="G352">
        <v>3000</v>
      </c>
      <c r="H352">
        <v>29</v>
      </c>
      <c r="I352" t="s">
        <v>13</v>
      </c>
      <c r="J352" t="s">
        <v>14</v>
      </c>
      <c r="K352">
        <v>4</v>
      </c>
    </row>
    <row r="353" spans="2:11" x14ac:dyDescent="0.35">
      <c r="B353">
        <v>354</v>
      </c>
      <c r="C353">
        <v>75</v>
      </c>
      <c r="D353" t="s">
        <v>10</v>
      </c>
      <c r="E353" t="s">
        <v>32</v>
      </c>
      <c r="F353" t="s">
        <v>33</v>
      </c>
      <c r="G353">
        <v>18000</v>
      </c>
      <c r="H353">
        <v>31</v>
      </c>
      <c r="I353" t="s">
        <v>18</v>
      </c>
      <c r="J353" t="s">
        <v>19</v>
      </c>
      <c r="K353">
        <v>2</v>
      </c>
    </row>
    <row r="354" spans="2:11" x14ac:dyDescent="0.35">
      <c r="B354">
        <v>355</v>
      </c>
      <c r="C354">
        <v>28</v>
      </c>
      <c r="D354" t="s">
        <v>15</v>
      </c>
      <c r="E354" t="s">
        <v>34</v>
      </c>
      <c r="F354" t="s">
        <v>35</v>
      </c>
      <c r="G354">
        <v>100</v>
      </c>
      <c r="H354">
        <v>24</v>
      </c>
      <c r="I354" t="s">
        <v>13</v>
      </c>
      <c r="J354" t="s">
        <v>14</v>
      </c>
      <c r="K354">
        <v>5</v>
      </c>
    </row>
    <row r="355" spans="2:11" x14ac:dyDescent="0.35">
      <c r="B355">
        <v>357</v>
      </c>
      <c r="C355">
        <v>67</v>
      </c>
      <c r="D355" t="s">
        <v>15</v>
      </c>
      <c r="E355" t="s">
        <v>38</v>
      </c>
      <c r="F355" t="s">
        <v>39</v>
      </c>
      <c r="G355">
        <v>20000</v>
      </c>
      <c r="H355">
        <v>32</v>
      </c>
      <c r="I355" t="s">
        <v>13</v>
      </c>
      <c r="J355" t="s">
        <v>14</v>
      </c>
      <c r="K355">
        <v>3</v>
      </c>
    </row>
    <row r="356" spans="2:11" x14ac:dyDescent="0.35">
      <c r="B356">
        <v>358</v>
      </c>
      <c r="C356">
        <v>35</v>
      </c>
      <c r="D356" t="s">
        <v>10</v>
      </c>
      <c r="E356" t="s">
        <v>40</v>
      </c>
      <c r="F356" t="s">
        <v>41</v>
      </c>
      <c r="G356">
        <v>12000</v>
      </c>
      <c r="H356">
        <v>26</v>
      </c>
      <c r="I356" t="s">
        <v>13</v>
      </c>
      <c r="J356" t="s">
        <v>14</v>
      </c>
      <c r="K356">
        <v>4</v>
      </c>
    </row>
    <row r="357" spans="2:11" x14ac:dyDescent="0.35">
      <c r="B357">
        <v>359</v>
      </c>
      <c r="C357">
        <v>50</v>
      </c>
      <c r="D357" t="s">
        <v>15</v>
      </c>
      <c r="E357" t="s">
        <v>42</v>
      </c>
      <c r="F357" t="s">
        <v>43</v>
      </c>
      <c r="G357">
        <v>6000</v>
      </c>
      <c r="H357">
        <v>27</v>
      </c>
      <c r="I357" t="s">
        <v>13</v>
      </c>
      <c r="J357" t="s">
        <v>14</v>
      </c>
      <c r="K357">
        <v>3</v>
      </c>
    </row>
    <row r="358" spans="2:11" x14ac:dyDescent="0.35">
      <c r="B358">
        <v>360</v>
      </c>
      <c r="C358">
        <v>60</v>
      </c>
      <c r="D358" t="s">
        <v>10</v>
      </c>
      <c r="E358" t="s">
        <v>44</v>
      </c>
      <c r="F358" t="s">
        <v>45</v>
      </c>
      <c r="G358">
        <v>4000</v>
      </c>
      <c r="H358">
        <v>28</v>
      </c>
      <c r="I358" t="s">
        <v>13</v>
      </c>
      <c r="J358" t="s">
        <v>19</v>
      </c>
      <c r="K358">
        <v>4</v>
      </c>
    </row>
    <row r="359" spans="2:11" x14ac:dyDescent="0.35">
      <c r="B359">
        <v>361</v>
      </c>
      <c r="C359">
        <v>48</v>
      </c>
      <c r="D359" t="s">
        <v>10</v>
      </c>
      <c r="E359" t="s">
        <v>11</v>
      </c>
      <c r="F359" t="s">
        <v>12</v>
      </c>
      <c r="G359">
        <v>15000</v>
      </c>
      <c r="H359">
        <v>29</v>
      </c>
      <c r="I359" t="s">
        <v>18</v>
      </c>
      <c r="J359" t="s">
        <v>14</v>
      </c>
      <c r="K359">
        <v>4</v>
      </c>
    </row>
    <row r="360" spans="2:11" x14ac:dyDescent="0.35">
      <c r="B360">
        <v>362</v>
      </c>
      <c r="C360">
        <v>65</v>
      </c>
      <c r="D360" t="s">
        <v>15</v>
      </c>
      <c r="E360" t="s">
        <v>16</v>
      </c>
      <c r="F360" t="s">
        <v>17</v>
      </c>
      <c r="G360">
        <v>2000</v>
      </c>
      <c r="H360">
        <v>27</v>
      </c>
      <c r="I360" t="s">
        <v>13</v>
      </c>
      <c r="J360" t="s">
        <v>19</v>
      </c>
      <c r="K360">
        <v>3</v>
      </c>
    </row>
    <row r="361" spans="2:11" x14ac:dyDescent="0.35">
      <c r="B361">
        <v>363</v>
      </c>
      <c r="C361">
        <v>30</v>
      </c>
      <c r="D361" t="s">
        <v>10</v>
      </c>
      <c r="E361" t="s">
        <v>20</v>
      </c>
      <c r="F361" t="s">
        <v>21</v>
      </c>
      <c r="G361">
        <v>500</v>
      </c>
      <c r="H361">
        <v>25</v>
      </c>
      <c r="I361" t="s">
        <v>13</v>
      </c>
      <c r="J361" t="s">
        <v>14</v>
      </c>
      <c r="K361">
        <v>5</v>
      </c>
    </row>
    <row r="362" spans="2:11" x14ac:dyDescent="0.35">
      <c r="B362">
        <v>364</v>
      </c>
      <c r="C362">
        <v>70</v>
      </c>
      <c r="D362" t="s">
        <v>15</v>
      </c>
      <c r="E362" t="s">
        <v>22</v>
      </c>
      <c r="F362" t="s">
        <v>23</v>
      </c>
      <c r="G362">
        <v>10000</v>
      </c>
      <c r="H362">
        <v>31</v>
      </c>
      <c r="I362" t="s">
        <v>18</v>
      </c>
      <c r="J362" t="s">
        <v>19</v>
      </c>
      <c r="K362">
        <v>2</v>
      </c>
    </row>
    <row r="363" spans="2:11" x14ac:dyDescent="0.35">
      <c r="B363">
        <v>365</v>
      </c>
      <c r="C363">
        <v>55</v>
      </c>
      <c r="D363" t="s">
        <v>10</v>
      </c>
      <c r="E363" t="s">
        <v>24</v>
      </c>
      <c r="F363" t="s">
        <v>25</v>
      </c>
      <c r="G363">
        <v>25000</v>
      </c>
      <c r="H363">
        <v>34</v>
      </c>
      <c r="I363" t="s">
        <v>13</v>
      </c>
      <c r="J363" t="s">
        <v>14</v>
      </c>
      <c r="K363">
        <v>4</v>
      </c>
    </row>
    <row r="364" spans="2:11" x14ac:dyDescent="0.35">
      <c r="B364">
        <v>366</v>
      </c>
      <c r="C364">
        <v>68</v>
      </c>
      <c r="D364" t="s">
        <v>15</v>
      </c>
      <c r="E364" t="s">
        <v>26</v>
      </c>
      <c r="F364" t="s">
        <v>27</v>
      </c>
      <c r="G364">
        <v>1000</v>
      </c>
      <c r="H364">
        <v>26</v>
      </c>
      <c r="I364" t="s">
        <v>13</v>
      </c>
      <c r="J364" t="s">
        <v>19</v>
      </c>
      <c r="K364">
        <v>4</v>
      </c>
    </row>
    <row r="365" spans="2:11" x14ac:dyDescent="0.35">
      <c r="B365">
        <v>367</v>
      </c>
      <c r="C365">
        <v>45</v>
      </c>
      <c r="D365" t="s">
        <v>10</v>
      </c>
      <c r="E365" t="s">
        <v>28</v>
      </c>
      <c r="F365" t="s">
        <v>29</v>
      </c>
      <c r="G365">
        <v>8000</v>
      </c>
      <c r="H365">
        <v>28</v>
      </c>
      <c r="I365" t="s">
        <v>13</v>
      </c>
      <c r="J365" t="s">
        <v>14</v>
      </c>
      <c r="K365">
        <v>3</v>
      </c>
    </row>
    <row r="366" spans="2:11" x14ac:dyDescent="0.35">
      <c r="B366">
        <v>368</v>
      </c>
      <c r="C366">
        <v>40</v>
      </c>
      <c r="D366" t="s">
        <v>15</v>
      </c>
      <c r="E366" t="s">
        <v>30</v>
      </c>
      <c r="F366" t="s">
        <v>31</v>
      </c>
      <c r="G366">
        <v>3000</v>
      </c>
      <c r="H366">
        <v>30</v>
      </c>
      <c r="I366" t="s">
        <v>13</v>
      </c>
      <c r="J366" t="s">
        <v>14</v>
      </c>
      <c r="K366">
        <v>4</v>
      </c>
    </row>
    <row r="367" spans="2:11" x14ac:dyDescent="0.35">
      <c r="B367">
        <v>369</v>
      </c>
      <c r="C367">
        <v>78</v>
      </c>
      <c r="D367" t="s">
        <v>10</v>
      </c>
      <c r="E367" t="s">
        <v>32</v>
      </c>
      <c r="F367" t="s">
        <v>33</v>
      </c>
      <c r="G367">
        <v>18000</v>
      </c>
      <c r="H367">
        <v>32</v>
      </c>
      <c r="I367" t="s">
        <v>18</v>
      </c>
      <c r="J367" t="s">
        <v>19</v>
      </c>
      <c r="K367">
        <v>2</v>
      </c>
    </row>
    <row r="368" spans="2:11" x14ac:dyDescent="0.35">
      <c r="B368">
        <v>370</v>
      </c>
      <c r="C368">
        <v>25</v>
      </c>
      <c r="D368" t="s">
        <v>15</v>
      </c>
      <c r="E368" t="s">
        <v>34</v>
      </c>
      <c r="F368" t="s">
        <v>35</v>
      </c>
      <c r="G368">
        <v>100</v>
      </c>
      <c r="H368">
        <v>25</v>
      </c>
      <c r="I368" t="s">
        <v>13</v>
      </c>
      <c r="J368" t="s">
        <v>14</v>
      </c>
      <c r="K368">
        <v>5</v>
      </c>
    </row>
    <row r="369" spans="2:11" x14ac:dyDescent="0.35">
      <c r="B369">
        <v>371</v>
      </c>
      <c r="C369">
        <v>52</v>
      </c>
      <c r="D369" t="s">
        <v>10</v>
      </c>
      <c r="E369" t="s">
        <v>36</v>
      </c>
      <c r="F369" t="s">
        <v>37</v>
      </c>
      <c r="G369">
        <v>800</v>
      </c>
      <c r="H369">
        <v>26</v>
      </c>
      <c r="I369" t="s">
        <v>13</v>
      </c>
      <c r="J369" t="s">
        <v>19</v>
      </c>
      <c r="K369">
        <v>4</v>
      </c>
    </row>
    <row r="370" spans="2:11" x14ac:dyDescent="0.35">
      <c r="B370">
        <v>372</v>
      </c>
      <c r="C370">
        <v>58</v>
      </c>
      <c r="D370" t="s">
        <v>15</v>
      </c>
      <c r="E370" t="s">
        <v>38</v>
      </c>
      <c r="F370" t="s">
        <v>39</v>
      </c>
      <c r="G370">
        <v>20000</v>
      </c>
      <c r="H370">
        <v>33</v>
      </c>
      <c r="I370" t="s">
        <v>13</v>
      </c>
      <c r="J370" t="s">
        <v>14</v>
      </c>
      <c r="K370">
        <v>3</v>
      </c>
    </row>
    <row r="371" spans="2:11" x14ac:dyDescent="0.35">
      <c r="B371">
        <v>373</v>
      </c>
      <c r="C371">
        <v>32</v>
      </c>
      <c r="D371" t="s">
        <v>10</v>
      </c>
      <c r="E371" t="s">
        <v>40</v>
      </c>
      <c r="F371" t="s">
        <v>41</v>
      </c>
      <c r="G371">
        <v>12000</v>
      </c>
      <c r="H371">
        <v>27</v>
      </c>
      <c r="I371" t="s">
        <v>13</v>
      </c>
      <c r="J371" t="s">
        <v>14</v>
      </c>
      <c r="K371">
        <v>4</v>
      </c>
    </row>
    <row r="372" spans="2:11" x14ac:dyDescent="0.35">
      <c r="B372">
        <v>374</v>
      </c>
      <c r="C372">
        <v>55</v>
      </c>
      <c r="D372" t="s">
        <v>15</v>
      </c>
      <c r="E372" t="s">
        <v>42</v>
      </c>
      <c r="F372" t="s">
        <v>43</v>
      </c>
      <c r="G372">
        <v>6000</v>
      </c>
      <c r="H372">
        <v>28</v>
      </c>
      <c r="I372" t="s">
        <v>13</v>
      </c>
      <c r="J372" t="s">
        <v>14</v>
      </c>
      <c r="K372">
        <v>3</v>
      </c>
    </row>
    <row r="373" spans="2:11" x14ac:dyDescent="0.35">
      <c r="B373">
        <v>375</v>
      </c>
      <c r="C373">
        <v>65</v>
      </c>
      <c r="D373" t="s">
        <v>10</v>
      </c>
      <c r="E373" t="s">
        <v>44</v>
      </c>
      <c r="F373" t="s">
        <v>45</v>
      </c>
      <c r="G373">
        <v>4000</v>
      </c>
      <c r="H373">
        <v>29</v>
      </c>
      <c r="I373" t="s">
        <v>13</v>
      </c>
      <c r="J373" t="s">
        <v>19</v>
      </c>
      <c r="K373">
        <v>4</v>
      </c>
    </row>
    <row r="374" spans="2:11" x14ac:dyDescent="0.35">
      <c r="B374">
        <v>376</v>
      </c>
      <c r="C374">
        <v>55</v>
      </c>
      <c r="D374" t="s">
        <v>10</v>
      </c>
      <c r="E374" t="s">
        <v>11</v>
      </c>
      <c r="F374" t="s">
        <v>12</v>
      </c>
      <c r="G374">
        <v>15000</v>
      </c>
      <c r="H374">
        <v>30</v>
      </c>
      <c r="I374" t="s">
        <v>18</v>
      </c>
      <c r="J374" t="s">
        <v>14</v>
      </c>
      <c r="K374">
        <v>3</v>
      </c>
    </row>
    <row r="375" spans="2:11" x14ac:dyDescent="0.35">
      <c r="B375">
        <v>377</v>
      </c>
      <c r="C375">
        <v>62</v>
      </c>
      <c r="D375" t="s">
        <v>15</v>
      </c>
      <c r="E375" t="s">
        <v>16</v>
      </c>
      <c r="F375" t="s">
        <v>17</v>
      </c>
      <c r="G375">
        <v>2000</v>
      </c>
      <c r="H375">
        <v>28</v>
      </c>
      <c r="I375" t="s">
        <v>13</v>
      </c>
      <c r="J375" t="s">
        <v>19</v>
      </c>
      <c r="K375">
        <v>4</v>
      </c>
    </row>
    <row r="376" spans="2:11" x14ac:dyDescent="0.35">
      <c r="B376">
        <v>378</v>
      </c>
      <c r="C376">
        <v>35</v>
      </c>
      <c r="D376" t="s">
        <v>10</v>
      </c>
      <c r="E376" t="s">
        <v>20</v>
      </c>
      <c r="F376" t="s">
        <v>21</v>
      </c>
      <c r="G376">
        <v>500</v>
      </c>
      <c r="H376">
        <v>26</v>
      </c>
      <c r="I376" t="s">
        <v>18</v>
      </c>
      <c r="J376" t="s">
        <v>14</v>
      </c>
      <c r="K376">
        <v>5</v>
      </c>
    </row>
    <row r="377" spans="2:11" x14ac:dyDescent="0.35">
      <c r="B377">
        <v>379</v>
      </c>
      <c r="C377">
        <v>78</v>
      </c>
      <c r="D377" t="s">
        <v>15</v>
      </c>
      <c r="E377" t="s">
        <v>22</v>
      </c>
      <c r="F377" t="s">
        <v>23</v>
      </c>
      <c r="G377">
        <v>10000</v>
      </c>
      <c r="H377">
        <v>33</v>
      </c>
      <c r="I377" t="s">
        <v>13</v>
      </c>
      <c r="J377" t="s">
        <v>19</v>
      </c>
      <c r="K377">
        <v>2</v>
      </c>
    </row>
    <row r="378" spans="2:11" x14ac:dyDescent="0.35">
      <c r="B378">
        <v>380</v>
      </c>
      <c r="C378">
        <v>53</v>
      </c>
      <c r="D378" t="s">
        <v>10</v>
      </c>
      <c r="E378" t="s">
        <v>24</v>
      </c>
      <c r="F378" t="s">
        <v>25</v>
      </c>
      <c r="G378">
        <v>25000</v>
      </c>
      <c r="H378">
        <v>35</v>
      </c>
      <c r="I378" t="s">
        <v>18</v>
      </c>
      <c r="J378" t="s">
        <v>14</v>
      </c>
      <c r="K378">
        <v>4</v>
      </c>
    </row>
    <row r="379" spans="2:11" x14ac:dyDescent="0.35">
      <c r="B379">
        <v>381</v>
      </c>
      <c r="C379">
        <v>72</v>
      </c>
      <c r="D379" t="s">
        <v>15</v>
      </c>
      <c r="E379" t="s">
        <v>26</v>
      </c>
      <c r="F379" t="s">
        <v>27</v>
      </c>
      <c r="G379">
        <v>1000</v>
      </c>
      <c r="H379">
        <v>27</v>
      </c>
      <c r="I379" t="s">
        <v>13</v>
      </c>
      <c r="J379" t="s">
        <v>19</v>
      </c>
      <c r="K379">
        <v>4</v>
      </c>
    </row>
    <row r="380" spans="2:11" x14ac:dyDescent="0.35">
      <c r="B380">
        <v>382</v>
      </c>
      <c r="C380">
        <v>60</v>
      </c>
      <c r="D380" t="s">
        <v>10</v>
      </c>
      <c r="E380" t="s">
        <v>28</v>
      </c>
      <c r="F380" t="s">
        <v>29</v>
      </c>
      <c r="G380">
        <v>8000</v>
      </c>
      <c r="H380">
        <v>29</v>
      </c>
      <c r="I380" t="s">
        <v>18</v>
      </c>
      <c r="J380" t="s">
        <v>14</v>
      </c>
      <c r="K380">
        <v>3</v>
      </c>
    </row>
    <row r="381" spans="2:11" x14ac:dyDescent="0.35">
      <c r="B381">
        <v>383</v>
      </c>
      <c r="C381">
        <v>45</v>
      </c>
      <c r="D381" t="s">
        <v>15</v>
      </c>
      <c r="E381" t="s">
        <v>30</v>
      </c>
      <c r="F381" t="s">
        <v>31</v>
      </c>
      <c r="G381">
        <v>3000</v>
      </c>
      <c r="H381">
        <v>31</v>
      </c>
      <c r="I381" t="s">
        <v>13</v>
      </c>
      <c r="J381" t="s">
        <v>14</v>
      </c>
      <c r="K381">
        <v>4</v>
      </c>
    </row>
    <row r="382" spans="2:11" x14ac:dyDescent="0.35">
      <c r="B382">
        <v>384</v>
      </c>
      <c r="C382">
        <v>75</v>
      </c>
      <c r="D382" t="s">
        <v>10</v>
      </c>
      <c r="E382" t="s">
        <v>32</v>
      </c>
      <c r="F382" t="s">
        <v>33</v>
      </c>
      <c r="G382">
        <v>18000</v>
      </c>
      <c r="H382">
        <v>33</v>
      </c>
      <c r="I382" t="s">
        <v>18</v>
      </c>
      <c r="J382" t="s">
        <v>19</v>
      </c>
      <c r="K382">
        <v>2</v>
      </c>
    </row>
    <row r="383" spans="2:11" x14ac:dyDescent="0.35">
      <c r="B383">
        <v>385</v>
      </c>
      <c r="C383">
        <v>28</v>
      </c>
      <c r="D383" t="s">
        <v>15</v>
      </c>
      <c r="E383" t="s">
        <v>34</v>
      </c>
      <c r="F383" t="s">
        <v>35</v>
      </c>
      <c r="G383">
        <v>100</v>
      </c>
      <c r="H383">
        <v>26</v>
      </c>
      <c r="I383" t="s">
        <v>13</v>
      </c>
      <c r="J383" t="s">
        <v>14</v>
      </c>
      <c r="K383">
        <v>5</v>
      </c>
    </row>
    <row r="384" spans="2:11" x14ac:dyDescent="0.35">
      <c r="B384">
        <v>386</v>
      </c>
      <c r="C384">
        <v>52</v>
      </c>
      <c r="D384" t="s">
        <v>10</v>
      </c>
      <c r="E384" t="s">
        <v>36</v>
      </c>
      <c r="F384" t="s">
        <v>37</v>
      </c>
      <c r="G384">
        <v>800</v>
      </c>
      <c r="H384">
        <v>27</v>
      </c>
      <c r="I384" t="s">
        <v>13</v>
      </c>
      <c r="J384" t="s">
        <v>19</v>
      </c>
      <c r="K384">
        <v>4</v>
      </c>
    </row>
    <row r="385" spans="2:11" x14ac:dyDescent="0.35">
      <c r="B385">
        <v>387</v>
      </c>
      <c r="C385">
        <v>67</v>
      </c>
      <c r="D385" t="s">
        <v>15</v>
      </c>
      <c r="E385" t="s">
        <v>38</v>
      </c>
      <c r="F385" t="s">
        <v>39</v>
      </c>
      <c r="G385">
        <v>20000</v>
      </c>
      <c r="H385">
        <v>34</v>
      </c>
      <c r="I385" t="s">
        <v>13</v>
      </c>
      <c r="J385" t="s">
        <v>14</v>
      </c>
      <c r="K385">
        <v>3</v>
      </c>
    </row>
    <row r="386" spans="2:11" x14ac:dyDescent="0.35">
      <c r="B386">
        <v>388</v>
      </c>
      <c r="C386">
        <v>35</v>
      </c>
      <c r="D386" t="s">
        <v>10</v>
      </c>
      <c r="E386" t="s">
        <v>40</v>
      </c>
      <c r="F386" t="s">
        <v>41</v>
      </c>
      <c r="G386">
        <v>12000</v>
      </c>
      <c r="H386">
        <v>28</v>
      </c>
      <c r="I386" t="s">
        <v>13</v>
      </c>
      <c r="J386" t="s">
        <v>14</v>
      </c>
      <c r="K386">
        <v>4</v>
      </c>
    </row>
    <row r="387" spans="2:11" x14ac:dyDescent="0.35">
      <c r="B387">
        <v>389</v>
      </c>
      <c r="C387">
        <v>50</v>
      </c>
      <c r="D387" t="s">
        <v>15</v>
      </c>
      <c r="E387" t="s">
        <v>42</v>
      </c>
      <c r="F387" t="s">
        <v>43</v>
      </c>
      <c r="G387">
        <v>6000</v>
      </c>
      <c r="H387">
        <v>29</v>
      </c>
      <c r="I387" t="s">
        <v>13</v>
      </c>
      <c r="J387" t="s">
        <v>14</v>
      </c>
      <c r="K387">
        <v>3</v>
      </c>
    </row>
    <row r="388" spans="2:11" x14ac:dyDescent="0.35">
      <c r="B388">
        <v>390</v>
      </c>
      <c r="C388">
        <v>60</v>
      </c>
      <c r="D388" t="s">
        <v>10</v>
      </c>
      <c r="E388" t="s">
        <v>44</v>
      </c>
      <c r="F388" t="s">
        <v>45</v>
      </c>
      <c r="G388">
        <v>4000</v>
      </c>
      <c r="H388">
        <v>30</v>
      </c>
      <c r="I388" t="s">
        <v>13</v>
      </c>
      <c r="J388" t="s">
        <v>19</v>
      </c>
      <c r="K388">
        <v>4</v>
      </c>
    </row>
    <row r="389" spans="2:11" x14ac:dyDescent="0.35">
      <c r="B389">
        <v>391</v>
      </c>
      <c r="C389">
        <v>48</v>
      </c>
      <c r="D389" t="s">
        <v>10</v>
      </c>
      <c r="E389" t="s">
        <v>11</v>
      </c>
      <c r="F389" t="s">
        <v>12</v>
      </c>
      <c r="G389">
        <v>15000</v>
      </c>
      <c r="H389">
        <v>31</v>
      </c>
      <c r="I389" t="s">
        <v>18</v>
      </c>
      <c r="J389" t="s">
        <v>14</v>
      </c>
      <c r="K389">
        <v>4</v>
      </c>
    </row>
    <row r="390" spans="2:11" x14ac:dyDescent="0.35">
      <c r="B390">
        <v>392</v>
      </c>
      <c r="C390">
        <v>65</v>
      </c>
      <c r="D390" t="s">
        <v>15</v>
      </c>
      <c r="E390" t="s">
        <v>16</v>
      </c>
      <c r="F390" t="s">
        <v>17</v>
      </c>
      <c r="G390">
        <v>2000</v>
      </c>
      <c r="H390">
        <v>29</v>
      </c>
      <c r="I390" t="s">
        <v>13</v>
      </c>
      <c r="J390" t="s">
        <v>19</v>
      </c>
      <c r="K390">
        <v>3</v>
      </c>
    </row>
    <row r="391" spans="2:11" x14ac:dyDescent="0.35">
      <c r="B391">
        <v>393</v>
      </c>
      <c r="C391">
        <v>30</v>
      </c>
      <c r="D391" t="s">
        <v>10</v>
      </c>
      <c r="E391" t="s">
        <v>20</v>
      </c>
      <c r="F391" t="s">
        <v>21</v>
      </c>
      <c r="G391">
        <v>500</v>
      </c>
      <c r="H391">
        <v>27</v>
      </c>
      <c r="I391" t="s">
        <v>13</v>
      </c>
      <c r="J391" t="s">
        <v>14</v>
      </c>
      <c r="K391">
        <v>5</v>
      </c>
    </row>
    <row r="392" spans="2:11" x14ac:dyDescent="0.35">
      <c r="B392">
        <v>394</v>
      </c>
      <c r="C392">
        <v>70</v>
      </c>
      <c r="D392" t="s">
        <v>15</v>
      </c>
      <c r="E392" t="s">
        <v>22</v>
      </c>
      <c r="F392" t="s">
        <v>23</v>
      </c>
      <c r="G392">
        <v>10000</v>
      </c>
      <c r="H392">
        <v>34</v>
      </c>
      <c r="I392" t="s">
        <v>18</v>
      </c>
      <c r="J392" t="s">
        <v>19</v>
      </c>
      <c r="K392">
        <v>2</v>
      </c>
    </row>
    <row r="393" spans="2:11" x14ac:dyDescent="0.35">
      <c r="B393">
        <v>395</v>
      </c>
      <c r="C393">
        <v>55</v>
      </c>
      <c r="D393" t="s">
        <v>10</v>
      </c>
      <c r="E393" t="s">
        <v>24</v>
      </c>
      <c r="F393" t="s">
        <v>25</v>
      </c>
      <c r="G393">
        <v>25000</v>
      </c>
      <c r="H393">
        <v>36</v>
      </c>
      <c r="I393" t="s">
        <v>13</v>
      </c>
      <c r="J393" t="s">
        <v>14</v>
      </c>
      <c r="K393">
        <v>4</v>
      </c>
    </row>
    <row r="394" spans="2:11" x14ac:dyDescent="0.35">
      <c r="B394">
        <v>396</v>
      </c>
      <c r="C394">
        <v>68</v>
      </c>
      <c r="D394" t="s">
        <v>15</v>
      </c>
      <c r="E394" t="s">
        <v>26</v>
      </c>
      <c r="F394" t="s">
        <v>27</v>
      </c>
      <c r="G394">
        <v>1000</v>
      </c>
      <c r="H394">
        <v>28</v>
      </c>
      <c r="I394" t="s">
        <v>13</v>
      </c>
      <c r="J394" t="s">
        <v>19</v>
      </c>
      <c r="K394">
        <v>4</v>
      </c>
    </row>
    <row r="395" spans="2:11" x14ac:dyDescent="0.35">
      <c r="B395">
        <v>397</v>
      </c>
      <c r="C395">
        <v>45</v>
      </c>
      <c r="D395" t="s">
        <v>10</v>
      </c>
      <c r="E395" t="s">
        <v>28</v>
      </c>
      <c r="F395" t="s">
        <v>29</v>
      </c>
      <c r="G395">
        <v>8000</v>
      </c>
      <c r="H395">
        <v>30</v>
      </c>
      <c r="I395" t="s">
        <v>13</v>
      </c>
      <c r="J395" t="s">
        <v>14</v>
      </c>
      <c r="K395">
        <v>3</v>
      </c>
    </row>
    <row r="396" spans="2:11" x14ac:dyDescent="0.35">
      <c r="B396">
        <v>398</v>
      </c>
      <c r="C396">
        <v>40</v>
      </c>
      <c r="D396" t="s">
        <v>15</v>
      </c>
      <c r="E396" t="s">
        <v>30</v>
      </c>
      <c r="F396" t="s">
        <v>31</v>
      </c>
      <c r="G396">
        <v>3000</v>
      </c>
      <c r="H396">
        <v>32</v>
      </c>
      <c r="I396" t="s">
        <v>13</v>
      </c>
      <c r="J396" t="s">
        <v>14</v>
      </c>
      <c r="K396">
        <v>4</v>
      </c>
    </row>
    <row r="397" spans="2:11" x14ac:dyDescent="0.35">
      <c r="B397">
        <v>399</v>
      </c>
      <c r="C397">
        <v>78</v>
      </c>
      <c r="D397" t="s">
        <v>10</v>
      </c>
      <c r="E397" t="s">
        <v>32</v>
      </c>
      <c r="F397" t="s">
        <v>33</v>
      </c>
      <c r="G397">
        <v>18000</v>
      </c>
      <c r="H397">
        <v>34</v>
      </c>
      <c r="I397" t="s">
        <v>18</v>
      </c>
      <c r="J397" t="s">
        <v>19</v>
      </c>
      <c r="K397">
        <v>2</v>
      </c>
    </row>
    <row r="398" spans="2:11" x14ac:dyDescent="0.35">
      <c r="B398">
        <v>400</v>
      </c>
      <c r="C398">
        <v>25</v>
      </c>
      <c r="D398" t="s">
        <v>15</v>
      </c>
      <c r="E398" t="s">
        <v>34</v>
      </c>
      <c r="F398" t="s">
        <v>35</v>
      </c>
      <c r="G398">
        <v>100</v>
      </c>
      <c r="H398">
        <v>27</v>
      </c>
      <c r="I398" t="s">
        <v>13</v>
      </c>
      <c r="J398" t="s">
        <v>14</v>
      </c>
      <c r="K398">
        <v>5</v>
      </c>
    </row>
    <row r="399" spans="2:11" x14ac:dyDescent="0.35">
      <c r="B399">
        <v>401</v>
      </c>
      <c r="C399">
        <v>52</v>
      </c>
      <c r="D399" t="s">
        <v>10</v>
      </c>
      <c r="E399" t="s">
        <v>36</v>
      </c>
      <c r="F399" t="s">
        <v>37</v>
      </c>
      <c r="G399">
        <v>800</v>
      </c>
      <c r="H399">
        <v>28</v>
      </c>
      <c r="I399" t="s">
        <v>13</v>
      </c>
      <c r="J399" t="s">
        <v>19</v>
      </c>
      <c r="K399">
        <v>4</v>
      </c>
    </row>
    <row r="400" spans="2:11" x14ac:dyDescent="0.35">
      <c r="B400">
        <v>402</v>
      </c>
      <c r="C400">
        <v>58</v>
      </c>
      <c r="D400" t="s">
        <v>15</v>
      </c>
      <c r="E400" t="s">
        <v>38</v>
      </c>
      <c r="F400" t="s">
        <v>39</v>
      </c>
      <c r="G400">
        <v>20000</v>
      </c>
      <c r="H400">
        <v>35</v>
      </c>
      <c r="I400" t="s">
        <v>13</v>
      </c>
      <c r="J400" t="s">
        <v>14</v>
      </c>
      <c r="K400">
        <v>3</v>
      </c>
    </row>
    <row r="401" spans="2:11" x14ac:dyDescent="0.35">
      <c r="B401">
        <v>403</v>
      </c>
      <c r="C401">
        <v>32</v>
      </c>
      <c r="D401" t="s">
        <v>10</v>
      </c>
      <c r="E401" t="s">
        <v>40</v>
      </c>
      <c r="F401" t="s">
        <v>41</v>
      </c>
      <c r="G401">
        <v>12000</v>
      </c>
      <c r="H401">
        <v>29</v>
      </c>
      <c r="I401" t="s">
        <v>13</v>
      </c>
      <c r="J401" t="s">
        <v>14</v>
      </c>
      <c r="K401">
        <v>4</v>
      </c>
    </row>
    <row r="402" spans="2:11" x14ac:dyDescent="0.35">
      <c r="B402">
        <v>404</v>
      </c>
      <c r="C402">
        <v>55</v>
      </c>
      <c r="D402" t="s">
        <v>15</v>
      </c>
      <c r="E402" t="s">
        <v>42</v>
      </c>
      <c r="F402" t="s">
        <v>43</v>
      </c>
      <c r="G402">
        <v>6000</v>
      </c>
      <c r="H402">
        <v>30</v>
      </c>
      <c r="I402" t="s">
        <v>13</v>
      </c>
      <c r="J402" t="s">
        <v>14</v>
      </c>
      <c r="K402">
        <v>3</v>
      </c>
    </row>
    <row r="403" spans="2:11" x14ac:dyDescent="0.35">
      <c r="B403">
        <v>405</v>
      </c>
      <c r="C403">
        <v>65</v>
      </c>
      <c r="D403" t="s">
        <v>10</v>
      </c>
      <c r="E403" t="s">
        <v>44</v>
      </c>
      <c r="F403" t="s">
        <v>45</v>
      </c>
      <c r="G403">
        <v>4000</v>
      </c>
      <c r="H403">
        <v>31</v>
      </c>
      <c r="I403" t="s">
        <v>13</v>
      </c>
      <c r="J403" t="s">
        <v>19</v>
      </c>
      <c r="K403">
        <v>4</v>
      </c>
    </row>
    <row r="404" spans="2:11" x14ac:dyDescent="0.35">
      <c r="B404">
        <v>406</v>
      </c>
      <c r="C404">
        <v>55</v>
      </c>
      <c r="D404" t="s">
        <v>10</v>
      </c>
      <c r="E404" t="s">
        <v>11</v>
      </c>
      <c r="F404" t="s">
        <v>12</v>
      </c>
      <c r="G404">
        <v>15000</v>
      </c>
      <c r="H404">
        <v>32</v>
      </c>
      <c r="I404" t="s">
        <v>18</v>
      </c>
      <c r="J404" t="s">
        <v>14</v>
      </c>
      <c r="K404">
        <v>3</v>
      </c>
    </row>
    <row r="405" spans="2:11" x14ac:dyDescent="0.35">
      <c r="B405">
        <v>407</v>
      </c>
      <c r="C405">
        <v>62</v>
      </c>
      <c r="D405" t="s">
        <v>15</v>
      </c>
      <c r="E405" t="s">
        <v>16</v>
      </c>
      <c r="F405" t="s">
        <v>17</v>
      </c>
      <c r="G405">
        <v>2000</v>
      </c>
      <c r="H405">
        <v>30</v>
      </c>
      <c r="I405" t="s">
        <v>13</v>
      </c>
      <c r="J405" t="s">
        <v>19</v>
      </c>
      <c r="K405">
        <v>4</v>
      </c>
    </row>
    <row r="406" spans="2:11" x14ac:dyDescent="0.35">
      <c r="B406">
        <v>408</v>
      </c>
      <c r="C406">
        <v>35</v>
      </c>
      <c r="D406" t="s">
        <v>10</v>
      </c>
      <c r="E406" t="s">
        <v>20</v>
      </c>
      <c r="F406" t="s">
        <v>21</v>
      </c>
      <c r="G406">
        <v>500</v>
      </c>
      <c r="H406">
        <v>28</v>
      </c>
      <c r="I406" t="s">
        <v>18</v>
      </c>
      <c r="J406" t="s">
        <v>14</v>
      </c>
      <c r="K406">
        <v>5</v>
      </c>
    </row>
    <row r="407" spans="2:11" x14ac:dyDescent="0.35">
      <c r="B407">
        <v>409</v>
      </c>
      <c r="C407">
        <v>78</v>
      </c>
      <c r="D407" t="s">
        <v>15</v>
      </c>
      <c r="E407" t="s">
        <v>22</v>
      </c>
      <c r="F407" t="s">
        <v>23</v>
      </c>
      <c r="G407">
        <v>10000</v>
      </c>
      <c r="H407">
        <v>35</v>
      </c>
      <c r="I407" t="s">
        <v>13</v>
      </c>
      <c r="J407" t="s">
        <v>19</v>
      </c>
      <c r="K407">
        <v>2</v>
      </c>
    </row>
    <row r="408" spans="2:11" x14ac:dyDescent="0.35">
      <c r="B408">
        <v>410</v>
      </c>
      <c r="C408">
        <v>53</v>
      </c>
      <c r="D408" t="s">
        <v>10</v>
      </c>
      <c r="E408" t="s">
        <v>24</v>
      </c>
      <c r="F408" t="s">
        <v>25</v>
      </c>
      <c r="G408">
        <v>25000</v>
      </c>
      <c r="H408">
        <v>37</v>
      </c>
      <c r="I408" t="s">
        <v>18</v>
      </c>
      <c r="J408" t="s">
        <v>14</v>
      </c>
      <c r="K408">
        <v>4</v>
      </c>
    </row>
    <row r="409" spans="2:11" x14ac:dyDescent="0.35">
      <c r="B409">
        <v>411</v>
      </c>
      <c r="C409">
        <v>72</v>
      </c>
      <c r="D409" t="s">
        <v>15</v>
      </c>
      <c r="E409" t="s">
        <v>26</v>
      </c>
      <c r="F409" t="s">
        <v>27</v>
      </c>
      <c r="G409">
        <v>1000</v>
      </c>
      <c r="H409">
        <v>29</v>
      </c>
      <c r="I409" t="s">
        <v>13</v>
      </c>
      <c r="J409" t="s">
        <v>19</v>
      </c>
      <c r="K409">
        <v>4</v>
      </c>
    </row>
    <row r="410" spans="2:11" x14ac:dyDescent="0.35">
      <c r="B410">
        <v>412</v>
      </c>
      <c r="C410">
        <v>60</v>
      </c>
      <c r="D410" t="s">
        <v>10</v>
      </c>
      <c r="E410" t="s">
        <v>28</v>
      </c>
      <c r="F410" t="s">
        <v>29</v>
      </c>
      <c r="G410">
        <v>8000</v>
      </c>
      <c r="H410">
        <v>31</v>
      </c>
      <c r="I410" t="s">
        <v>18</v>
      </c>
      <c r="J410" t="s">
        <v>14</v>
      </c>
      <c r="K410">
        <v>3</v>
      </c>
    </row>
    <row r="411" spans="2:11" x14ac:dyDescent="0.35">
      <c r="B411">
        <v>413</v>
      </c>
      <c r="C411">
        <v>45</v>
      </c>
      <c r="D411" t="s">
        <v>15</v>
      </c>
      <c r="E411" t="s">
        <v>30</v>
      </c>
      <c r="F411" t="s">
        <v>31</v>
      </c>
      <c r="G411">
        <v>3000</v>
      </c>
      <c r="H411">
        <v>33</v>
      </c>
      <c r="I411" t="s">
        <v>13</v>
      </c>
      <c r="J411" t="s">
        <v>14</v>
      </c>
      <c r="K411">
        <v>4</v>
      </c>
    </row>
    <row r="412" spans="2:11" x14ac:dyDescent="0.35">
      <c r="B412">
        <v>414</v>
      </c>
      <c r="C412">
        <v>75</v>
      </c>
      <c r="D412" t="s">
        <v>10</v>
      </c>
      <c r="E412" t="s">
        <v>32</v>
      </c>
      <c r="F412" t="s">
        <v>33</v>
      </c>
      <c r="G412">
        <v>18000</v>
      </c>
      <c r="H412">
        <v>35</v>
      </c>
      <c r="I412" t="s">
        <v>18</v>
      </c>
      <c r="J412" t="s">
        <v>19</v>
      </c>
      <c r="K412">
        <v>2</v>
      </c>
    </row>
    <row r="413" spans="2:11" x14ac:dyDescent="0.35">
      <c r="B413">
        <v>415</v>
      </c>
      <c r="C413">
        <v>28</v>
      </c>
      <c r="D413" t="s">
        <v>15</v>
      </c>
      <c r="E413" t="s">
        <v>34</v>
      </c>
      <c r="F413" t="s">
        <v>35</v>
      </c>
      <c r="G413">
        <v>100</v>
      </c>
      <c r="H413">
        <v>28</v>
      </c>
      <c r="I413" t="s">
        <v>13</v>
      </c>
      <c r="J413" t="s">
        <v>14</v>
      </c>
      <c r="K413">
        <v>5</v>
      </c>
    </row>
    <row r="414" spans="2:11" x14ac:dyDescent="0.35">
      <c r="B414">
        <v>416</v>
      </c>
      <c r="C414">
        <v>52</v>
      </c>
      <c r="D414" t="s">
        <v>10</v>
      </c>
      <c r="E414" t="s">
        <v>36</v>
      </c>
      <c r="F414" t="s">
        <v>37</v>
      </c>
      <c r="G414">
        <v>800</v>
      </c>
      <c r="H414">
        <v>29</v>
      </c>
      <c r="I414" t="s">
        <v>13</v>
      </c>
      <c r="J414" t="s">
        <v>19</v>
      </c>
      <c r="K414">
        <v>4</v>
      </c>
    </row>
    <row r="415" spans="2:11" x14ac:dyDescent="0.35">
      <c r="B415">
        <v>418</v>
      </c>
      <c r="C415">
        <v>35</v>
      </c>
      <c r="D415" t="s">
        <v>10</v>
      </c>
      <c r="E415" t="s">
        <v>40</v>
      </c>
      <c r="F415" t="s">
        <v>41</v>
      </c>
      <c r="G415">
        <v>12000</v>
      </c>
      <c r="H415">
        <v>30</v>
      </c>
      <c r="I415" t="s">
        <v>13</v>
      </c>
      <c r="J415" t="s">
        <v>14</v>
      </c>
      <c r="K415">
        <v>4</v>
      </c>
    </row>
    <row r="416" spans="2:11" x14ac:dyDescent="0.35">
      <c r="B416">
        <v>419</v>
      </c>
      <c r="C416">
        <v>50</v>
      </c>
      <c r="D416" t="s">
        <v>15</v>
      </c>
      <c r="E416" t="s">
        <v>42</v>
      </c>
      <c r="F416" t="s">
        <v>43</v>
      </c>
      <c r="G416">
        <v>6000</v>
      </c>
      <c r="H416">
        <v>31</v>
      </c>
      <c r="I416" t="s">
        <v>13</v>
      </c>
      <c r="J416" t="s">
        <v>14</v>
      </c>
      <c r="K416">
        <v>3</v>
      </c>
    </row>
    <row r="417" spans="2:11" x14ac:dyDescent="0.35">
      <c r="B417">
        <v>420</v>
      </c>
      <c r="C417">
        <v>60</v>
      </c>
      <c r="D417" t="s">
        <v>10</v>
      </c>
      <c r="E417" t="s">
        <v>44</v>
      </c>
      <c r="F417" t="s">
        <v>45</v>
      </c>
      <c r="G417">
        <v>4000</v>
      </c>
      <c r="H417">
        <v>32</v>
      </c>
      <c r="I417" t="s">
        <v>13</v>
      </c>
      <c r="J417" t="s">
        <v>19</v>
      </c>
      <c r="K417">
        <v>4</v>
      </c>
    </row>
    <row r="418" spans="2:11" x14ac:dyDescent="0.35">
      <c r="B418">
        <v>421</v>
      </c>
      <c r="C418">
        <v>48</v>
      </c>
      <c r="D418" t="s">
        <v>10</v>
      </c>
      <c r="E418" t="s">
        <v>11</v>
      </c>
      <c r="F418" t="s">
        <v>12</v>
      </c>
      <c r="G418">
        <v>15000</v>
      </c>
      <c r="H418">
        <v>33</v>
      </c>
      <c r="I418" t="s">
        <v>18</v>
      </c>
      <c r="J418" t="s">
        <v>14</v>
      </c>
      <c r="K418">
        <v>4</v>
      </c>
    </row>
    <row r="419" spans="2:11" x14ac:dyDescent="0.35">
      <c r="B419">
        <v>422</v>
      </c>
      <c r="C419">
        <v>65</v>
      </c>
      <c r="D419" t="s">
        <v>15</v>
      </c>
      <c r="E419" t="s">
        <v>16</v>
      </c>
      <c r="F419" t="s">
        <v>17</v>
      </c>
      <c r="G419">
        <v>2000</v>
      </c>
      <c r="H419">
        <v>31</v>
      </c>
      <c r="I419" t="s">
        <v>13</v>
      </c>
      <c r="J419" t="s">
        <v>19</v>
      </c>
      <c r="K419">
        <v>3</v>
      </c>
    </row>
    <row r="420" spans="2:11" x14ac:dyDescent="0.35">
      <c r="B420">
        <v>423</v>
      </c>
      <c r="C420">
        <v>30</v>
      </c>
      <c r="D420" t="s">
        <v>10</v>
      </c>
      <c r="E420" t="s">
        <v>20</v>
      </c>
      <c r="F420" t="s">
        <v>21</v>
      </c>
      <c r="G420">
        <v>500</v>
      </c>
      <c r="H420">
        <v>29</v>
      </c>
      <c r="I420" t="s">
        <v>13</v>
      </c>
      <c r="J420" t="s">
        <v>14</v>
      </c>
      <c r="K420">
        <v>5</v>
      </c>
    </row>
    <row r="421" spans="2:11" x14ac:dyDescent="0.35">
      <c r="B421">
        <v>424</v>
      </c>
      <c r="C421">
        <v>70</v>
      </c>
      <c r="D421" t="s">
        <v>15</v>
      </c>
      <c r="E421" t="s">
        <v>22</v>
      </c>
      <c r="F421" t="s">
        <v>23</v>
      </c>
      <c r="G421">
        <v>10000</v>
      </c>
      <c r="H421">
        <v>36</v>
      </c>
      <c r="I421" t="s">
        <v>18</v>
      </c>
      <c r="J421" t="s">
        <v>19</v>
      </c>
      <c r="K421">
        <v>2</v>
      </c>
    </row>
    <row r="422" spans="2:11" x14ac:dyDescent="0.35">
      <c r="B422">
        <v>425</v>
      </c>
      <c r="C422">
        <v>55</v>
      </c>
      <c r="D422" t="s">
        <v>10</v>
      </c>
      <c r="E422" t="s">
        <v>24</v>
      </c>
      <c r="F422" t="s">
        <v>25</v>
      </c>
      <c r="G422">
        <v>25000</v>
      </c>
      <c r="H422">
        <v>38</v>
      </c>
      <c r="I422" t="s">
        <v>13</v>
      </c>
      <c r="J422" t="s">
        <v>14</v>
      </c>
      <c r="K422">
        <v>4</v>
      </c>
    </row>
    <row r="423" spans="2:11" x14ac:dyDescent="0.35">
      <c r="B423">
        <v>426</v>
      </c>
      <c r="C423">
        <v>68</v>
      </c>
      <c r="D423" t="s">
        <v>15</v>
      </c>
      <c r="E423" t="s">
        <v>26</v>
      </c>
      <c r="F423" t="s">
        <v>27</v>
      </c>
      <c r="G423">
        <v>1000</v>
      </c>
      <c r="H423">
        <v>30</v>
      </c>
      <c r="I423" t="s">
        <v>13</v>
      </c>
      <c r="J423" t="s">
        <v>19</v>
      </c>
      <c r="K423">
        <v>4</v>
      </c>
    </row>
    <row r="424" spans="2:11" x14ac:dyDescent="0.35">
      <c r="B424">
        <v>427</v>
      </c>
      <c r="C424">
        <v>45</v>
      </c>
      <c r="D424" t="s">
        <v>10</v>
      </c>
      <c r="E424" t="s">
        <v>28</v>
      </c>
      <c r="F424" t="s">
        <v>29</v>
      </c>
      <c r="G424">
        <v>8000</v>
      </c>
      <c r="H424">
        <v>32</v>
      </c>
      <c r="I424" t="s">
        <v>13</v>
      </c>
      <c r="J424" t="s">
        <v>14</v>
      </c>
      <c r="K424">
        <v>3</v>
      </c>
    </row>
    <row r="425" spans="2:11" x14ac:dyDescent="0.35">
      <c r="B425">
        <v>428</v>
      </c>
      <c r="C425">
        <v>40</v>
      </c>
      <c r="D425" t="s">
        <v>15</v>
      </c>
      <c r="E425" t="s">
        <v>30</v>
      </c>
      <c r="F425" t="s">
        <v>31</v>
      </c>
      <c r="G425">
        <v>3000</v>
      </c>
      <c r="H425">
        <v>34</v>
      </c>
      <c r="I425" t="s">
        <v>13</v>
      </c>
      <c r="J425" t="s">
        <v>14</v>
      </c>
      <c r="K425">
        <v>4</v>
      </c>
    </row>
    <row r="426" spans="2:11" x14ac:dyDescent="0.35">
      <c r="B426">
        <v>429</v>
      </c>
      <c r="C426">
        <v>78</v>
      </c>
      <c r="D426" t="s">
        <v>10</v>
      </c>
      <c r="E426" t="s">
        <v>32</v>
      </c>
      <c r="F426" t="s">
        <v>33</v>
      </c>
      <c r="G426">
        <v>18000</v>
      </c>
      <c r="H426">
        <v>36</v>
      </c>
      <c r="I426" t="s">
        <v>18</v>
      </c>
      <c r="J426" t="s">
        <v>19</v>
      </c>
      <c r="K426">
        <v>2</v>
      </c>
    </row>
    <row r="427" spans="2:11" x14ac:dyDescent="0.35">
      <c r="B427">
        <v>430</v>
      </c>
      <c r="C427">
        <v>25</v>
      </c>
      <c r="D427" t="s">
        <v>15</v>
      </c>
      <c r="E427" t="s">
        <v>34</v>
      </c>
      <c r="F427" t="s">
        <v>35</v>
      </c>
      <c r="G427">
        <v>100</v>
      </c>
      <c r="H427">
        <v>29</v>
      </c>
      <c r="I427" t="s">
        <v>13</v>
      </c>
      <c r="J427" t="s">
        <v>14</v>
      </c>
      <c r="K427">
        <v>5</v>
      </c>
    </row>
    <row r="428" spans="2:11" x14ac:dyDescent="0.35">
      <c r="B428">
        <v>431</v>
      </c>
      <c r="C428">
        <v>52</v>
      </c>
      <c r="D428" t="s">
        <v>10</v>
      </c>
      <c r="E428" t="s">
        <v>36</v>
      </c>
      <c r="F428" t="s">
        <v>37</v>
      </c>
      <c r="G428">
        <v>800</v>
      </c>
      <c r="H428">
        <v>30</v>
      </c>
      <c r="I428" t="s">
        <v>13</v>
      </c>
      <c r="J428" t="s">
        <v>19</v>
      </c>
      <c r="K428">
        <v>4</v>
      </c>
    </row>
    <row r="429" spans="2:11" x14ac:dyDescent="0.35">
      <c r="B429">
        <v>432</v>
      </c>
      <c r="C429">
        <v>58</v>
      </c>
      <c r="D429" t="s">
        <v>15</v>
      </c>
      <c r="E429" t="s">
        <v>38</v>
      </c>
      <c r="F429" t="s">
        <v>39</v>
      </c>
      <c r="G429">
        <v>20000</v>
      </c>
      <c r="H429">
        <v>37</v>
      </c>
      <c r="I429" t="s">
        <v>13</v>
      </c>
      <c r="J429" t="s">
        <v>14</v>
      </c>
      <c r="K429">
        <v>3</v>
      </c>
    </row>
    <row r="430" spans="2:11" x14ac:dyDescent="0.35">
      <c r="B430">
        <v>433</v>
      </c>
      <c r="C430">
        <v>32</v>
      </c>
      <c r="D430" t="s">
        <v>10</v>
      </c>
      <c r="E430" t="s">
        <v>40</v>
      </c>
      <c r="F430" t="s">
        <v>41</v>
      </c>
      <c r="G430">
        <v>12000</v>
      </c>
      <c r="H430">
        <v>31</v>
      </c>
      <c r="I430" t="s">
        <v>13</v>
      </c>
      <c r="J430" t="s">
        <v>14</v>
      </c>
      <c r="K430">
        <v>4</v>
      </c>
    </row>
    <row r="431" spans="2:11" x14ac:dyDescent="0.35">
      <c r="B431">
        <v>434</v>
      </c>
      <c r="C431">
        <v>55</v>
      </c>
      <c r="D431" t="s">
        <v>15</v>
      </c>
      <c r="E431" t="s">
        <v>42</v>
      </c>
      <c r="F431" t="s">
        <v>43</v>
      </c>
      <c r="G431">
        <v>6000</v>
      </c>
      <c r="H431">
        <v>32</v>
      </c>
      <c r="I431" t="s">
        <v>13</v>
      </c>
      <c r="J431" t="s">
        <v>14</v>
      </c>
      <c r="K431">
        <v>3</v>
      </c>
    </row>
    <row r="432" spans="2:11" x14ac:dyDescent="0.35">
      <c r="B432">
        <v>435</v>
      </c>
      <c r="C432">
        <v>65</v>
      </c>
      <c r="D432" t="s">
        <v>10</v>
      </c>
      <c r="E432" t="s">
        <v>44</v>
      </c>
      <c r="F432" t="s">
        <v>45</v>
      </c>
      <c r="G432">
        <v>4000</v>
      </c>
      <c r="H432">
        <v>33</v>
      </c>
      <c r="I432" t="s">
        <v>13</v>
      </c>
      <c r="J432" t="s">
        <v>19</v>
      </c>
      <c r="K432">
        <v>4</v>
      </c>
    </row>
    <row r="433" spans="2:11" x14ac:dyDescent="0.35">
      <c r="B433">
        <v>436</v>
      </c>
      <c r="C433">
        <v>55</v>
      </c>
      <c r="D433" t="s">
        <v>10</v>
      </c>
      <c r="E433" t="s">
        <v>11</v>
      </c>
      <c r="F433" t="s">
        <v>12</v>
      </c>
      <c r="G433">
        <v>15000</v>
      </c>
      <c r="H433">
        <v>34</v>
      </c>
      <c r="I433" t="s">
        <v>18</v>
      </c>
      <c r="J433" t="s">
        <v>14</v>
      </c>
      <c r="K433">
        <v>3</v>
      </c>
    </row>
    <row r="434" spans="2:11" x14ac:dyDescent="0.35">
      <c r="B434">
        <v>437</v>
      </c>
      <c r="C434">
        <v>62</v>
      </c>
      <c r="D434" t="s">
        <v>15</v>
      </c>
      <c r="E434" t="s">
        <v>16</v>
      </c>
      <c r="F434" t="s">
        <v>17</v>
      </c>
      <c r="G434">
        <v>2000</v>
      </c>
      <c r="H434">
        <v>32</v>
      </c>
      <c r="I434" t="s">
        <v>13</v>
      </c>
      <c r="J434" t="s">
        <v>19</v>
      </c>
      <c r="K434">
        <v>4</v>
      </c>
    </row>
    <row r="435" spans="2:11" x14ac:dyDescent="0.35">
      <c r="B435">
        <v>438</v>
      </c>
      <c r="C435">
        <v>35</v>
      </c>
      <c r="D435" t="s">
        <v>10</v>
      </c>
      <c r="E435" t="s">
        <v>20</v>
      </c>
      <c r="F435" t="s">
        <v>21</v>
      </c>
      <c r="G435">
        <v>500</v>
      </c>
      <c r="H435">
        <v>30</v>
      </c>
      <c r="I435" t="s">
        <v>18</v>
      </c>
      <c r="J435" t="s">
        <v>14</v>
      </c>
      <c r="K435">
        <v>5</v>
      </c>
    </row>
    <row r="436" spans="2:11" x14ac:dyDescent="0.35">
      <c r="B436">
        <v>439</v>
      </c>
      <c r="C436">
        <v>78</v>
      </c>
      <c r="D436" t="s">
        <v>15</v>
      </c>
      <c r="E436" t="s">
        <v>22</v>
      </c>
      <c r="F436" t="s">
        <v>23</v>
      </c>
      <c r="G436">
        <v>10000</v>
      </c>
      <c r="H436">
        <v>37</v>
      </c>
      <c r="I436" t="s">
        <v>13</v>
      </c>
      <c r="J436" t="s">
        <v>19</v>
      </c>
      <c r="K436">
        <v>2</v>
      </c>
    </row>
    <row r="437" spans="2:11" x14ac:dyDescent="0.35">
      <c r="B437">
        <v>440</v>
      </c>
      <c r="C437">
        <v>53</v>
      </c>
      <c r="D437" t="s">
        <v>10</v>
      </c>
      <c r="E437" t="s">
        <v>24</v>
      </c>
      <c r="F437" t="s">
        <v>25</v>
      </c>
      <c r="G437">
        <v>25000</v>
      </c>
      <c r="H437">
        <v>39</v>
      </c>
      <c r="I437" t="s">
        <v>18</v>
      </c>
      <c r="J437" t="s">
        <v>14</v>
      </c>
      <c r="K437">
        <v>4</v>
      </c>
    </row>
    <row r="438" spans="2:11" x14ac:dyDescent="0.35">
      <c r="B438">
        <v>441</v>
      </c>
      <c r="C438">
        <v>72</v>
      </c>
      <c r="D438" t="s">
        <v>15</v>
      </c>
      <c r="E438" t="s">
        <v>26</v>
      </c>
      <c r="F438" t="s">
        <v>27</v>
      </c>
      <c r="G438">
        <v>1000</v>
      </c>
      <c r="H438">
        <v>31</v>
      </c>
      <c r="I438" t="s">
        <v>13</v>
      </c>
      <c r="J438" t="s">
        <v>19</v>
      </c>
      <c r="K438">
        <v>4</v>
      </c>
    </row>
    <row r="439" spans="2:11" x14ac:dyDescent="0.35">
      <c r="B439">
        <v>442</v>
      </c>
      <c r="C439">
        <v>60</v>
      </c>
      <c r="D439" t="s">
        <v>10</v>
      </c>
      <c r="E439" t="s">
        <v>28</v>
      </c>
      <c r="F439" t="s">
        <v>29</v>
      </c>
      <c r="G439">
        <v>8000</v>
      </c>
      <c r="H439">
        <v>33</v>
      </c>
      <c r="I439" t="s">
        <v>18</v>
      </c>
      <c r="J439" t="s">
        <v>14</v>
      </c>
      <c r="K439">
        <v>3</v>
      </c>
    </row>
    <row r="440" spans="2:11" x14ac:dyDescent="0.35">
      <c r="B440">
        <v>443</v>
      </c>
      <c r="C440">
        <v>45</v>
      </c>
      <c r="D440" t="s">
        <v>15</v>
      </c>
      <c r="E440" t="s">
        <v>30</v>
      </c>
      <c r="F440" t="s">
        <v>31</v>
      </c>
      <c r="G440">
        <v>3000</v>
      </c>
      <c r="H440">
        <v>35</v>
      </c>
      <c r="I440" t="s">
        <v>13</v>
      </c>
      <c r="J440" t="s">
        <v>14</v>
      </c>
      <c r="K440">
        <v>4</v>
      </c>
    </row>
    <row r="441" spans="2:11" x14ac:dyDescent="0.35">
      <c r="B441">
        <v>444</v>
      </c>
      <c r="C441">
        <v>75</v>
      </c>
      <c r="D441" t="s">
        <v>10</v>
      </c>
      <c r="E441" t="s">
        <v>32</v>
      </c>
      <c r="F441" t="s">
        <v>33</v>
      </c>
      <c r="G441">
        <v>18000</v>
      </c>
      <c r="H441">
        <v>37</v>
      </c>
      <c r="I441" t="s">
        <v>18</v>
      </c>
      <c r="J441" t="s">
        <v>19</v>
      </c>
      <c r="K441">
        <v>2</v>
      </c>
    </row>
    <row r="442" spans="2:11" x14ac:dyDescent="0.35">
      <c r="B442">
        <v>445</v>
      </c>
      <c r="C442">
        <v>28</v>
      </c>
      <c r="D442" t="s">
        <v>15</v>
      </c>
      <c r="E442" t="s">
        <v>34</v>
      </c>
      <c r="F442" t="s">
        <v>35</v>
      </c>
      <c r="G442">
        <v>100</v>
      </c>
      <c r="H442">
        <v>30</v>
      </c>
      <c r="I442" t="s">
        <v>13</v>
      </c>
      <c r="J442" t="s">
        <v>14</v>
      </c>
      <c r="K442">
        <v>5</v>
      </c>
    </row>
    <row r="443" spans="2:11" x14ac:dyDescent="0.35">
      <c r="B443">
        <v>446</v>
      </c>
      <c r="C443">
        <v>52</v>
      </c>
      <c r="D443" t="s">
        <v>10</v>
      </c>
      <c r="E443" t="s">
        <v>36</v>
      </c>
      <c r="F443" t="s">
        <v>37</v>
      </c>
      <c r="G443">
        <v>800</v>
      </c>
      <c r="H443">
        <v>31</v>
      </c>
      <c r="I443" t="s">
        <v>13</v>
      </c>
      <c r="J443" t="s">
        <v>19</v>
      </c>
      <c r="K443">
        <v>4</v>
      </c>
    </row>
    <row r="444" spans="2:11" x14ac:dyDescent="0.35">
      <c r="B444">
        <v>447</v>
      </c>
      <c r="C444">
        <v>67</v>
      </c>
      <c r="D444" t="s">
        <v>15</v>
      </c>
      <c r="E444" t="s">
        <v>38</v>
      </c>
      <c r="F444" t="s">
        <v>39</v>
      </c>
      <c r="G444">
        <v>20000</v>
      </c>
      <c r="H444">
        <v>38</v>
      </c>
      <c r="I444" t="s">
        <v>13</v>
      </c>
      <c r="J444" t="s">
        <v>14</v>
      </c>
      <c r="K444">
        <v>3</v>
      </c>
    </row>
    <row r="445" spans="2:11" x14ac:dyDescent="0.35">
      <c r="B445">
        <v>448</v>
      </c>
      <c r="C445">
        <v>35</v>
      </c>
      <c r="D445" t="s">
        <v>10</v>
      </c>
      <c r="E445" t="s">
        <v>40</v>
      </c>
      <c r="F445" t="s">
        <v>41</v>
      </c>
      <c r="G445">
        <v>12000</v>
      </c>
      <c r="H445">
        <v>32</v>
      </c>
      <c r="I445" t="s">
        <v>13</v>
      </c>
      <c r="J445" t="s">
        <v>14</v>
      </c>
      <c r="K445">
        <v>4</v>
      </c>
    </row>
    <row r="446" spans="2:11" x14ac:dyDescent="0.35">
      <c r="B446">
        <v>449</v>
      </c>
      <c r="C446">
        <v>50</v>
      </c>
      <c r="D446" t="s">
        <v>15</v>
      </c>
      <c r="E446" t="s">
        <v>42</v>
      </c>
      <c r="F446" t="s">
        <v>43</v>
      </c>
      <c r="G446">
        <v>6000</v>
      </c>
      <c r="H446">
        <v>33</v>
      </c>
      <c r="I446" t="s">
        <v>13</v>
      </c>
      <c r="J446" t="s">
        <v>14</v>
      </c>
      <c r="K446">
        <v>3</v>
      </c>
    </row>
    <row r="447" spans="2:11" x14ac:dyDescent="0.35">
      <c r="B447">
        <v>450</v>
      </c>
      <c r="C447">
        <v>60</v>
      </c>
      <c r="D447" t="s">
        <v>10</v>
      </c>
      <c r="E447" t="s">
        <v>44</v>
      </c>
      <c r="F447" t="s">
        <v>45</v>
      </c>
      <c r="G447">
        <v>4000</v>
      </c>
      <c r="H447">
        <v>34</v>
      </c>
      <c r="I447" t="s">
        <v>13</v>
      </c>
      <c r="J447" t="s">
        <v>19</v>
      </c>
      <c r="K447">
        <v>4</v>
      </c>
    </row>
    <row r="448" spans="2:11" x14ac:dyDescent="0.35">
      <c r="B448">
        <v>451</v>
      </c>
      <c r="C448">
        <v>48</v>
      </c>
      <c r="D448" t="s">
        <v>10</v>
      </c>
      <c r="E448" t="s">
        <v>11</v>
      </c>
      <c r="F448" t="s">
        <v>12</v>
      </c>
      <c r="G448">
        <v>15000</v>
      </c>
      <c r="H448">
        <v>35</v>
      </c>
      <c r="I448" t="s">
        <v>18</v>
      </c>
      <c r="J448" t="s">
        <v>14</v>
      </c>
      <c r="K448">
        <v>4</v>
      </c>
    </row>
    <row r="449" spans="2:11" x14ac:dyDescent="0.35">
      <c r="B449">
        <v>452</v>
      </c>
      <c r="C449">
        <v>65</v>
      </c>
      <c r="D449" t="s">
        <v>15</v>
      </c>
      <c r="E449" t="s">
        <v>16</v>
      </c>
      <c r="F449" t="s">
        <v>17</v>
      </c>
      <c r="G449">
        <v>2000</v>
      </c>
      <c r="H449">
        <v>33</v>
      </c>
      <c r="I449" t="s">
        <v>13</v>
      </c>
      <c r="J449" t="s">
        <v>19</v>
      </c>
      <c r="K449">
        <v>3</v>
      </c>
    </row>
    <row r="450" spans="2:11" x14ac:dyDescent="0.35">
      <c r="B450">
        <v>453</v>
      </c>
      <c r="C450">
        <v>30</v>
      </c>
      <c r="D450" t="s">
        <v>10</v>
      </c>
      <c r="E450" t="s">
        <v>20</v>
      </c>
      <c r="F450" t="s">
        <v>21</v>
      </c>
      <c r="G450">
        <v>500</v>
      </c>
      <c r="H450">
        <v>31</v>
      </c>
      <c r="I450" t="s">
        <v>13</v>
      </c>
      <c r="J450" t="s">
        <v>14</v>
      </c>
      <c r="K450">
        <v>5</v>
      </c>
    </row>
    <row r="451" spans="2:11" x14ac:dyDescent="0.35">
      <c r="B451">
        <v>454</v>
      </c>
      <c r="C451">
        <v>70</v>
      </c>
      <c r="D451" t="s">
        <v>15</v>
      </c>
      <c r="E451" t="s">
        <v>22</v>
      </c>
      <c r="F451" t="s">
        <v>23</v>
      </c>
      <c r="G451">
        <v>10000</v>
      </c>
      <c r="H451">
        <v>38</v>
      </c>
      <c r="I451" t="s">
        <v>18</v>
      </c>
      <c r="J451" t="s">
        <v>19</v>
      </c>
      <c r="K451">
        <v>2</v>
      </c>
    </row>
    <row r="452" spans="2:11" x14ac:dyDescent="0.35">
      <c r="B452">
        <v>455</v>
      </c>
      <c r="C452">
        <v>55</v>
      </c>
      <c r="D452" t="s">
        <v>10</v>
      </c>
      <c r="E452" t="s">
        <v>24</v>
      </c>
      <c r="F452" t="s">
        <v>25</v>
      </c>
      <c r="G452">
        <v>25000</v>
      </c>
      <c r="H452">
        <v>40</v>
      </c>
      <c r="I452" t="s">
        <v>13</v>
      </c>
      <c r="J452" t="s">
        <v>14</v>
      </c>
      <c r="K452">
        <v>4</v>
      </c>
    </row>
    <row r="453" spans="2:11" x14ac:dyDescent="0.35">
      <c r="B453">
        <v>456</v>
      </c>
      <c r="C453">
        <v>68</v>
      </c>
      <c r="D453" t="s">
        <v>15</v>
      </c>
      <c r="E453" t="s">
        <v>26</v>
      </c>
      <c r="F453" t="s">
        <v>27</v>
      </c>
      <c r="G453">
        <v>1000</v>
      </c>
      <c r="H453">
        <v>32</v>
      </c>
      <c r="I453" t="s">
        <v>13</v>
      </c>
      <c r="J453" t="s">
        <v>19</v>
      </c>
      <c r="K453">
        <v>4</v>
      </c>
    </row>
    <row r="454" spans="2:11" x14ac:dyDescent="0.35">
      <c r="B454">
        <v>457</v>
      </c>
      <c r="C454">
        <v>45</v>
      </c>
      <c r="D454" t="s">
        <v>10</v>
      </c>
      <c r="E454" t="s">
        <v>28</v>
      </c>
      <c r="F454" t="s">
        <v>29</v>
      </c>
      <c r="G454">
        <v>8000</v>
      </c>
      <c r="H454">
        <v>34</v>
      </c>
      <c r="I454" t="s">
        <v>13</v>
      </c>
      <c r="J454" t="s">
        <v>14</v>
      </c>
      <c r="K454">
        <v>3</v>
      </c>
    </row>
    <row r="455" spans="2:11" x14ac:dyDescent="0.35">
      <c r="B455">
        <v>458</v>
      </c>
      <c r="C455">
        <v>40</v>
      </c>
      <c r="D455" t="s">
        <v>15</v>
      </c>
      <c r="E455" t="s">
        <v>30</v>
      </c>
      <c r="F455" t="s">
        <v>31</v>
      </c>
      <c r="G455">
        <v>3000</v>
      </c>
      <c r="H455">
        <v>36</v>
      </c>
      <c r="I455" t="s">
        <v>13</v>
      </c>
      <c r="J455" t="s">
        <v>14</v>
      </c>
      <c r="K455">
        <v>4</v>
      </c>
    </row>
    <row r="456" spans="2:11" x14ac:dyDescent="0.35">
      <c r="B456">
        <v>459</v>
      </c>
      <c r="C456">
        <v>78</v>
      </c>
      <c r="D456" t="s">
        <v>10</v>
      </c>
      <c r="E456" t="s">
        <v>32</v>
      </c>
      <c r="F456" t="s">
        <v>33</v>
      </c>
      <c r="G456">
        <v>18000</v>
      </c>
      <c r="H456">
        <v>38</v>
      </c>
      <c r="I456" t="s">
        <v>18</v>
      </c>
      <c r="J456" t="s">
        <v>19</v>
      </c>
      <c r="K456">
        <v>2</v>
      </c>
    </row>
    <row r="457" spans="2:11" x14ac:dyDescent="0.35">
      <c r="B457">
        <v>460</v>
      </c>
      <c r="C457">
        <v>25</v>
      </c>
      <c r="D457" t="s">
        <v>15</v>
      </c>
      <c r="E457" t="s">
        <v>34</v>
      </c>
      <c r="F457" t="s">
        <v>35</v>
      </c>
      <c r="G457">
        <v>100</v>
      </c>
      <c r="H457">
        <v>31</v>
      </c>
      <c r="I457" t="s">
        <v>13</v>
      </c>
      <c r="J457" t="s">
        <v>14</v>
      </c>
      <c r="K457">
        <v>5</v>
      </c>
    </row>
    <row r="458" spans="2:11" x14ac:dyDescent="0.35">
      <c r="B458">
        <v>461</v>
      </c>
      <c r="C458">
        <v>52</v>
      </c>
      <c r="D458" t="s">
        <v>10</v>
      </c>
      <c r="E458" t="s">
        <v>36</v>
      </c>
      <c r="F458" t="s">
        <v>37</v>
      </c>
      <c r="G458">
        <v>800</v>
      </c>
      <c r="H458">
        <v>32</v>
      </c>
      <c r="I458" t="s">
        <v>13</v>
      </c>
      <c r="J458" t="s">
        <v>19</v>
      </c>
      <c r="K458">
        <v>4</v>
      </c>
    </row>
    <row r="459" spans="2:11" x14ac:dyDescent="0.35">
      <c r="B459">
        <v>462</v>
      </c>
      <c r="C459">
        <v>58</v>
      </c>
      <c r="D459" t="s">
        <v>15</v>
      </c>
      <c r="E459" t="s">
        <v>38</v>
      </c>
      <c r="F459" t="s">
        <v>39</v>
      </c>
      <c r="G459">
        <v>20000</v>
      </c>
      <c r="H459">
        <v>39</v>
      </c>
      <c r="I459" t="s">
        <v>13</v>
      </c>
      <c r="J459" t="s">
        <v>14</v>
      </c>
      <c r="K459">
        <v>3</v>
      </c>
    </row>
    <row r="460" spans="2:11" x14ac:dyDescent="0.35">
      <c r="B460">
        <v>463</v>
      </c>
      <c r="C460">
        <v>32</v>
      </c>
      <c r="D460" t="s">
        <v>10</v>
      </c>
      <c r="E460" t="s">
        <v>40</v>
      </c>
      <c r="F460" t="s">
        <v>41</v>
      </c>
      <c r="G460">
        <v>12000</v>
      </c>
      <c r="H460">
        <v>33</v>
      </c>
      <c r="I460" t="s">
        <v>13</v>
      </c>
      <c r="J460" t="s">
        <v>14</v>
      </c>
      <c r="K460">
        <v>4</v>
      </c>
    </row>
    <row r="461" spans="2:11" x14ac:dyDescent="0.35">
      <c r="B461">
        <v>464</v>
      </c>
      <c r="C461">
        <v>55</v>
      </c>
      <c r="D461" t="s">
        <v>15</v>
      </c>
      <c r="E461" t="s">
        <v>42</v>
      </c>
      <c r="F461" t="s">
        <v>43</v>
      </c>
      <c r="G461">
        <v>6000</v>
      </c>
      <c r="H461">
        <v>34</v>
      </c>
      <c r="I461" t="s">
        <v>13</v>
      </c>
      <c r="J461" t="s">
        <v>14</v>
      </c>
      <c r="K461">
        <v>3</v>
      </c>
    </row>
    <row r="462" spans="2:11" x14ac:dyDescent="0.35">
      <c r="B462">
        <v>465</v>
      </c>
      <c r="C462">
        <v>65</v>
      </c>
      <c r="D462" t="s">
        <v>10</v>
      </c>
      <c r="E462" t="s">
        <v>44</v>
      </c>
      <c r="F462" t="s">
        <v>45</v>
      </c>
      <c r="G462">
        <v>4000</v>
      </c>
      <c r="H462">
        <v>35</v>
      </c>
      <c r="I462" t="s">
        <v>13</v>
      </c>
      <c r="J462" t="s">
        <v>19</v>
      </c>
      <c r="K462">
        <v>4</v>
      </c>
    </row>
    <row r="463" spans="2:11" x14ac:dyDescent="0.35">
      <c r="B463">
        <v>466</v>
      </c>
      <c r="C463">
        <v>55</v>
      </c>
      <c r="D463" t="s">
        <v>10</v>
      </c>
      <c r="E463" t="s">
        <v>11</v>
      </c>
      <c r="F463" t="s">
        <v>12</v>
      </c>
      <c r="G463">
        <v>15000</v>
      </c>
      <c r="H463">
        <v>36</v>
      </c>
      <c r="I463" t="s">
        <v>18</v>
      </c>
      <c r="J463" t="s">
        <v>14</v>
      </c>
      <c r="K463">
        <v>3</v>
      </c>
    </row>
    <row r="464" spans="2:11" x14ac:dyDescent="0.35">
      <c r="B464">
        <v>467</v>
      </c>
      <c r="C464">
        <v>62</v>
      </c>
      <c r="D464" t="s">
        <v>15</v>
      </c>
      <c r="E464" t="s">
        <v>16</v>
      </c>
      <c r="F464" t="s">
        <v>17</v>
      </c>
      <c r="G464">
        <v>2000</v>
      </c>
      <c r="H464">
        <v>34</v>
      </c>
      <c r="I464" t="s">
        <v>13</v>
      </c>
      <c r="J464" t="s">
        <v>19</v>
      </c>
      <c r="K464">
        <v>4</v>
      </c>
    </row>
    <row r="465" spans="2:11" x14ac:dyDescent="0.35">
      <c r="B465">
        <v>468</v>
      </c>
      <c r="C465">
        <v>35</v>
      </c>
      <c r="D465" t="s">
        <v>10</v>
      </c>
      <c r="E465" t="s">
        <v>20</v>
      </c>
      <c r="F465" t="s">
        <v>21</v>
      </c>
      <c r="G465">
        <v>500</v>
      </c>
      <c r="H465">
        <v>32</v>
      </c>
      <c r="I465" t="s">
        <v>18</v>
      </c>
      <c r="J465" t="s">
        <v>14</v>
      </c>
      <c r="K465">
        <v>5</v>
      </c>
    </row>
    <row r="466" spans="2:11" x14ac:dyDescent="0.35">
      <c r="B466">
        <v>469</v>
      </c>
      <c r="C466">
        <v>78</v>
      </c>
      <c r="D466" t="s">
        <v>15</v>
      </c>
      <c r="E466" t="s">
        <v>22</v>
      </c>
      <c r="F466" t="s">
        <v>23</v>
      </c>
      <c r="G466">
        <v>10000</v>
      </c>
      <c r="H466">
        <v>39</v>
      </c>
      <c r="I466" t="s">
        <v>13</v>
      </c>
      <c r="J466" t="s">
        <v>19</v>
      </c>
      <c r="K466">
        <v>2</v>
      </c>
    </row>
    <row r="467" spans="2:11" x14ac:dyDescent="0.35">
      <c r="B467">
        <v>470</v>
      </c>
      <c r="C467">
        <v>53</v>
      </c>
      <c r="D467" t="s">
        <v>10</v>
      </c>
      <c r="E467" t="s">
        <v>24</v>
      </c>
      <c r="F467" t="s">
        <v>25</v>
      </c>
      <c r="G467">
        <v>25000</v>
      </c>
      <c r="H467">
        <v>41</v>
      </c>
      <c r="I467" t="s">
        <v>18</v>
      </c>
      <c r="J467" t="s">
        <v>14</v>
      </c>
      <c r="K467">
        <v>4</v>
      </c>
    </row>
    <row r="468" spans="2:11" x14ac:dyDescent="0.35">
      <c r="B468">
        <v>471</v>
      </c>
      <c r="C468">
        <v>72</v>
      </c>
      <c r="D468" t="s">
        <v>15</v>
      </c>
      <c r="E468" t="s">
        <v>26</v>
      </c>
      <c r="F468" t="s">
        <v>27</v>
      </c>
      <c r="G468">
        <v>1000</v>
      </c>
      <c r="H468">
        <v>33</v>
      </c>
      <c r="I468" t="s">
        <v>13</v>
      </c>
      <c r="J468" t="s">
        <v>19</v>
      </c>
      <c r="K468">
        <v>4</v>
      </c>
    </row>
    <row r="469" spans="2:11" x14ac:dyDescent="0.35">
      <c r="B469">
        <v>472</v>
      </c>
      <c r="C469">
        <v>60</v>
      </c>
      <c r="D469" t="s">
        <v>10</v>
      </c>
      <c r="E469" t="s">
        <v>28</v>
      </c>
      <c r="F469" t="s">
        <v>29</v>
      </c>
      <c r="G469">
        <v>8000</v>
      </c>
      <c r="H469">
        <v>35</v>
      </c>
      <c r="I469" t="s">
        <v>18</v>
      </c>
      <c r="J469" t="s">
        <v>14</v>
      </c>
      <c r="K469">
        <v>3</v>
      </c>
    </row>
    <row r="470" spans="2:11" x14ac:dyDescent="0.35">
      <c r="B470">
        <v>473</v>
      </c>
      <c r="C470">
        <v>45</v>
      </c>
      <c r="D470" t="s">
        <v>15</v>
      </c>
      <c r="E470" t="s">
        <v>30</v>
      </c>
      <c r="F470" t="s">
        <v>31</v>
      </c>
      <c r="G470">
        <v>3000</v>
      </c>
      <c r="H470">
        <v>37</v>
      </c>
      <c r="I470" t="s">
        <v>13</v>
      </c>
      <c r="J470" t="s">
        <v>14</v>
      </c>
      <c r="K470">
        <v>4</v>
      </c>
    </row>
    <row r="471" spans="2:11" x14ac:dyDescent="0.35">
      <c r="B471">
        <v>474</v>
      </c>
      <c r="C471">
        <v>75</v>
      </c>
      <c r="D471" t="s">
        <v>10</v>
      </c>
      <c r="E471" t="s">
        <v>32</v>
      </c>
      <c r="F471" t="s">
        <v>33</v>
      </c>
      <c r="G471">
        <v>18000</v>
      </c>
      <c r="H471">
        <v>39</v>
      </c>
      <c r="I471" t="s">
        <v>18</v>
      </c>
      <c r="J471" t="s">
        <v>19</v>
      </c>
      <c r="K471">
        <v>2</v>
      </c>
    </row>
    <row r="472" spans="2:11" x14ac:dyDescent="0.35">
      <c r="B472">
        <v>475</v>
      </c>
      <c r="C472">
        <v>28</v>
      </c>
      <c r="D472" t="s">
        <v>15</v>
      </c>
      <c r="E472" t="s">
        <v>34</v>
      </c>
      <c r="F472" t="s">
        <v>35</v>
      </c>
      <c r="G472">
        <v>100</v>
      </c>
      <c r="H472">
        <v>32</v>
      </c>
      <c r="I472" t="s">
        <v>13</v>
      </c>
      <c r="J472" t="s">
        <v>14</v>
      </c>
      <c r="K472">
        <v>5</v>
      </c>
    </row>
    <row r="473" spans="2:11" x14ac:dyDescent="0.35">
      <c r="B473">
        <v>476</v>
      </c>
      <c r="C473">
        <v>52</v>
      </c>
      <c r="D473" t="s">
        <v>10</v>
      </c>
      <c r="E473" t="s">
        <v>36</v>
      </c>
      <c r="F473" t="s">
        <v>37</v>
      </c>
      <c r="G473">
        <v>800</v>
      </c>
      <c r="H473">
        <v>33</v>
      </c>
      <c r="I473" t="s">
        <v>13</v>
      </c>
      <c r="J473" t="s">
        <v>19</v>
      </c>
      <c r="K473">
        <v>4</v>
      </c>
    </row>
    <row r="474" spans="2:11" x14ac:dyDescent="0.35">
      <c r="B474">
        <v>477</v>
      </c>
      <c r="C474">
        <v>67</v>
      </c>
      <c r="D474" t="s">
        <v>15</v>
      </c>
      <c r="E474" t="s">
        <v>38</v>
      </c>
      <c r="F474" t="s">
        <v>39</v>
      </c>
      <c r="G474">
        <v>20000</v>
      </c>
      <c r="H474">
        <v>40</v>
      </c>
      <c r="I474" t="s">
        <v>13</v>
      </c>
      <c r="J474" t="s">
        <v>14</v>
      </c>
      <c r="K474">
        <v>3</v>
      </c>
    </row>
    <row r="475" spans="2:11" x14ac:dyDescent="0.35">
      <c r="B475">
        <v>479</v>
      </c>
      <c r="C475">
        <v>50</v>
      </c>
      <c r="D475" t="s">
        <v>15</v>
      </c>
      <c r="E475" t="s">
        <v>42</v>
      </c>
      <c r="F475" t="s">
        <v>43</v>
      </c>
      <c r="G475">
        <v>6000</v>
      </c>
      <c r="H475">
        <v>35</v>
      </c>
      <c r="I475" t="s">
        <v>13</v>
      </c>
      <c r="J475" t="s">
        <v>14</v>
      </c>
      <c r="K475">
        <v>3</v>
      </c>
    </row>
    <row r="476" spans="2:11" x14ac:dyDescent="0.35">
      <c r="B476">
        <v>480</v>
      </c>
      <c r="C476">
        <v>60</v>
      </c>
      <c r="D476" t="s">
        <v>10</v>
      </c>
      <c r="E476" t="s">
        <v>44</v>
      </c>
      <c r="F476" t="s">
        <v>45</v>
      </c>
      <c r="G476">
        <v>4000</v>
      </c>
      <c r="H476">
        <v>36</v>
      </c>
      <c r="I476" t="s">
        <v>13</v>
      </c>
      <c r="J476" t="s">
        <v>19</v>
      </c>
      <c r="K476">
        <v>4</v>
      </c>
    </row>
    <row r="477" spans="2:11" x14ac:dyDescent="0.35">
      <c r="B477">
        <v>481</v>
      </c>
      <c r="C477">
        <v>48</v>
      </c>
      <c r="D477" t="s">
        <v>10</v>
      </c>
      <c r="E477" t="s">
        <v>11</v>
      </c>
      <c r="F477" t="s">
        <v>12</v>
      </c>
      <c r="G477">
        <v>15000</v>
      </c>
      <c r="H477">
        <v>37</v>
      </c>
      <c r="I477" t="s">
        <v>18</v>
      </c>
      <c r="J477" t="s">
        <v>14</v>
      </c>
      <c r="K477">
        <v>4</v>
      </c>
    </row>
    <row r="478" spans="2:11" x14ac:dyDescent="0.35">
      <c r="B478">
        <v>482</v>
      </c>
      <c r="C478">
        <v>65</v>
      </c>
      <c r="D478" t="s">
        <v>15</v>
      </c>
      <c r="E478" t="s">
        <v>16</v>
      </c>
      <c r="F478" t="s">
        <v>17</v>
      </c>
      <c r="G478">
        <v>2000</v>
      </c>
      <c r="H478">
        <v>35</v>
      </c>
      <c r="I478" t="s">
        <v>13</v>
      </c>
      <c r="J478" t="s">
        <v>19</v>
      </c>
      <c r="K478">
        <v>3</v>
      </c>
    </row>
    <row r="479" spans="2:11" x14ac:dyDescent="0.35">
      <c r="B479">
        <v>483</v>
      </c>
      <c r="C479">
        <v>30</v>
      </c>
      <c r="D479" t="s">
        <v>10</v>
      </c>
      <c r="E479" t="s">
        <v>20</v>
      </c>
      <c r="F479" t="s">
        <v>21</v>
      </c>
      <c r="G479">
        <v>500</v>
      </c>
      <c r="H479">
        <v>33</v>
      </c>
      <c r="I479" t="s">
        <v>13</v>
      </c>
      <c r="J479" t="s">
        <v>14</v>
      </c>
      <c r="K479">
        <v>5</v>
      </c>
    </row>
    <row r="480" spans="2:11" x14ac:dyDescent="0.35">
      <c r="B480">
        <v>484</v>
      </c>
      <c r="C480">
        <v>70</v>
      </c>
      <c r="D480" t="s">
        <v>15</v>
      </c>
      <c r="E480" t="s">
        <v>22</v>
      </c>
      <c r="F480" t="s">
        <v>23</v>
      </c>
      <c r="G480">
        <v>10000</v>
      </c>
      <c r="H480">
        <v>40</v>
      </c>
      <c r="I480" t="s">
        <v>18</v>
      </c>
      <c r="J480" t="s">
        <v>19</v>
      </c>
      <c r="K480">
        <v>2</v>
      </c>
    </row>
    <row r="481" spans="2:11" x14ac:dyDescent="0.35">
      <c r="B481">
        <v>485</v>
      </c>
      <c r="C481">
        <v>55</v>
      </c>
      <c r="D481" t="s">
        <v>10</v>
      </c>
      <c r="E481" t="s">
        <v>24</v>
      </c>
      <c r="F481" t="s">
        <v>25</v>
      </c>
      <c r="G481">
        <v>25000</v>
      </c>
      <c r="H481">
        <v>42</v>
      </c>
      <c r="I481" t="s">
        <v>13</v>
      </c>
      <c r="J481" t="s">
        <v>14</v>
      </c>
      <c r="K481">
        <v>4</v>
      </c>
    </row>
    <row r="482" spans="2:11" x14ac:dyDescent="0.35">
      <c r="B482">
        <v>486</v>
      </c>
      <c r="C482">
        <v>68</v>
      </c>
      <c r="D482" t="s">
        <v>15</v>
      </c>
      <c r="E482" t="s">
        <v>26</v>
      </c>
      <c r="F482" t="s">
        <v>27</v>
      </c>
      <c r="G482">
        <v>1000</v>
      </c>
      <c r="H482">
        <v>34</v>
      </c>
      <c r="I482" t="s">
        <v>13</v>
      </c>
      <c r="J482" t="s">
        <v>19</v>
      </c>
      <c r="K482">
        <v>4</v>
      </c>
    </row>
    <row r="483" spans="2:11" x14ac:dyDescent="0.35">
      <c r="B483">
        <v>487</v>
      </c>
      <c r="C483">
        <v>45</v>
      </c>
      <c r="D483" t="s">
        <v>10</v>
      </c>
      <c r="E483" t="s">
        <v>28</v>
      </c>
      <c r="F483" t="s">
        <v>29</v>
      </c>
      <c r="G483">
        <v>8000</v>
      </c>
      <c r="H483">
        <v>36</v>
      </c>
      <c r="I483" t="s">
        <v>13</v>
      </c>
      <c r="J483" t="s">
        <v>14</v>
      </c>
      <c r="K483">
        <v>3</v>
      </c>
    </row>
    <row r="484" spans="2:11" x14ac:dyDescent="0.35">
      <c r="B484">
        <v>488</v>
      </c>
      <c r="C484">
        <v>40</v>
      </c>
      <c r="D484" t="s">
        <v>15</v>
      </c>
      <c r="E484" t="s">
        <v>30</v>
      </c>
      <c r="F484" t="s">
        <v>31</v>
      </c>
      <c r="G484">
        <v>3000</v>
      </c>
      <c r="H484">
        <v>38</v>
      </c>
      <c r="I484" t="s">
        <v>13</v>
      </c>
      <c r="J484" t="s">
        <v>14</v>
      </c>
      <c r="K484">
        <v>4</v>
      </c>
    </row>
    <row r="485" spans="2:11" x14ac:dyDescent="0.35">
      <c r="B485">
        <v>489</v>
      </c>
      <c r="C485">
        <v>78</v>
      </c>
      <c r="D485" t="s">
        <v>10</v>
      </c>
      <c r="E485" t="s">
        <v>32</v>
      </c>
      <c r="F485" t="s">
        <v>33</v>
      </c>
      <c r="G485">
        <v>18000</v>
      </c>
      <c r="H485">
        <v>40</v>
      </c>
      <c r="I485" t="s">
        <v>18</v>
      </c>
      <c r="J485" t="s">
        <v>19</v>
      </c>
      <c r="K485">
        <v>2</v>
      </c>
    </row>
    <row r="486" spans="2:11" x14ac:dyDescent="0.35">
      <c r="B486">
        <v>490</v>
      </c>
      <c r="C486">
        <v>25</v>
      </c>
      <c r="D486" t="s">
        <v>15</v>
      </c>
      <c r="E486" t="s">
        <v>34</v>
      </c>
      <c r="F486" t="s">
        <v>35</v>
      </c>
      <c r="G486">
        <v>100</v>
      </c>
      <c r="H486">
        <v>33</v>
      </c>
      <c r="I486" t="s">
        <v>13</v>
      </c>
      <c r="J486" t="s">
        <v>14</v>
      </c>
      <c r="K486">
        <v>5</v>
      </c>
    </row>
    <row r="487" spans="2:11" x14ac:dyDescent="0.35">
      <c r="B487">
        <v>491</v>
      </c>
      <c r="C487">
        <v>52</v>
      </c>
      <c r="D487" t="s">
        <v>10</v>
      </c>
      <c r="E487" t="s">
        <v>36</v>
      </c>
      <c r="F487" t="s">
        <v>37</v>
      </c>
      <c r="G487">
        <v>800</v>
      </c>
      <c r="H487">
        <v>34</v>
      </c>
      <c r="I487" t="s">
        <v>13</v>
      </c>
      <c r="J487" t="s">
        <v>19</v>
      </c>
      <c r="K487">
        <v>4</v>
      </c>
    </row>
    <row r="488" spans="2:11" x14ac:dyDescent="0.35">
      <c r="B488">
        <v>492</v>
      </c>
      <c r="C488">
        <v>58</v>
      </c>
      <c r="D488" t="s">
        <v>15</v>
      </c>
      <c r="E488" t="s">
        <v>38</v>
      </c>
      <c r="F488" t="s">
        <v>39</v>
      </c>
      <c r="G488">
        <v>20000</v>
      </c>
      <c r="H488">
        <v>41</v>
      </c>
      <c r="I488" t="s">
        <v>13</v>
      </c>
      <c r="J488" t="s">
        <v>14</v>
      </c>
      <c r="K488">
        <v>3</v>
      </c>
    </row>
    <row r="489" spans="2:11" x14ac:dyDescent="0.35">
      <c r="B489">
        <v>493</v>
      </c>
      <c r="C489">
        <v>32</v>
      </c>
      <c r="D489" t="s">
        <v>10</v>
      </c>
      <c r="E489" t="s">
        <v>40</v>
      </c>
      <c r="F489" t="s">
        <v>41</v>
      </c>
      <c r="G489">
        <v>12000</v>
      </c>
      <c r="H489">
        <v>35</v>
      </c>
      <c r="I489" t="s">
        <v>13</v>
      </c>
      <c r="J489" t="s">
        <v>14</v>
      </c>
      <c r="K489">
        <v>4</v>
      </c>
    </row>
    <row r="490" spans="2:11" x14ac:dyDescent="0.35">
      <c r="B490">
        <v>494</v>
      </c>
      <c r="C490">
        <v>55</v>
      </c>
      <c r="D490" t="s">
        <v>15</v>
      </c>
      <c r="E490" t="s">
        <v>42</v>
      </c>
      <c r="F490" t="s">
        <v>43</v>
      </c>
      <c r="G490">
        <v>6000</v>
      </c>
      <c r="H490">
        <v>36</v>
      </c>
      <c r="I490" t="s">
        <v>13</v>
      </c>
      <c r="J490" t="s">
        <v>14</v>
      </c>
      <c r="K490">
        <v>3</v>
      </c>
    </row>
    <row r="491" spans="2:11" x14ac:dyDescent="0.35">
      <c r="B491">
        <v>495</v>
      </c>
      <c r="C491">
        <v>65</v>
      </c>
      <c r="D491" t="s">
        <v>10</v>
      </c>
      <c r="E491" t="s">
        <v>44</v>
      </c>
      <c r="F491" t="s">
        <v>45</v>
      </c>
      <c r="G491">
        <v>4000</v>
      </c>
      <c r="H491">
        <v>37</v>
      </c>
      <c r="I491" t="s">
        <v>13</v>
      </c>
      <c r="J491" t="s">
        <v>19</v>
      </c>
      <c r="K491">
        <v>4</v>
      </c>
    </row>
    <row r="492" spans="2:11" x14ac:dyDescent="0.35">
      <c r="B492">
        <v>496</v>
      </c>
      <c r="C492">
        <v>55</v>
      </c>
      <c r="D492" t="s">
        <v>10</v>
      </c>
      <c r="E492" t="s">
        <v>11</v>
      </c>
      <c r="F492" t="s">
        <v>12</v>
      </c>
      <c r="G492">
        <v>15000</v>
      </c>
      <c r="H492">
        <v>38</v>
      </c>
      <c r="I492" t="s">
        <v>18</v>
      </c>
      <c r="J492" t="s">
        <v>14</v>
      </c>
      <c r="K492">
        <v>3</v>
      </c>
    </row>
    <row r="493" spans="2:11" x14ac:dyDescent="0.35">
      <c r="B493">
        <v>497</v>
      </c>
      <c r="C493">
        <v>62</v>
      </c>
      <c r="D493" t="s">
        <v>15</v>
      </c>
      <c r="E493" t="s">
        <v>16</v>
      </c>
      <c r="F493" t="s">
        <v>17</v>
      </c>
      <c r="G493">
        <v>2000</v>
      </c>
      <c r="H493">
        <v>36</v>
      </c>
      <c r="I493" t="s">
        <v>13</v>
      </c>
      <c r="J493" t="s">
        <v>19</v>
      </c>
      <c r="K493">
        <v>4</v>
      </c>
    </row>
    <row r="494" spans="2:11" x14ac:dyDescent="0.35">
      <c r="B494">
        <v>498</v>
      </c>
      <c r="C494">
        <v>35</v>
      </c>
      <c r="D494" t="s">
        <v>10</v>
      </c>
      <c r="E494" t="s">
        <v>20</v>
      </c>
      <c r="F494" t="s">
        <v>21</v>
      </c>
      <c r="G494">
        <v>500</v>
      </c>
      <c r="H494">
        <v>34</v>
      </c>
      <c r="I494" t="s">
        <v>18</v>
      </c>
      <c r="J494" t="s">
        <v>14</v>
      </c>
      <c r="K494">
        <v>5</v>
      </c>
    </row>
    <row r="495" spans="2:11" x14ac:dyDescent="0.35">
      <c r="B495">
        <v>499</v>
      </c>
      <c r="C495">
        <v>78</v>
      </c>
      <c r="D495" t="s">
        <v>15</v>
      </c>
      <c r="E495" t="s">
        <v>22</v>
      </c>
      <c r="F495" t="s">
        <v>23</v>
      </c>
      <c r="G495">
        <v>10000</v>
      </c>
      <c r="H495">
        <v>41</v>
      </c>
      <c r="I495" t="s">
        <v>13</v>
      </c>
      <c r="J495" t="s">
        <v>19</v>
      </c>
      <c r="K495">
        <v>2</v>
      </c>
    </row>
    <row r="496" spans="2:11" x14ac:dyDescent="0.35">
      <c r="B496">
        <v>500</v>
      </c>
      <c r="C496">
        <v>53</v>
      </c>
      <c r="D496" t="s">
        <v>10</v>
      </c>
      <c r="E496" t="s">
        <v>24</v>
      </c>
      <c r="F496" t="s">
        <v>25</v>
      </c>
      <c r="G496">
        <v>25000</v>
      </c>
      <c r="H496">
        <v>43</v>
      </c>
      <c r="I496" t="s">
        <v>18</v>
      </c>
      <c r="J496" t="s">
        <v>14</v>
      </c>
      <c r="K496">
        <v>4</v>
      </c>
    </row>
    <row r="497" spans="2:11" x14ac:dyDescent="0.35">
      <c r="B497">
        <v>501</v>
      </c>
      <c r="C497">
        <v>72</v>
      </c>
      <c r="D497" t="s">
        <v>15</v>
      </c>
      <c r="E497" t="s">
        <v>26</v>
      </c>
      <c r="F497" t="s">
        <v>27</v>
      </c>
      <c r="G497">
        <v>1000</v>
      </c>
      <c r="H497">
        <v>35</v>
      </c>
      <c r="I497" t="s">
        <v>13</v>
      </c>
      <c r="J497" t="s">
        <v>19</v>
      </c>
      <c r="K497">
        <v>4</v>
      </c>
    </row>
    <row r="498" spans="2:11" x14ac:dyDescent="0.35">
      <c r="B498">
        <v>502</v>
      </c>
      <c r="C498">
        <v>60</v>
      </c>
      <c r="D498" t="s">
        <v>10</v>
      </c>
      <c r="E498" t="s">
        <v>28</v>
      </c>
      <c r="F498" t="s">
        <v>29</v>
      </c>
      <c r="G498">
        <v>8000</v>
      </c>
      <c r="H498">
        <v>37</v>
      </c>
      <c r="I498" t="s">
        <v>18</v>
      </c>
      <c r="J498" t="s">
        <v>14</v>
      </c>
      <c r="K498">
        <v>3</v>
      </c>
    </row>
    <row r="499" spans="2:11" x14ac:dyDescent="0.35">
      <c r="B499">
        <v>503</v>
      </c>
      <c r="C499">
        <v>45</v>
      </c>
      <c r="D499" t="s">
        <v>15</v>
      </c>
      <c r="E499" t="s">
        <v>30</v>
      </c>
      <c r="F499" t="s">
        <v>31</v>
      </c>
      <c r="G499">
        <v>3000</v>
      </c>
      <c r="H499">
        <v>39</v>
      </c>
      <c r="I499" t="s">
        <v>13</v>
      </c>
      <c r="J499" t="s">
        <v>14</v>
      </c>
      <c r="K499">
        <v>4</v>
      </c>
    </row>
    <row r="500" spans="2:11" x14ac:dyDescent="0.35">
      <c r="B500">
        <v>504</v>
      </c>
      <c r="C500">
        <v>75</v>
      </c>
      <c r="D500" t="s">
        <v>10</v>
      </c>
      <c r="E500" t="s">
        <v>32</v>
      </c>
      <c r="F500" t="s">
        <v>33</v>
      </c>
      <c r="G500">
        <v>18000</v>
      </c>
      <c r="H500">
        <v>41</v>
      </c>
      <c r="I500" t="s">
        <v>18</v>
      </c>
      <c r="J500" t="s">
        <v>19</v>
      </c>
      <c r="K500">
        <v>2</v>
      </c>
    </row>
    <row r="501" spans="2:11" x14ac:dyDescent="0.35">
      <c r="B501">
        <v>505</v>
      </c>
      <c r="C501">
        <v>28</v>
      </c>
      <c r="D501" t="s">
        <v>15</v>
      </c>
      <c r="E501" t="s">
        <v>34</v>
      </c>
      <c r="F501" t="s">
        <v>35</v>
      </c>
      <c r="G501">
        <v>100</v>
      </c>
      <c r="H501">
        <v>34</v>
      </c>
      <c r="I501" t="s">
        <v>13</v>
      </c>
      <c r="J501" t="s">
        <v>14</v>
      </c>
      <c r="K501">
        <v>5</v>
      </c>
    </row>
    <row r="502" spans="2:11" x14ac:dyDescent="0.35">
      <c r="B502">
        <v>506</v>
      </c>
      <c r="C502">
        <v>52</v>
      </c>
      <c r="D502" t="s">
        <v>10</v>
      </c>
      <c r="E502" t="s">
        <v>36</v>
      </c>
      <c r="F502" t="s">
        <v>37</v>
      </c>
      <c r="G502">
        <v>800</v>
      </c>
      <c r="H502">
        <v>35</v>
      </c>
      <c r="I502" t="s">
        <v>13</v>
      </c>
      <c r="J502" t="s">
        <v>19</v>
      </c>
      <c r="K502">
        <v>4</v>
      </c>
    </row>
    <row r="503" spans="2:11" x14ac:dyDescent="0.35">
      <c r="B503">
        <v>507</v>
      </c>
      <c r="C503">
        <v>67</v>
      </c>
      <c r="D503" t="s">
        <v>15</v>
      </c>
      <c r="E503" t="s">
        <v>38</v>
      </c>
      <c r="F503" t="s">
        <v>39</v>
      </c>
      <c r="G503">
        <v>20000</v>
      </c>
      <c r="H503">
        <v>42</v>
      </c>
      <c r="I503" t="s">
        <v>13</v>
      </c>
      <c r="J503" t="s">
        <v>14</v>
      </c>
      <c r="K503">
        <v>3</v>
      </c>
    </row>
    <row r="504" spans="2:11" x14ac:dyDescent="0.35">
      <c r="B504">
        <v>508</v>
      </c>
      <c r="C504">
        <v>35</v>
      </c>
      <c r="D504" t="s">
        <v>10</v>
      </c>
      <c r="E504" t="s">
        <v>40</v>
      </c>
      <c r="F504" t="s">
        <v>41</v>
      </c>
      <c r="G504">
        <v>12000</v>
      </c>
      <c r="H504">
        <v>36</v>
      </c>
      <c r="I504" t="s">
        <v>13</v>
      </c>
      <c r="J504" t="s">
        <v>14</v>
      </c>
      <c r="K504">
        <v>4</v>
      </c>
    </row>
    <row r="505" spans="2:11" x14ac:dyDescent="0.35">
      <c r="B505">
        <v>509</v>
      </c>
      <c r="C505">
        <v>50</v>
      </c>
      <c r="D505" t="s">
        <v>15</v>
      </c>
      <c r="E505" t="s">
        <v>42</v>
      </c>
      <c r="F505" t="s">
        <v>43</v>
      </c>
      <c r="G505">
        <v>6000</v>
      </c>
      <c r="H505">
        <v>37</v>
      </c>
      <c r="I505" t="s">
        <v>13</v>
      </c>
      <c r="J505" t="s">
        <v>14</v>
      </c>
      <c r="K505">
        <v>3</v>
      </c>
    </row>
    <row r="506" spans="2:11" x14ac:dyDescent="0.35">
      <c r="B506">
        <v>510</v>
      </c>
      <c r="C506">
        <v>60</v>
      </c>
      <c r="D506" t="s">
        <v>10</v>
      </c>
      <c r="E506" t="s">
        <v>44</v>
      </c>
      <c r="F506" t="s">
        <v>45</v>
      </c>
      <c r="G506">
        <v>4000</v>
      </c>
      <c r="H506">
        <v>38</v>
      </c>
      <c r="I506" t="s">
        <v>13</v>
      </c>
      <c r="J506" t="s">
        <v>19</v>
      </c>
      <c r="K506">
        <v>4</v>
      </c>
    </row>
    <row r="507" spans="2:11" x14ac:dyDescent="0.35">
      <c r="B507">
        <v>511</v>
      </c>
      <c r="C507">
        <v>48</v>
      </c>
      <c r="D507" t="s">
        <v>10</v>
      </c>
      <c r="E507" t="s">
        <v>11</v>
      </c>
      <c r="F507" t="s">
        <v>12</v>
      </c>
      <c r="G507">
        <v>15000</v>
      </c>
      <c r="H507">
        <v>39</v>
      </c>
      <c r="I507" t="s">
        <v>18</v>
      </c>
      <c r="J507" t="s">
        <v>14</v>
      </c>
      <c r="K507">
        <v>4</v>
      </c>
    </row>
    <row r="508" spans="2:11" x14ac:dyDescent="0.35">
      <c r="B508">
        <v>512</v>
      </c>
      <c r="C508">
        <v>65</v>
      </c>
      <c r="D508" t="s">
        <v>15</v>
      </c>
      <c r="E508" t="s">
        <v>16</v>
      </c>
      <c r="F508" t="s">
        <v>17</v>
      </c>
      <c r="G508">
        <v>2000</v>
      </c>
      <c r="H508">
        <v>37</v>
      </c>
      <c r="I508" t="s">
        <v>13</v>
      </c>
      <c r="J508" t="s">
        <v>19</v>
      </c>
      <c r="K508">
        <v>3</v>
      </c>
    </row>
    <row r="509" spans="2:11" x14ac:dyDescent="0.35">
      <c r="B509">
        <v>513</v>
      </c>
      <c r="C509">
        <v>30</v>
      </c>
      <c r="D509" t="s">
        <v>10</v>
      </c>
      <c r="E509" t="s">
        <v>20</v>
      </c>
      <c r="F509" t="s">
        <v>21</v>
      </c>
      <c r="G509">
        <v>500</v>
      </c>
      <c r="H509">
        <v>35</v>
      </c>
      <c r="I509" t="s">
        <v>13</v>
      </c>
      <c r="J509" t="s">
        <v>14</v>
      </c>
      <c r="K509">
        <v>5</v>
      </c>
    </row>
    <row r="510" spans="2:11" x14ac:dyDescent="0.35">
      <c r="B510">
        <v>514</v>
      </c>
      <c r="C510">
        <v>70</v>
      </c>
      <c r="D510" t="s">
        <v>15</v>
      </c>
      <c r="E510" t="s">
        <v>22</v>
      </c>
      <c r="F510" t="s">
        <v>23</v>
      </c>
      <c r="G510">
        <v>10000</v>
      </c>
      <c r="H510">
        <v>42</v>
      </c>
      <c r="I510" t="s">
        <v>18</v>
      </c>
      <c r="J510" t="s">
        <v>19</v>
      </c>
      <c r="K510">
        <v>2</v>
      </c>
    </row>
    <row r="511" spans="2:11" x14ac:dyDescent="0.35">
      <c r="B511">
        <v>515</v>
      </c>
      <c r="C511">
        <v>55</v>
      </c>
      <c r="D511" t="s">
        <v>10</v>
      </c>
      <c r="E511" t="s">
        <v>24</v>
      </c>
      <c r="F511" t="s">
        <v>25</v>
      </c>
      <c r="G511">
        <v>25000</v>
      </c>
      <c r="H511">
        <v>44</v>
      </c>
      <c r="I511" t="s">
        <v>13</v>
      </c>
      <c r="J511" t="s">
        <v>14</v>
      </c>
      <c r="K511">
        <v>4</v>
      </c>
    </row>
    <row r="512" spans="2:11" x14ac:dyDescent="0.35">
      <c r="B512">
        <v>516</v>
      </c>
      <c r="C512">
        <v>68</v>
      </c>
      <c r="D512" t="s">
        <v>15</v>
      </c>
      <c r="E512" t="s">
        <v>26</v>
      </c>
      <c r="F512" t="s">
        <v>27</v>
      </c>
      <c r="G512">
        <v>1000</v>
      </c>
      <c r="H512">
        <v>36</v>
      </c>
      <c r="I512" t="s">
        <v>13</v>
      </c>
      <c r="J512" t="s">
        <v>19</v>
      </c>
      <c r="K512">
        <v>4</v>
      </c>
    </row>
    <row r="513" spans="2:11" x14ac:dyDescent="0.35">
      <c r="B513">
        <v>517</v>
      </c>
      <c r="C513">
        <v>45</v>
      </c>
      <c r="D513" t="s">
        <v>10</v>
      </c>
      <c r="E513" t="s">
        <v>28</v>
      </c>
      <c r="F513" t="s">
        <v>29</v>
      </c>
      <c r="G513">
        <v>8000</v>
      </c>
      <c r="H513">
        <v>38</v>
      </c>
      <c r="I513" t="s">
        <v>13</v>
      </c>
      <c r="J513" t="s">
        <v>14</v>
      </c>
      <c r="K513">
        <v>3</v>
      </c>
    </row>
    <row r="514" spans="2:11" x14ac:dyDescent="0.35">
      <c r="B514">
        <v>518</v>
      </c>
      <c r="C514">
        <v>40</v>
      </c>
      <c r="D514" t="s">
        <v>15</v>
      </c>
      <c r="E514" t="s">
        <v>30</v>
      </c>
      <c r="F514" t="s">
        <v>31</v>
      </c>
      <c r="G514">
        <v>3000</v>
      </c>
      <c r="H514">
        <v>40</v>
      </c>
      <c r="I514" t="s">
        <v>13</v>
      </c>
      <c r="J514" t="s">
        <v>14</v>
      </c>
      <c r="K514">
        <v>4</v>
      </c>
    </row>
    <row r="515" spans="2:11" x14ac:dyDescent="0.35">
      <c r="B515">
        <v>519</v>
      </c>
      <c r="C515">
        <v>78</v>
      </c>
      <c r="D515" t="s">
        <v>10</v>
      </c>
      <c r="E515" t="s">
        <v>32</v>
      </c>
      <c r="F515" t="s">
        <v>33</v>
      </c>
      <c r="G515">
        <v>18000</v>
      </c>
      <c r="H515">
        <v>42</v>
      </c>
      <c r="I515" t="s">
        <v>18</v>
      </c>
      <c r="J515" t="s">
        <v>19</v>
      </c>
      <c r="K515">
        <v>2</v>
      </c>
    </row>
    <row r="516" spans="2:11" x14ac:dyDescent="0.35">
      <c r="B516">
        <v>520</v>
      </c>
      <c r="C516">
        <v>25</v>
      </c>
      <c r="D516" t="s">
        <v>15</v>
      </c>
      <c r="E516" t="s">
        <v>34</v>
      </c>
      <c r="F516" t="s">
        <v>35</v>
      </c>
      <c r="G516">
        <v>100</v>
      </c>
      <c r="H516">
        <v>35</v>
      </c>
      <c r="I516" t="s">
        <v>13</v>
      </c>
      <c r="J516" t="s">
        <v>14</v>
      </c>
      <c r="K516">
        <v>5</v>
      </c>
    </row>
    <row r="517" spans="2:11" x14ac:dyDescent="0.35">
      <c r="B517">
        <v>521</v>
      </c>
      <c r="C517">
        <v>52</v>
      </c>
      <c r="D517" t="s">
        <v>10</v>
      </c>
      <c r="E517" t="s">
        <v>36</v>
      </c>
      <c r="F517" t="s">
        <v>37</v>
      </c>
      <c r="G517">
        <v>800</v>
      </c>
      <c r="H517">
        <v>36</v>
      </c>
      <c r="I517" t="s">
        <v>13</v>
      </c>
      <c r="J517" t="s">
        <v>19</v>
      </c>
      <c r="K517">
        <v>4</v>
      </c>
    </row>
    <row r="518" spans="2:11" x14ac:dyDescent="0.35">
      <c r="B518">
        <v>522</v>
      </c>
      <c r="C518">
        <v>58</v>
      </c>
      <c r="D518" t="s">
        <v>15</v>
      </c>
      <c r="E518" t="s">
        <v>38</v>
      </c>
      <c r="F518" t="s">
        <v>39</v>
      </c>
      <c r="G518">
        <v>20000</v>
      </c>
      <c r="H518">
        <v>43</v>
      </c>
      <c r="I518" t="s">
        <v>13</v>
      </c>
      <c r="J518" t="s">
        <v>14</v>
      </c>
      <c r="K518">
        <v>3</v>
      </c>
    </row>
    <row r="519" spans="2:11" x14ac:dyDescent="0.35">
      <c r="B519">
        <v>523</v>
      </c>
      <c r="C519">
        <v>32</v>
      </c>
      <c r="D519" t="s">
        <v>10</v>
      </c>
      <c r="E519" t="s">
        <v>40</v>
      </c>
      <c r="F519" t="s">
        <v>41</v>
      </c>
      <c r="G519">
        <v>12000</v>
      </c>
      <c r="H519">
        <v>37</v>
      </c>
      <c r="I519" t="s">
        <v>13</v>
      </c>
      <c r="J519" t="s">
        <v>14</v>
      </c>
      <c r="K519">
        <v>4</v>
      </c>
    </row>
    <row r="520" spans="2:11" x14ac:dyDescent="0.35">
      <c r="B520">
        <v>524</v>
      </c>
      <c r="C520">
        <v>55</v>
      </c>
      <c r="D520" t="s">
        <v>15</v>
      </c>
      <c r="E520" t="s">
        <v>42</v>
      </c>
      <c r="F520" t="s">
        <v>43</v>
      </c>
      <c r="G520">
        <v>6000</v>
      </c>
      <c r="H520">
        <v>38</v>
      </c>
      <c r="I520" t="s">
        <v>13</v>
      </c>
      <c r="J520" t="s">
        <v>14</v>
      </c>
      <c r="K520">
        <v>3</v>
      </c>
    </row>
    <row r="521" spans="2:11" x14ac:dyDescent="0.35">
      <c r="B521">
        <v>525</v>
      </c>
      <c r="C521">
        <v>65</v>
      </c>
      <c r="D521" t="s">
        <v>10</v>
      </c>
      <c r="E521" t="s">
        <v>44</v>
      </c>
      <c r="F521" t="s">
        <v>45</v>
      </c>
      <c r="G521">
        <v>4000</v>
      </c>
      <c r="H521">
        <v>39</v>
      </c>
      <c r="I521" t="s">
        <v>13</v>
      </c>
      <c r="J521" t="s">
        <v>19</v>
      </c>
      <c r="K521">
        <v>4</v>
      </c>
    </row>
    <row r="522" spans="2:11" x14ac:dyDescent="0.35">
      <c r="B522">
        <v>526</v>
      </c>
      <c r="C522">
        <v>55</v>
      </c>
      <c r="D522" t="s">
        <v>10</v>
      </c>
      <c r="E522" t="s">
        <v>11</v>
      </c>
      <c r="F522" t="s">
        <v>12</v>
      </c>
      <c r="G522">
        <v>15000</v>
      </c>
      <c r="H522">
        <v>40</v>
      </c>
      <c r="I522" t="s">
        <v>18</v>
      </c>
      <c r="J522" t="s">
        <v>14</v>
      </c>
      <c r="K522">
        <v>3</v>
      </c>
    </row>
    <row r="523" spans="2:11" x14ac:dyDescent="0.35">
      <c r="B523">
        <v>527</v>
      </c>
      <c r="C523">
        <v>62</v>
      </c>
      <c r="D523" t="s">
        <v>15</v>
      </c>
      <c r="E523" t="s">
        <v>16</v>
      </c>
      <c r="F523" t="s">
        <v>17</v>
      </c>
      <c r="G523">
        <v>2000</v>
      </c>
      <c r="H523">
        <v>38</v>
      </c>
      <c r="I523" t="s">
        <v>13</v>
      </c>
      <c r="J523" t="s">
        <v>19</v>
      </c>
      <c r="K523">
        <v>4</v>
      </c>
    </row>
    <row r="524" spans="2:11" x14ac:dyDescent="0.35">
      <c r="B524">
        <v>528</v>
      </c>
      <c r="C524">
        <v>35</v>
      </c>
      <c r="D524" t="s">
        <v>10</v>
      </c>
      <c r="E524" t="s">
        <v>20</v>
      </c>
      <c r="F524" t="s">
        <v>21</v>
      </c>
      <c r="G524">
        <v>500</v>
      </c>
      <c r="H524">
        <v>36</v>
      </c>
      <c r="I524" t="s">
        <v>18</v>
      </c>
      <c r="J524" t="s">
        <v>14</v>
      </c>
      <c r="K524">
        <v>5</v>
      </c>
    </row>
    <row r="525" spans="2:11" x14ac:dyDescent="0.35">
      <c r="B525">
        <v>529</v>
      </c>
      <c r="C525">
        <v>78</v>
      </c>
      <c r="D525" t="s">
        <v>15</v>
      </c>
      <c r="E525" t="s">
        <v>22</v>
      </c>
      <c r="F525" t="s">
        <v>23</v>
      </c>
      <c r="G525">
        <v>10000</v>
      </c>
      <c r="H525">
        <v>43</v>
      </c>
      <c r="I525" t="s">
        <v>13</v>
      </c>
      <c r="J525" t="s">
        <v>19</v>
      </c>
      <c r="K525">
        <v>2</v>
      </c>
    </row>
    <row r="526" spans="2:11" x14ac:dyDescent="0.35">
      <c r="B526">
        <v>530</v>
      </c>
      <c r="C526">
        <v>53</v>
      </c>
      <c r="D526" t="s">
        <v>10</v>
      </c>
      <c r="E526" t="s">
        <v>24</v>
      </c>
      <c r="F526" t="s">
        <v>25</v>
      </c>
      <c r="G526">
        <v>25000</v>
      </c>
      <c r="H526">
        <v>45</v>
      </c>
      <c r="I526" t="s">
        <v>18</v>
      </c>
      <c r="J526" t="s">
        <v>14</v>
      </c>
      <c r="K526">
        <v>4</v>
      </c>
    </row>
    <row r="527" spans="2:11" x14ac:dyDescent="0.35">
      <c r="B527">
        <v>531</v>
      </c>
      <c r="C527">
        <v>72</v>
      </c>
      <c r="D527" t="s">
        <v>15</v>
      </c>
      <c r="E527" t="s">
        <v>26</v>
      </c>
      <c r="F527" t="s">
        <v>27</v>
      </c>
      <c r="G527">
        <v>1000</v>
      </c>
      <c r="H527">
        <v>38</v>
      </c>
      <c r="I527" t="s">
        <v>13</v>
      </c>
      <c r="J527" t="s">
        <v>19</v>
      </c>
      <c r="K527">
        <v>4</v>
      </c>
    </row>
    <row r="528" spans="2:11" x14ac:dyDescent="0.35">
      <c r="B528">
        <v>532</v>
      </c>
      <c r="C528">
        <v>60</v>
      </c>
      <c r="D528" t="s">
        <v>10</v>
      </c>
      <c r="E528" t="s">
        <v>28</v>
      </c>
      <c r="F528" t="s">
        <v>29</v>
      </c>
      <c r="G528">
        <v>8000</v>
      </c>
      <c r="H528">
        <v>39</v>
      </c>
      <c r="I528" t="s">
        <v>18</v>
      </c>
      <c r="J528" t="s">
        <v>14</v>
      </c>
      <c r="K528">
        <v>3</v>
      </c>
    </row>
    <row r="529" spans="2:11" x14ac:dyDescent="0.35">
      <c r="B529">
        <v>533</v>
      </c>
      <c r="C529">
        <v>45</v>
      </c>
      <c r="D529" t="s">
        <v>15</v>
      </c>
      <c r="E529" t="s">
        <v>30</v>
      </c>
      <c r="F529" t="s">
        <v>31</v>
      </c>
      <c r="G529">
        <v>3000</v>
      </c>
      <c r="H529">
        <v>41</v>
      </c>
      <c r="I529" t="s">
        <v>13</v>
      </c>
      <c r="J529" t="s">
        <v>14</v>
      </c>
      <c r="K529">
        <v>4</v>
      </c>
    </row>
    <row r="530" spans="2:11" x14ac:dyDescent="0.35">
      <c r="B530">
        <v>534</v>
      </c>
      <c r="C530">
        <v>75</v>
      </c>
      <c r="D530" t="s">
        <v>10</v>
      </c>
      <c r="E530" t="s">
        <v>32</v>
      </c>
      <c r="F530" t="s">
        <v>33</v>
      </c>
      <c r="G530">
        <v>18000</v>
      </c>
      <c r="H530">
        <v>43</v>
      </c>
      <c r="I530" t="s">
        <v>18</v>
      </c>
      <c r="J530" t="s">
        <v>19</v>
      </c>
      <c r="K530">
        <v>2</v>
      </c>
    </row>
    <row r="531" spans="2:11" x14ac:dyDescent="0.35">
      <c r="B531">
        <v>535</v>
      </c>
      <c r="C531">
        <v>28</v>
      </c>
      <c r="D531" t="s">
        <v>15</v>
      </c>
      <c r="E531" t="s">
        <v>34</v>
      </c>
      <c r="F531" t="s">
        <v>35</v>
      </c>
      <c r="G531">
        <v>100</v>
      </c>
      <c r="H531">
        <v>36</v>
      </c>
      <c r="I531" t="s">
        <v>13</v>
      </c>
      <c r="J531" t="s">
        <v>14</v>
      </c>
      <c r="K531">
        <v>5</v>
      </c>
    </row>
    <row r="532" spans="2:11" x14ac:dyDescent="0.35">
      <c r="B532">
        <v>536</v>
      </c>
      <c r="C532">
        <v>52</v>
      </c>
      <c r="D532" t="s">
        <v>10</v>
      </c>
      <c r="E532" t="s">
        <v>36</v>
      </c>
      <c r="F532" t="s">
        <v>37</v>
      </c>
      <c r="G532">
        <v>800</v>
      </c>
      <c r="H532">
        <v>37</v>
      </c>
      <c r="I532" t="s">
        <v>13</v>
      </c>
      <c r="J532" t="s">
        <v>19</v>
      </c>
      <c r="K532">
        <v>4</v>
      </c>
    </row>
    <row r="533" spans="2:11" x14ac:dyDescent="0.35">
      <c r="B533">
        <v>537</v>
      </c>
      <c r="C533">
        <v>67</v>
      </c>
      <c r="D533" t="s">
        <v>15</v>
      </c>
      <c r="E533" t="s">
        <v>38</v>
      </c>
      <c r="F533" t="s">
        <v>39</v>
      </c>
      <c r="G533">
        <v>20000</v>
      </c>
      <c r="H533">
        <v>44</v>
      </c>
      <c r="I533" t="s">
        <v>13</v>
      </c>
      <c r="J533" t="s">
        <v>14</v>
      </c>
      <c r="K533">
        <v>3</v>
      </c>
    </row>
    <row r="534" spans="2:11" x14ac:dyDescent="0.35">
      <c r="B534">
        <v>538</v>
      </c>
      <c r="C534">
        <v>35</v>
      </c>
      <c r="D534" t="s">
        <v>10</v>
      </c>
      <c r="E534" t="s">
        <v>40</v>
      </c>
      <c r="F534" t="s">
        <v>41</v>
      </c>
      <c r="G534">
        <v>12000</v>
      </c>
      <c r="H534">
        <v>38</v>
      </c>
      <c r="I534" t="s">
        <v>13</v>
      </c>
      <c r="J534" t="s">
        <v>14</v>
      </c>
      <c r="K534">
        <v>4</v>
      </c>
    </row>
    <row r="535" spans="2:11" x14ac:dyDescent="0.35">
      <c r="B535">
        <v>540</v>
      </c>
      <c r="C535">
        <v>60</v>
      </c>
      <c r="D535" t="s">
        <v>10</v>
      </c>
      <c r="E535" t="s">
        <v>44</v>
      </c>
      <c r="F535" t="s">
        <v>45</v>
      </c>
      <c r="G535">
        <v>4000</v>
      </c>
      <c r="H535">
        <v>40</v>
      </c>
      <c r="I535" t="s">
        <v>13</v>
      </c>
      <c r="J535" t="s">
        <v>19</v>
      </c>
      <c r="K535">
        <v>4</v>
      </c>
    </row>
    <row r="536" spans="2:11" x14ac:dyDescent="0.35">
      <c r="B536">
        <v>541</v>
      </c>
      <c r="C536">
        <v>48</v>
      </c>
      <c r="D536" t="s">
        <v>10</v>
      </c>
      <c r="E536" t="s">
        <v>11</v>
      </c>
      <c r="F536" t="s">
        <v>12</v>
      </c>
      <c r="G536">
        <v>15000</v>
      </c>
      <c r="H536">
        <v>41</v>
      </c>
      <c r="I536" t="s">
        <v>18</v>
      </c>
      <c r="J536" t="s">
        <v>14</v>
      </c>
      <c r="K536">
        <v>4</v>
      </c>
    </row>
    <row r="537" spans="2:11" x14ac:dyDescent="0.35">
      <c r="B537">
        <v>542</v>
      </c>
      <c r="C537">
        <v>65</v>
      </c>
      <c r="D537" t="s">
        <v>15</v>
      </c>
      <c r="E537" t="s">
        <v>16</v>
      </c>
      <c r="F537" t="s">
        <v>17</v>
      </c>
      <c r="G537">
        <v>2000</v>
      </c>
      <c r="H537">
        <v>39</v>
      </c>
      <c r="I537" t="s">
        <v>13</v>
      </c>
      <c r="J537" t="s">
        <v>19</v>
      </c>
      <c r="K537">
        <v>3</v>
      </c>
    </row>
    <row r="538" spans="2:11" x14ac:dyDescent="0.35">
      <c r="B538">
        <v>543</v>
      </c>
      <c r="C538">
        <v>30</v>
      </c>
      <c r="D538" t="s">
        <v>10</v>
      </c>
      <c r="E538" t="s">
        <v>20</v>
      </c>
      <c r="F538" t="s">
        <v>21</v>
      </c>
      <c r="G538">
        <v>500</v>
      </c>
      <c r="H538">
        <v>37</v>
      </c>
      <c r="I538" t="s">
        <v>13</v>
      </c>
      <c r="J538" t="s">
        <v>14</v>
      </c>
      <c r="K538">
        <v>5</v>
      </c>
    </row>
    <row r="539" spans="2:11" x14ac:dyDescent="0.35">
      <c r="B539">
        <v>544</v>
      </c>
      <c r="C539">
        <v>70</v>
      </c>
      <c r="D539" t="s">
        <v>15</v>
      </c>
      <c r="E539" t="s">
        <v>22</v>
      </c>
      <c r="F539" t="s">
        <v>23</v>
      </c>
      <c r="G539">
        <v>10000</v>
      </c>
      <c r="H539">
        <v>44</v>
      </c>
      <c r="I539" t="s">
        <v>18</v>
      </c>
      <c r="J539" t="s">
        <v>19</v>
      </c>
      <c r="K539">
        <v>2</v>
      </c>
    </row>
    <row r="540" spans="2:11" x14ac:dyDescent="0.35">
      <c r="B540">
        <v>545</v>
      </c>
      <c r="C540">
        <v>55</v>
      </c>
      <c r="D540" t="s">
        <v>10</v>
      </c>
      <c r="E540" t="s">
        <v>24</v>
      </c>
      <c r="F540" t="s">
        <v>25</v>
      </c>
      <c r="G540">
        <v>25000</v>
      </c>
      <c r="H540">
        <v>46</v>
      </c>
      <c r="I540" t="s">
        <v>13</v>
      </c>
      <c r="J540" t="s">
        <v>14</v>
      </c>
      <c r="K540">
        <v>4</v>
      </c>
    </row>
    <row r="541" spans="2:11" x14ac:dyDescent="0.35">
      <c r="B541">
        <v>546</v>
      </c>
      <c r="C541">
        <v>68</v>
      </c>
      <c r="D541" t="s">
        <v>15</v>
      </c>
      <c r="E541" t="s">
        <v>26</v>
      </c>
      <c r="F541" t="s">
        <v>27</v>
      </c>
      <c r="G541">
        <v>1000</v>
      </c>
      <c r="H541">
        <v>40</v>
      </c>
      <c r="I541" t="s">
        <v>13</v>
      </c>
      <c r="J541" t="s">
        <v>19</v>
      </c>
      <c r="K541">
        <v>4</v>
      </c>
    </row>
    <row r="542" spans="2:11" x14ac:dyDescent="0.35">
      <c r="B542">
        <v>547</v>
      </c>
      <c r="C542">
        <v>45</v>
      </c>
      <c r="D542" t="s">
        <v>10</v>
      </c>
      <c r="E542" t="s">
        <v>28</v>
      </c>
      <c r="F542" t="s">
        <v>29</v>
      </c>
      <c r="G542">
        <v>8000</v>
      </c>
      <c r="H542">
        <v>42</v>
      </c>
      <c r="I542" t="s">
        <v>13</v>
      </c>
      <c r="J542" t="s">
        <v>14</v>
      </c>
      <c r="K542">
        <v>3</v>
      </c>
    </row>
    <row r="543" spans="2:11" x14ac:dyDescent="0.35">
      <c r="B543">
        <v>548</v>
      </c>
      <c r="C543">
        <v>40</v>
      </c>
      <c r="D543" t="s">
        <v>15</v>
      </c>
      <c r="E543" t="s">
        <v>30</v>
      </c>
      <c r="F543" t="s">
        <v>31</v>
      </c>
      <c r="G543">
        <v>3000</v>
      </c>
      <c r="H543">
        <v>42</v>
      </c>
      <c r="I543" t="s">
        <v>13</v>
      </c>
      <c r="J543" t="s">
        <v>14</v>
      </c>
      <c r="K543">
        <v>4</v>
      </c>
    </row>
    <row r="544" spans="2:11" x14ac:dyDescent="0.35">
      <c r="B544">
        <v>549</v>
      </c>
      <c r="C544">
        <v>78</v>
      </c>
      <c r="D544" t="s">
        <v>10</v>
      </c>
      <c r="E544" t="s">
        <v>32</v>
      </c>
      <c r="F544" t="s">
        <v>33</v>
      </c>
      <c r="G544">
        <v>18000</v>
      </c>
      <c r="H544">
        <v>44</v>
      </c>
      <c r="I544" t="s">
        <v>18</v>
      </c>
      <c r="J544" t="s">
        <v>19</v>
      </c>
      <c r="K544">
        <v>2</v>
      </c>
    </row>
    <row r="545" spans="2:11" x14ac:dyDescent="0.35">
      <c r="B545">
        <v>550</v>
      </c>
      <c r="C545">
        <v>25</v>
      </c>
      <c r="D545" t="s">
        <v>15</v>
      </c>
      <c r="E545" t="s">
        <v>34</v>
      </c>
      <c r="F545" t="s">
        <v>35</v>
      </c>
      <c r="G545">
        <v>100</v>
      </c>
      <c r="H545">
        <v>37</v>
      </c>
      <c r="I545" t="s">
        <v>13</v>
      </c>
      <c r="J545" t="s">
        <v>14</v>
      </c>
      <c r="K545">
        <v>5</v>
      </c>
    </row>
    <row r="546" spans="2:11" x14ac:dyDescent="0.35">
      <c r="B546">
        <v>551</v>
      </c>
      <c r="C546">
        <v>52</v>
      </c>
      <c r="D546" t="s">
        <v>10</v>
      </c>
      <c r="E546" t="s">
        <v>36</v>
      </c>
      <c r="F546" t="s">
        <v>37</v>
      </c>
      <c r="G546">
        <v>800</v>
      </c>
      <c r="H546">
        <v>38</v>
      </c>
      <c r="I546" t="s">
        <v>13</v>
      </c>
      <c r="J546" t="s">
        <v>19</v>
      </c>
      <c r="K546">
        <v>4</v>
      </c>
    </row>
    <row r="547" spans="2:11" x14ac:dyDescent="0.35">
      <c r="B547">
        <v>552</v>
      </c>
      <c r="C547">
        <v>58</v>
      </c>
      <c r="D547" t="s">
        <v>15</v>
      </c>
      <c r="E547" t="s">
        <v>38</v>
      </c>
      <c r="F547" t="s">
        <v>39</v>
      </c>
      <c r="G547">
        <v>20000</v>
      </c>
      <c r="H547">
        <v>45</v>
      </c>
      <c r="I547" t="s">
        <v>13</v>
      </c>
      <c r="J547" t="s">
        <v>14</v>
      </c>
      <c r="K547">
        <v>3</v>
      </c>
    </row>
    <row r="548" spans="2:11" x14ac:dyDescent="0.35">
      <c r="B548">
        <v>553</v>
      </c>
      <c r="C548">
        <v>32</v>
      </c>
      <c r="D548" t="s">
        <v>10</v>
      </c>
      <c r="E548" t="s">
        <v>40</v>
      </c>
      <c r="F548" t="s">
        <v>41</v>
      </c>
      <c r="G548">
        <v>12000</v>
      </c>
      <c r="H548">
        <v>39</v>
      </c>
      <c r="I548" t="s">
        <v>13</v>
      </c>
      <c r="J548" t="s">
        <v>14</v>
      </c>
      <c r="K548">
        <v>4</v>
      </c>
    </row>
    <row r="549" spans="2:11" x14ac:dyDescent="0.35">
      <c r="B549">
        <v>554</v>
      </c>
      <c r="C549">
        <v>55</v>
      </c>
      <c r="D549" t="s">
        <v>15</v>
      </c>
      <c r="E549" t="s">
        <v>42</v>
      </c>
      <c r="F549" t="s">
        <v>43</v>
      </c>
      <c r="G549">
        <v>6000</v>
      </c>
      <c r="H549">
        <v>40</v>
      </c>
      <c r="I549" t="s">
        <v>13</v>
      </c>
      <c r="J549" t="s">
        <v>14</v>
      </c>
      <c r="K549">
        <v>3</v>
      </c>
    </row>
    <row r="550" spans="2:11" x14ac:dyDescent="0.35">
      <c r="B550">
        <v>555</v>
      </c>
      <c r="C550">
        <v>65</v>
      </c>
      <c r="D550" t="s">
        <v>10</v>
      </c>
      <c r="E550" t="s">
        <v>44</v>
      </c>
      <c r="F550" t="s">
        <v>45</v>
      </c>
      <c r="G550">
        <v>4000</v>
      </c>
      <c r="H550">
        <v>41</v>
      </c>
      <c r="I550" t="s">
        <v>13</v>
      </c>
      <c r="J550" t="s">
        <v>19</v>
      </c>
      <c r="K550">
        <v>4</v>
      </c>
    </row>
    <row r="551" spans="2:11" x14ac:dyDescent="0.35">
      <c r="B551">
        <v>556</v>
      </c>
      <c r="C551">
        <v>55</v>
      </c>
      <c r="D551" t="s">
        <v>10</v>
      </c>
      <c r="E551" t="s">
        <v>11</v>
      </c>
      <c r="F551" t="s">
        <v>12</v>
      </c>
      <c r="G551">
        <v>15000</v>
      </c>
      <c r="H551">
        <v>42</v>
      </c>
      <c r="I551" t="s">
        <v>18</v>
      </c>
      <c r="J551" t="s">
        <v>14</v>
      </c>
      <c r="K551">
        <v>3</v>
      </c>
    </row>
    <row r="552" spans="2:11" x14ac:dyDescent="0.35">
      <c r="B552">
        <v>557</v>
      </c>
      <c r="C552">
        <v>62</v>
      </c>
      <c r="D552" t="s">
        <v>15</v>
      </c>
      <c r="E552" t="s">
        <v>16</v>
      </c>
      <c r="F552" t="s">
        <v>17</v>
      </c>
      <c r="G552">
        <v>2000</v>
      </c>
      <c r="H552">
        <v>40</v>
      </c>
      <c r="I552" t="s">
        <v>13</v>
      </c>
      <c r="J552" t="s">
        <v>19</v>
      </c>
      <c r="K552">
        <v>4</v>
      </c>
    </row>
    <row r="553" spans="2:11" x14ac:dyDescent="0.35">
      <c r="B553">
        <v>558</v>
      </c>
      <c r="C553">
        <v>35</v>
      </c>
      <c r="D553" t="s">
        <v>10</v>
      </c>
      <c r="E553" t="s">
        <v>20</v>
      </c>
      <c r="F553" t="s">
        <v>21</v>
      </c>
      <c r="G553">
        <v>500</v>
      </c>
      <c r="H553">
        <v>38</v>
      </c>
      <c r="I553" t="s">
        <v>18</v>
      </c>
      <c r="J553" t="s">
        <v>14</v>
      </c>
      <c r="K553">
        <v>5</v>
      </c>
    </row>
    <row r="554" spans="2:11" x14ac:dyDescent="0.35">
      <c r="B554">
        <v>559</v>
      </c>
      <c r="C554">
        <v>78</v>
      </c>
      <c r="D554" t="s">
        <v>15</v>
      </c>
      <c r="E554" t="s">
        <v>22</v>
      </c>
      <c r="F554" t="s">
        <v>23</v>
      </c>
      <c r="G554">
        <v>10000</v>
      </c>
      <c r="H554">
        <v>45</v>
      </c>
      <c r="I554" t="s">
        <v>13</v>
      </c>
      <c r="J554" t="s">
        <v>19</v>
      </c>
      <c r="K554">
        <v>2</v>
      </c>
    </row>
    <row r="555" spans="2:11" x14ac:dyDescent="0.35">
      <c r="B555">
        <v>560</v>
      </c>
      <c r="C555">
        <v>53</v>
      </c>
      <c r="D555" t="s">
        <v>10</v>
      </c>
      <c r="E555" t="s">
        <v>24</v>
      </c>
      <c r="F555" t="s">
        <v>25</v>
      </c>
      <c r="G555">
        <v>25000</v>
      </c>
      <c r="H555">
        <v>47</v>
      </c>
      <c r="I555" t="s">
        <v>18</v>
      </c>
      <c r="J555" t="s">
        <v>14</v>
      </c>
      <c r="K555">
        <v>4</v>
      </c>
    </row>
    <row r="556" spans="2:11" x14ac:dyDescent="0.35">
      <c r="B556">
        <v>561</v>
      </c>
      <c r="C556">
        <v>72</v>
      </c>
      <c r="D556" t="s">
        <v>15</v>
      </c>
      <c r="E556" t="s">
        <v>26</v>
      </c>
      <c r="F556" t="s">
        <v>27</v>
      </c>
      <c r="G556">
        <v>1000</v>
      </c>
      <c r="H556">
        <v>41</v>
      </c>
      <c r="I556" t="s">
        <v>13</v>
      </c>
      <c r="J556" t="s">
        <v>19</v>
      </c>
      <c r="K556">
        <v>4</v>
      </c>
    </row>
    <row r="557" spans="2:11" x14ac:dyDescent="0.35">
      <c r="B557">
        <v>562</v>
      </c>
      <c r="C557">
        <v>60</v>
      </c>
      <c r="D557" t="s">
        <v>10</v>
      </c>
      <c r="E557" t="s">
        <v>28</v>
      </c>
      <c r="F557" t="s">
        <v>29</v>
      </c>
      <c r="G557">
        <v>8000</v>
      </c>
      <c r="H557">
        <v>43</v>
      </c>
      <c r="I557" t="s">
        <v>18</v>
      </c>
      <c r="J557" t="s">
        <v>14</v>
      </c>
      <c r="K557">
        <v>3</v>
      </c>
    </row>
    <row r="558" spans="2:11" x14ac:dyDescent="0.35">
      <c r="B558">
        <v>563</v>
      </c>
      <c r="C558">
        <v>45</v>
      </c>
      <c r="D558" t="s">
        <v>15</v>
      </c>
      <c r="E558" t="s">
        <v>30</v>
      </c>
      <c r="F558" t="s">
        <v>31</v>
      </c>
      <c r="G558">
        <v>3000</v>
      </c>
      <c r="H558">
        <v>43</v>
      </c>
      <c r="I558" t="s">
        <v>13</v>
      </c>
      <c r="J558" t="s">
        <v>14</v>
      </c>
      <c r="K558">
        <v>4</v>
      </c>
    </row>
    <row r="559" spans="2:11" x14ac:dyDescent="0.35">
      <c r="B559">
        <v>564</v>
      </c>
      <c r="C559">
        <v>75</v>
      </c>
      <c r="D559" t="s">
        <v>10</v>
      </c>
      <c r="E559" t="s">
        <v>32</v>
      </c>
      <c r="F559" t="s">
        <v>33</v>
      </c>
      <c r="G559">
        <v>18000</v>
      </c>
      <c r="H559">
        <v>45</v>
      </c>
      <c r="I559" t="s">
        <v>18</v>
      </c>
      <c r="J559" t="s">
        <v>19</v>
      </c>
      <c r="K559">
        <v>2</v>
      </c>
    </row>
    <row r="560" spans="2:11" x14ac:dyDescent="0.35">
      <c r="B560">
        <v>565</v>
      </c>
      <c r="C560">
        <v>28</v>
      </c>
      <c r="D560" t="s">
        <v>15</v>
      </c>
      <c r="E560" t="s">
        <v>34</v>
      </c>
      <c r="F560" t="s">
        <v>35</v>
      </c>
      <c r="G560">
        <v>100</v>
      </c>
      <c r="H560">
        <v>38</v>
      </c>
      <c r="I560" t="s">
        <v>13</v>
      </c>
      <c r="J560" t="s">
        <v>14</v>
      </c>
      <c r="K560">
        <v>5</v>
      </c>
    </row>
    <row r="561" spans="2:11" x14ac:dyDescent="0.35">
      <c r="B561">
        <v>566</v>
      </c>
      <c r="C561">
        <v>52</v>
      </c>
      <c r="D561" t="s">
        <v>10</v>
      </c>
      <c r="E561" t="s">
        <v>36</v>
      </c>
      <c r="F561" t="s">
        <v>37</v>
      </c>
      <c r="G561">
        <v>800</v>
      </c>
      <c r="H561">
        <v>39</v>
      </c>
      <c r="I561" t="s">
        <v>13</v>
      </c>
      <c r="J561" t="s">
        <v>19</v>
      </c>
      <c r="K561">
        <v>4</v>
      </c>
    </row>
    <row r="562" spans="2:11" x14ac:dyDescent="0.35">
      <c r="B562">
        <v>567</v>
      </c>
      <c r="C562">
        <v>67</v>
      </c>
      <c r="D562" t="s">
        <v>15</v>
      </c>
      <c r="E562" t="s">
        <v>38</v>
      </c>
      <c r="F562" t="s">
        <v>39</v>
      </c>
      <c r="G562">
        <v>20000</v>
      </c>
      <c r="H562">
        <v>46</v>
      </c>
      <c r="I562" t="s">
        <v>13</v>
      </c>
      <c r="J562" t="s">
        <v>14</v>
      </c>
      <c r="K562">
        <v>3</v>
      </c>
    </row>
    <row r="563" spans="2:11" x14ac:dyDescent="0.35">
      <c r="B563">
        <v>568</v>
      </c>
      <c r="C563">
        <v>35</v>
      </c>
      <c r="D563" t="s">
        <v>10</v>
      </c>
      <c r="E563" t="s">
        <v>40</v>
      </c>
      <c r="F563" t="s">
        <v>41</v>
      </c>
      <c r="G563">
        <v>12000</v>
      </c>
      <c r="H563">
        <v>40</v>
      </c>
      <c r="I563" t="s">
        <v>13</v>
      </c>
      <c r="J563" t="s">
        <v>14</v>
      </c>
      <c r="K563">
        <v>4</v>
      </c>
    </row>
    <row r="564" spans="2:11" x14ac:dyDescent="0.35">
      <c r="B564">
        <v>569</v>
      </c>
      <c r="C564">
        <v>50</v>
      </c>
      <c r="D564" t="s">
        <v>15</v>
      </c>
      <c r="E564" t="s">
        <v>42</v>
      </c>
      <c r="F564" t="s">
        <v>43</v>
      </c>
      <c r="G564">
        <v>6000</v>
      </c>
      <c r="H564">
        <v>41</v>
      </c>
      <c r="I564" t="s">
        <v>13</v>
      </c>
      <c r="J564" t="s">
        <v>14</v>
      </c>
      <c r="K564">
        <v>3</v>
      </c>
    </row>
    <row r="565" spans="2:11" x14ac:dyDescent="0.35">
      <c r="B565">
        <v>570</v>
      </c>
      <c r="C565">
        <v>60</v>
      </c>
      <c r="D565" t="s">
        <v>10</v>
      </c>
      <c r="E565" t="s">
        <v>44</v>
      </c>
      <c r="F565" t="s">
        <v>45</v>
      </c>
      <c r="G565">
        <v>4000</v>
      </c>
      <c r="H565">
        <v>42</v>
      </c>
      <c r="I565" t="s">
        <v>13</v>
      </c>
      <c r="J565" t="s">
        <v>19</v>
      </c>
      <c r="K565">
        <v>4</v>
      </c>
    </row>
    <row r="566" spans="2:11" x14ac:dyDescent="0.35">
      <c r="B566">
        <v>571</v>
      </c>
      <c r="C566">
        <v>48</v>
      </c>
      <c r="D566" t="s">
        <v>10</v>
      </c>
      <c r="E566" t="s">
        <v>11</v>
      </c>
      <c r="F566" t="s">
        <v>12</v>
      </c>
      <c r="G566">
        <v>15000</v>
      </c>
      <c r="H566">
        <v>43</v>
      </c>
      <c r="I566" t="s">
        <v>18</v>
      </c>
      <c r="J566" t="s">
        <v>14</v>
      </c>
      <c r="K566">
        <v>4</v>
      </c>
    </row>
    <row r="567" spans="2:11" x14ac:dyDescent="0.35">
      <c r="B567">
        <v>572</v>
      </c>
      <c r="C567">
        <v>65</v>
      </c>
      <c r="D567" t="s">
        <v>15</v>
      </c>
      <c r="E567" t="s">
        <v>16</v>
      </c>
      <c r="F567" t="s">
        <v>17</v>
      </c>
      <c r="G567">
        <v>2000</v>
      </c>
      <c r="H567">
        <v>41</v>
      </c>
      <c r="I567" t="s">
        <v>13</v>
      </c>
      <c r="J567" t="s">
        <v>19</v>
      </c>
      <c r="K567">
        <v>3</v>
      </c>
    </row>
    <row r="568" spans="2:11" x14ac:dyDescent="0.35">
      <c r="B568">
        <v>573</v>
      </c>
      <c r="C568">
        <v>30</v>
      </c>
      <c r="D568" t="s">
        <v>10</v>
      </c>
      <c r="E568" t="s">
        <v>20</v>
      </c>
      <c r="F568" t="s">
        <v>21</v>
      </c>
      <c r="G568">
        <v>500</v>
      </c>
      <c r="H568">
        <v>39</v>
      </c>
      <c r="I568" t="s">
        <v>13</v>
      </c>
      <c r="J568" t="s">
        <v>14</v>
      </c>
      <c r="K568">
        <v>5</v>
      </c>
    </row>
    <row r="569" spans="2:11" x14ac:dyDescent="0.35">
      <c r="B569">
        <v>574</v>
      </c>
      <c r="C569">
        <v>70</v>
      </c>
      <c r="D569" t="s">
        <v>15</v>
      </c>
      <c r="E569" t="s">
        <v>22</v>
      </c>
      <c r="F569" t="s">
        <v>23</v>
      </c>
      <c r="G569">
        <v>10000</v>
      </c>
      <c r="H569">
        <v>46</v>
      </c>
      <c r="I569" t="s">
        <v>18</v>
      </c>
      <c r="J569" t="s">
        <v>19</v>
      </c>
      <c r="K569">
        <v>2</v>
      </c>
    </row>
    <row r="570" spans="2:11" x14ac:dyDescent="0.35">
      <c r="B570">
        <v>575</v>
      </c>
      <c r="C570">
        <v>55</v>
      </c>
      <c r="D570" t="s">
        <v>10</v>
      </c>
      <c r="E570" t="s">
        <v>24</v>
      </c>
      <c r="F570" t="s">
        <v>25</v>
      </c>
      <c r="G570">
        <v>25000</v>
      </c>
      <c r="H570">
        <v>48</v>
      </c>
      <c r="I570" t="s">
        <v>13</v>
      </c>
      <c r="J570" t="s">
        <v>14</v>
      </c>
      <c r="K570">
        <v>4</v>
      </c>
    </row>
    <row r="571" spans="2:11" x14ac:dyDescent="0.35">
      <c r="B571">
        <v>576</v>
      </c>
      <c r="C571">
        <v>68</v>
      </c>
      <c r="D571" t="s">
        <v>15</v>
      </c>
      <c r="E571" t="s">
        <v>26</v>
      </c>
      <c r="F571" t="s">
        <v>27</v>
      </c>
      <c r="G571">
        <v>1000</v>
      </c>
      <c r="H571">
        <v>42</v>
      </c>
      <c r="I571" t="s">
        <v>13</v>
      </c>
      <c r="J571" t="s">
        <v>19</v>
      </c>
      <c r="K571">
        <v>4</v>
      </c>
    </row>
    <row r="572" spans="2:11" x14ac:dyDescent="0.35">
      <c r="B572">
        <v>577</v>
      </c>
      <c r="C572">
        <v>45</v>
      </c>
      <c r="D572" t="s">
        <v>10</v>
      </c>
      <c r="E572" t="s">
        <v>28</v>
      </c>
      <c r="F572" t="s">
        <v>29</v>
      </c>
      <c r="G572">
        <v>8000</v>
      </c>
      <c r="H572">
        <v>44</v>
      </c>
      <c r="I572" t="s">
        <v>13</v>
      </c>
      <c r="J572" t="s">
        <v>14</v>
      </c>
      <c r="K572">
        <v>3</v>
      </c>
    </row>
    <row r="573" spans="2:11" x14ac:dyDescent="0.35">
      <c r="B573">
        <v>578</v>
      </c>
      <c r="C573">
        <v>40</v>
      </c>
      <c r="D573" t="s">
        <v>15</v>
      </c>
      <c r="E573" t="s">
        <v>30</v>
      </c>
      <c r="F573" t="s">
        <v>31</v>
      </c>
      <c r="G573">
        <v>3000</v>
      </c>
      <c r="H573">
        <v>44</v>
      </c>
      <c r="I573" t="s">
        <v>13</v>
      </c>
      <c r="J573" t="s">
        <v>14</v>
      </c>
      <c r="K573">
        <v>4</v>
      </c>
    </row>
    <row r="574" spans="2:11" x14ac:dyDescent="0.35">
      <c r="B574">
        <v>579</v>
      </c>
      <c r="C574">
        <v>78</v>
      </c>
      <c r="D574" t="s">
        <v>10</v>
      </c>
      <c r="E574" t="s">
        <v>32</v>
      </c>
      <c r="F574" t="s">
        <v>33</v>
      </c>
      <c r="G574">
        <v>18000</v>
      </c>
      <c r="H574">
        <v>46</v>
      </c>
      <c r="I574" t="s">
        <v>18</v>
      </c>
      <c r="J574" t="s">
        <v>19</v>
      </c>
      <c r="K574">
        <v>2</v>
      </c>
    </row>
    <row r="575" spans="2:11" x14ac:dyDescent="0.35">
      <c r="B575">
        <v>580</v>
      </c>
      <c r="C575">
        <v>25</v>
      </c>
      <c r="D575" t="s">
        <v>15</v>
      </c>
      <c r="E575" t="s">
        <v>34</v>
      </c>
      <c r="F575" t="s">
        <v>35</v>
      </c>
      <c r="G575">
        <v>100</v>
      </c>
      <c r="H575">
        <v>39</v>
      </c>
      <c r="I575" t="s">
        <v>13</v>
      </c>
      <c r="J575" t="s">
        <v>14</v>
      </c>
      <c r="K575">
        <v>5</v>
      </c>
    </row>
    <row r="576" spans="2:11" x14ac:dyDescent="0.35">
      <c r="B576">
        <v>581</v>
      </c>
      <c r="C576">
        <v>52</v>
      </c>
      <c r="D576" t="s">
        <v>10</v>
      </c>
      <c r="E576" t="s">
        <v>36</v>
      </c>
      <c r="F576" t="s">
        <v>37</v>
      </c>
      <c r="G576">
        <v>800</v>
      </c>
      <c r="H576">
        <v>40</v>
      </c>
      <c r="I576" t="s">
        <v>13</v>
      </c>
      <c r="J576" t="s">
        <v>19</v>
      </c>
      <c r="K576">
        <v>4</v>
      </c>
    </row>
    <row r="577" spans="2:11" x14ac:dyDescent="0.35">
      <c r="B577">
        <v>582</v>
      </c>
      <c r="C577">
        <v>58</v>
      </c>
      <c r="D577" t="s">
        <v>15</v>
      </c>
      <c r="E577" t="s">
        <v>38</v>
      </c>
      <c r="F577" t="s">
        <v>39</v>
      </c>
      <c r="G577">
        <v>20000</v>
      </c>
      <c r="H577">
        <v>47</v>
      </c>
      <c r="I577" t="s">
        <v>13</v>
      </c>
      <c r="J577" t="s">
        <v>14</v>
      </c>
      <c r="K577">
        <v>3</v>
      </c>
    </row>
    <row r="578" spans="2:11" x14ac:dyDescent="0.35">
      <c r="B578">
        <v>583</v>
      </c>
      <c r="C578">
        <v>32</v>
      </c>
      <c r="D578" t="s">
        <v>10</v>
      </c>
      <c r="E578" t="s">
        <v>40</v>
      </c>
      <c r="F578" t="s">
        <v>41</v>
      </c>
      <c r="G578">
        <v>12000</v>
      </c>
      <c r="H578">
        <v>41</v>
      </c>
      <c r="I578" t="s">
        <v>13</v>
      </c>
      <c r="J578" t="s">
        <v>14</v>
      </c>
      <c r="K578">
        <v>4</v>
      </c>
    </row>
    <row r="579" spans="2:11" x14ac:dyDescent="0.35">
      <c r="B579">
        <v>584</v>
      </c>
      <c r="C579">
        <v>55</v>
      </c>
      <c r="D579" t="s">
        <v>15</v>
      </c>
      <c r="E579" t="s">
        <v>42</v>
      </c>
      <c r="F579" t="s">
        <v>43</v>
      </c>
      <c r="G579">
        <v>6000</v>
      </c>
      <c r="H579">
        <v>42</v>
      </c>
      <c r="I579" t="s">
        <v>13</v>
      </c>
      <c r="J579" t="s">
        <v>14</v>
      </c>
      <c r="K579">
        <v>3</v>
      </c>
    </row>
    <row r="580" spans="2:11" x14ac:dyDescent="0.35">
      <c r="B580">
        <v>585</v>
      </c>
      <c r="C580">
        <v>65</v>
      </c>
      <c r="D580" t="s">
        <v>10</v>
      </c>
      <c r="E580" t="s">
        <v>44</v>
      </c>
      <c r="F580" t="s">
        <v>45</v>
      </c>
      <c r="G580">
        <v>4000</v>
      </c>
      <c r="H580">
        <v>43</v>
      </c>
      <c r="I580" t="s">
        <v>13</v>
      </c>
      <c r="J580" t="s">
        <v>19</v>
      </c>
      <c r="K580">
        <v>4</v>
      </c>
    </row>
    <row r="581" spans="2:11" x14ac:dyDescent="0.35">
      <c r="B581">
        <v>586</v>
      </c>
      <c r="C581">
        <v>55</v>
      </c>
      <c r="D581" t="s">
        <v>10</v>
      </c>
      <c r="E581" t="s">
        <v>11</v>
      </c>
      <c r="F581" t="s">
        <v>12</v>
      </c>
      <c r="G581">
        <v>15000</v>
      </c>
      <c r="H581">
        <v>44</v>
      </c>
      <c r="I581" t="s">
        <v>18</v>
      </c>
      <c r="J581" t="s">
        <v>14</v>
      </c>
      <c r="K581">
        <v>3</v>
      </c>
    </row>
    <row r="582" spans="2:11" x14ac:dyDescent="0.35">
      <c r="B582">
        <v>587</v>
      </c>
      <c r="C582">
        <v>62</v>
      </c>
      <c r="D582" t="s">
        <v>15</v>
      </c>
      <c r="E582" t="s">
        <v>16</v>
      </c>
      <c r="F582" t="s">
        <v>17</v>
      </c>
      <c r="G582">
        <v>2000</v>
      </c>
      <c r="H582">
        <v>42</v>
      </c>
      <c r="I582" t="s">
        <v>13</v>
      </c>
      <c r="J582" t="s">
        <v>19</v>
      </c>
      <c r="K582">
        <v>4</v>
      </c>
    </row>
    <row r="583" spans="2:11" x14ac:dyDescent="0.35">
      <c r="B583">
        <v>588</v>
      </c>
      <c r="C583">
        <v>35</v>
      </c>
      <c r="D583" t="s">
        <v>10</v>
      </c>
      <c r="E583" t="s">
        <v>20</v>
      </c>
      <c r="F583" t="s">
        <v>21</v>
      </c>
      <c r="G583">
        <v>500</v>
      </c>
      <c r="H583">
        <v>40</v>
      </c>
      <c r="I583" t="s">
        <v>18</v>
      </c>
      <c r="J583" t="s">
        <v>14</v>
      </c>
      <c r="K583">
        <v>5</v>
      </c>
    </row>
    <row r="584" spans="2:11" x14ac:dyDescent="0.35">
      <c r="B584">
        <v>589</v>
      </c>
      <c r="C584">
        <v>78</v>
      </c>
      <c r="D584" t="s">
        <v>15</v>
      </c>
      <c r="E584" t="s">
        <v>22</v>
      </c>
      <c r="F584" t="s">
        <v>23</v>
      </c>
      <c r="G584">
        <v>10000</v>
      </c>
      <c r="H584">
        <v>47</v>
      </c>
      <c r="I584" t="s">
        <v>13</v>
      </c>
      <c r="J584" t="s">
        <v>19</v>
      </c>
      <c r="K584">
        <v>2</v>
      </c>
    </row>
    <row r="585" spans="2:11" x14ac:dyDescent="0.35">
      <c r="B585">
        <v>590</v>
      </c>
      <c r="C585">
        <v>53</v>
      </c>
      <c r="D585" t="s">
        <v>10</v>
      </c>
      <c r="E585" t="s">
        <v>24</v>
      </c>
      <c r="F585" t="s">
        <v>25</v>
      </c>
      <c r="G585">
        <v>25000</v>
      </c>
      <c r="H585">
        <v>49</v>
      </c>
      <c r="I585" t="s">
        <v>18</v>
      </c>
      <c r="J585" t="s">
        <v>14</v>
      </c>
      <c r="K585">
        <v>4</v>
      </c>
    </row>
    <row r="586" spans="2:11" x14ac:dyDescent="0.35">
      <c r="B586">
        <v>591</v>
      </c>
      <c r="C586">
        <v>72</v>
      </c>
      <c r="D586" t="s">
        <v>15</v>
      </c>
      <c r="E586" t="s">
        <v>26</v>
      </c>
      <c r="F586" t="s">
        <v>27</v>
      </c>
      <c r="G586">
        <v>1000</v>
      </c>
      <c r="H586">
        <v>43</v>
      </c>
      <c r="I586" t="s">
        <v>13</v>
      </c>
      <c r="J586" t="s">
        <v>19</v>
      </c>
      <c r="K586">
        <v>4</v>
      </c>
    </row>
    <row r="587" spans="2:11" x14ac:dyDescent="0.35">
      <c r="B587">
        <v>592</v>
      </c>
      <c r="C587">
        <v>60</v>
      </c>
      <c r="D587" t="s">
        <v>10</v>
      </c>
      <c r="E587" t="s">
        <v>28</v>
      </c>
      <c r="F587" t="s">
        <v>29</v>
      </c>
      <c r="G587">
        <v>8000</v>
      </c>
      <c r="H587">
        <v>45</v>
      </c>
      <c r="I587" t="s">
        <v>18</v>
      </c>
      <c r="J587" t="s">
        <v>14</v>
      </c>
      <c r="K587">
        <v>3</v>
      </c>
    </row>
    <row r="588" spans="2:11" x14ac:dyDescent="0.35">
      <c r="B588">
        <v>593</v>
      </c>
      <c r="C588">
        <v>45</v>
      </c>
      <c r="D588" t="s">
        <v>15</v>
      </c>
      <c r="E588" t="s">
        <v>30</v>
      </c>
      <c r="F588" t="s">
        <v>31</v>
      </c>
      <c r="G588">
        <v>3000</v>
      </c>
      <c r="H588">
        <v>45</v>
      </c>
      <c r="I588" t="s">
        <v>13</v>
      </c>
      <c r="J588" t="s">
        <v>14</v>
      </c>
      <c r="K588">
        <v>4</v>
      </c>
    </row>
    <row r="589" spans="2:11" x14ac:dyDescent="0.35">
      <c r="B589">
        <v>594</v>
      </c>
      <c r="C589">
        <v>75</v>
      </c>
      <c r="D589" t="s">
        <v>10</v>
      </c>
      <c r="E589" t="s">
        <v>32</v>
      </c>
      <c r="F589" t="s">
        <v>33</v>
      </c>
      <c r="G589">
        <v>18000</v>
      </c>
      <c r="H589">
        <v>47</v>
      </c>
      <c r="I589" t="s">
        <v>18</v>
      </c>
      <c r="J589" t="s">
        <v>19</v>
      </c>
      <c r="K589">
        <v>2</v>
      </c>
    </row>
    <row r="590" spans="2:11" x14ac:dyDescent="0.35">
      <c r="B590">
        <v>595</v>
      </c>
      <c r="C590">
        <v>28</v>
      </c>
      <c r="D590" t="s">
        <v>15</v>
      </c>
      <c r="E590" t="s">
        <v>34</v>
      </c>
      <c r="F590" t="s">
        <v>35</v>
      </c>
      <c r="G590">
        <v>100</v>
      </c>
      <c r="H590">
        <v>40</v>
      </c>
      <c r="I590" t="s">
        <v>13</v>
      </c>
      <c r="J590" t="s">
        <v>14</v>
      </c>
      <c r="K590">
        <v>5</v>
      </c>
    </row>
    <row r="591" spans="2:11" x14ac:dyDescent="0.35">
      <c r="B591">
        <v>596</v>
      </c>
      <c r="C591">
        <v>52</v>
      </c>
      <c r="D591" t="s">
        <v>10</v>
      </c>
      <c r="E591" t="s">
        <v>36</v>
      </c>
      <c r="F591" t="s">
        <v>37</v>
      </c>
      <c r="G591">
        <v>800</v>
      </c>
      <c r="H591">
        <v>41</v>
      </c>
      <c r="I591" t="s">
        <v>13</v>
      </c>
      <c r="J591" t="s">
        <v>19</v>
      </c>
      <c r="K591">
        <v>4</v>
      </c>
    </row>
    <row r="592" spans="2:11" x14ac:dyDescent="0.35">
      <c r="B592">
        <v>597</v>
      </c>
      <c r="C592">
        <v>67</v>
      </c>
      <c r="D592" t="s">
        <v>15</v>
      </c>
      <c r="E592" t="s">
        <v>38</v>
      </c>
      <c r="F592" t="s">
        <v>39</v>
      </c>
      <c r="G592">
        <v>20000</v>
      </c>
      <c r="H592">
        <v>48</v>
      </c>
      <c r="I592" t="s">
        <v>13</v>
      </c>
      <c r="J592" t="s">
        <v>14</v>
      </c>
      <c r="K592">
        <v>3</v>
      </c>
    </row>
    <row r="593" spans="2:11" x14ac:dyDescent="0.35">
      <c r="B593">
        <v>598</v>
      </c>
      <c r="C593">
        <v>35</v>
      </c>
      <c r="D593" t="s">
        <v>10</v>
      </c>
      <c r="E593" t="s">
        <v>40</v>
      </c>
      <c r="F593" t="s">
        <v>41</v>
      </c>
      <c r="G593">
        <v>12000</v>
      </c>
      <c r="H593">
        <v>42</v>
      </c>
      <c r="I593" t="s">
        <v>13</v>
      </c>
      <c r="J593" t="s">
        <v>14</v>
      </c>
      <c r="K593">
        <v>4</v>
      </c>
    </row>
    <row r="594" spans="2:11" x14ac:dyDescent="0.35">
      <c r="B594">
        <v>599</v>
      </c>
      <c r="C594">
        <v>50</v>
      </c>
      <c r="D594" t="s">
        <v>15</v>
      </c>
      <c r="E594" t="s">
        <v>42</v>
      </c>
      <c r="F594" t="s">
        <v>43</v>
      </c>
      <c r="G594">
        <v>6000</v>
      </c>
      <c r="H594">
        <v>43</v>
      </c>
      <c r="I594" t="s">
        <v>13</v>
      </c>
      <c r="J594" t="s">
        <v>14</v>
      </c>
      <c r="K594">
        <v>3</v>
      </c>
    </row>
    <row r="595" spans="2:11" x14ac:dyDescent="0.35">
      <c r="B595">
        <v>601</v>
      </c>
      <c r="C595">
        <v>48</v>
      </c>
      <c r="D595" t="s">
        <v>10</v>
      </c>
      <c r="E595" t="s">
        <v>11</v>
      </c>
      <c r="F595" t="s">
        <v>12</v>
      </c>
      <c r="G595">
        <v>15000</v>
      </c>
      <c r="H595">
        <v>45</v>
      </c>
      <c r="I595" t="s">
        <v>18</v>
      </c>
      <c r="J595" t="s">
        <v>14</v>
      </c>
      <c r="K595">
        <v>4</v>
      </c>
    </row>
    <row r="596" spans="2:11" x14ac:dyDescent="0.35">
      <c r="B596">
        <v>602</v>
      </c>
      <c r="C596">
        <v>65</v>
      </c>
      <c r="D596" t="s">
        <v>15</v>
      </c>
      <c r="E596" t="s">
        <v>16</v>
      </c>
      <c r="F596" t="s">
        <v>17</v>
      </c>
      <c r="G596">
        <v>2000</v>
      </c>
      <c r="H596">
        <v>43</v>
      </c>
      <c r="I596" t="s">
        <v>13</v>
      </c>
      <c r="J596" t="s">
        <v>19</v>
      </c>
      <c r="K596">
        <v>3</v>
      </c>
    </row>
    <row r="597" spans="2:11" x14ac:dyDescent="0.35">
      <c r="B597">
        <v>603</v>
      </c>
      <c r="C597">
        <v>30</v>
      </c>
      <c r="D597" t="s">
        <v>10</v>
      </c>
      <c r="E597" t="s">
        <v>20</v>
      </c>
      <c r="F597" t="s">
        <v>21</v>
      </c>
      <c r="G597">
        <v>500</v>
      </c>
      <c r="H597">
        <v>41</v>
      </c>
      <c r="I597" t="s">
        <v>13</v>
      </c>
      <c r="J597" t="s">
        <v>14</v>
      </c>
      <c r="K597">
        <v>5</v>
      </c>
    </row>
    <row r="598" spans="2:11" x14ac:dyDescent="0.35">
      <c r="B598">
        <v>604</v>
      </c>
      <c r="C598">
        <v>70</v>
      </c>
      <c r="D598" t="s">
        <v>15</v>
      </c>
      <c r="E598" t="s">
        <v>22</v>
      </c>
      <c r="F598" t="s">
        <v>23</v>
      </c>
      <c r="G598">
        <v>10000</v>
      </c>
      <c r="H598">
        <v>48</v>
      </c>
      <c r="I598" t="s">
        <v>18</v>
      </c>
      <c r="J598" t="s">
        <v>19</v>
      </c>
      <c r="K598">
        <v>2</v>
      </c>
    </row>
    <row r="599" spans="2:11" x14ac:dyDescent="0.35">
      <c r="B599">
        <v>605</v>
      </c>
      <c r="C599">
        <v>55</v>
      </c>
      <c r="D599" t="s">
        <v>10</v>
      </c>
      <c r="E599" t="s">
        <v>24</v>
      </c>
      <c r="F599" t="s">
        <v>25</v>
      </c>
      <c r="G599">
        <v>25000</v>
      </c>
      <c r="H599">
        <v>50</v>
      </c>
      <c r="I599" t="s">
        <v>13</v>
      </c>
      <c r="J599" t="s">
        <v>14</v>
      </c>
      <c r="K599">
        <v>4</v>
      </c>
    </row>
    <row r="600" spans="2:11" x14ac:dyDescent="0.35">
      <c r="B600">
        <v>606</v>
      </c>
      <c r="C600">
        <v>68</v>
      </c>
      <c r="D600" t="s">
        <v>15</v>
      </c>
      <c r="E600" t="s">
        <v>26</v>
      </c>
      <c r="F600" t="s">
        <v>27</v>
      </c>
      <c r="G600">
        <v>1000</v>
      </c>
      <c r="H600">
        <v>44</v>
      </c>
      <c r="I600" t="s">
        <v>13</v>
      </c>
      <c r="J600" t="s">
        <v>19</v>
      </c>
      <c r="K600">
        <v>4</v>
      </c>
    </row>
    <row r="601" spans="2:11" x14ac:dyDescent="0.35">
      <c r="B601">
        <v>607</v>
      </c>
      <c r="C601">
        <v>45</v>
      </c>
      <c r="D601" t="s">
        <v>10</v>
      </c>
      <c r="E601" t="s">
        <v>28</v>
      </c>
      <c r="F601" t="s">
        <v>29</v>
      </c>
      <c r="G601">
        <v>8000</v>
      </c>
      <c r="H601">
        <v>46</v>
      </c>
      <c r="I601" t="s">
        <v>13</v>
      </c>
      <c r="J601" t="s">
        <v>14</v>
      </c>
      <c r="K601">
        <v>3</v>
      </c>
    </row>
    <row r="602" spans="2:11" x14ac:dyDescent="0.35">
      <c r="B602">
        <v>608</v>
      </c>
      <c r="C602">
        <v>40</v>
      </c>
      <c r="D602" t="s">
        <v>15</v>
      </c>
      <c r="E602" t="s">
        <v>30</v>
      </c>
      <c r="F602" t="s">
        <v>31</v>
      </c>
      <c r="G602">
        <v>3000</v>
      </c>
      <c r="H602">
        <v>46</v>
      </c>
      <c r="I602" t="s">
        <v>13</v>
      </c>
      <c r="J602" t="s">
        <v>14</v>
      </c>
      <c r="K602">
        <v>4</v>
      </c>
    </row>
    <row r="603" spans="2:11" x14ac:dyDescent="0.35">
      <c r="B603">
        <v>609</v>
      </c>
      <c r="C603">
        <v>78</v>
      </c>
      <c r="D603" t="s">
        <v>10</v>
      </c>
      <c r="E603" t="s">
        <v>32</v>
      </c>
      <c r="F603" t="s">
        <v>33</v>
      </c>
      <c r="G603">
        <v>18000</v>
      </c>
      <c r="H603">
        <v>48</v>
      </c>
      <c r="I603" t="s">
        <v>18</v>
      </c>
      <c r="J603" t="s">
        <v>19</v>
      </c>
      <c r="K603">
        <v>2</v>
      </c>
    </row>
    <row r="604" spans="2:11" x14ac:dyDescent="0.35">
      <c r="B604">
        <v>610</v>
      </c>
      <c r="C604">
        <v>25</v>
      </c>
      <c r="D604" t="s">
        <v>15</v>
      </c>
      <c r="E604" t="s">
        <v>34</v>
      </c>
      <c r="F604" t="s">
        <v>35</v>
      </c>
      <c r="G604">
        <v>100</v>
      </c>
      <c r="H604">
        <v>41</v>
      </c>
      <c r="I604" t="s">
        <v>13</v>
      </c>
      <c r="J604" t="s">
        <v>14</v>
      </c>
      <c r="K604">
        <v>5</v>
      </c>
    </row>
    <row r="605" spans="2:11" x14ac:dyDescent="0.35">
      <c r="B605">
        <v>611</v>
      </c>
      <c r="C605">
        <v>52</v>
      </c>
      <c r="D605" t="s">
        <v>10</v>
      </c>
      <c r="E605" t="s">
        <v>36</v>
      </c>
      <c r="F605" t="s">
        <v>37</v>
      </c>
      <c r="G605">
        <v>800</v>
      </c>
      <c r="H605">
        <v>42</v>
      </c>
      <c r="I605" t="s">
        <v>13</v>
      </c>
      <c r="J605" t="s">
        <v>19</v>
      </c>
      <c r="K605">
        <v>4</v>
      </c>
    </row>
    <row r="606" spans="2:11" x14ac:dyDescent="0.35">
      <c r="B606">
        <v>612</v>
      </c>
      <c r="C606">
        <v>58</v>
      </c>
      <c r="D606" t="s">
        <v>15</v>
      </c>
      <c r="E606" t="s">
        <v>38</v>
      </c>
      <c r="F606" t="s">
        <v>39</v>
      </c>
      <c r="G606">
        <v>20000</v>
      </c>
      <c r="H606">
        <v>49</v>
      </c>
      <c r="I606" t="s">
        <v>13</v>
      </c>
      <c r="J606" t="s">
        <v>14</v>
      </c>
      <c r="K606">
        <v>3</v>
      </c>
    </row>
    <row r="607" spans="2:11" x14ac:dyDescent="0.35">
      <c r="B607">
        <v>613</v>
      </c>
      <c r="C607">
        <v>32</v>
      </c>
      <c r="D607" t="s">
        <v>10</v>
      </c>
      <c r="E607" t="s">
        <v>40</v>
      </c>
      <c r="F607" t="s">
        <v>41</v>
      </c>
      <c r="G607">
        <v>12000</v>
      </c>
      <c r="H607">
        <v>43</v>
      </c>
      <c r="I607" t="s">
        <v>13</v>
      </c>
      <c r="J607" t="s">
        <v>14</v>
      </c>
      <c r="K607">
        <v>4</v>
      </c>
    </row>
    <row r="608" spans="2:11" x14ac:dyDescent="0.35">
      <c r="B608">
        <v>614</v>
      </c>
      <c r="C608">
        <v>55</v>
      </c>
      <c r="D608" t="s">
        <v>15</v>
      </c>
      <c r="E608" t="s">
        <v>42</v>
      </c>
      <c r="F608" t="s">
        <v>43</v>
      </c>
      <c r="G608">
        <v>6000</v>
      </c>
      <c r="H608">
        <v>44</v>
      </c>
      <c r="I608" t="s">
        <v>13</v>
      </c>
      <c r="J608" t="s">
        <v>14</v>
      </c>
      <c r="K608">
        <v>3</v>
      </c>
    </row>
    <row r="609" spans="2:11" x14ac:dyDescent="0.35">
      <c r="B609">
        <v>615</v>
      </c>
      <c r="C609">
        <v>65</v>
      </c>
      <c r="D609" t="s">
        <v>10</v>
      </c>
      <c r="E609" t="s">
        <v>44</v>
      </c>
      <c r="F609" t="s">
        <v>45</v>
      </c>
      <c r="G609">
        <v>4000</v>
      </c>
      <c r="H609">
        <v>45</v>
      </c>
      <c r="I609" t="s">
        <v>13</v>
      </c>
      <c r="J609" t="s">
        <v>19</v>
      </c>
      <c r="K609">
        <v>4</v>
      </c>
    </row>
    <row r="610" spans="2:11" x14ac:dyDescent="0.35">
      <c r="B610">
        <v>616</v>
      </c>
      <c r="C610">
        <v>55</v>
      </c>
      <c r="D610" t="s">
        <v>10</v>
      </c>
      <c r="E610" t="s">
        <v>11</v>
      </c>
      <c r="F610" t="s">
        <v>12</v>
      </c>
      <c r="G610">
        <v>15000</v>
      </c>
      <c r="H610">
        <v>46</v>
      </c>
      <c r="I610" t="s">
        <v>18</v>
      </c>
      <c r="J610" t="s">
        <v>14</v>
      </c>
      <c r="K610">
        <v>3</v>
      </c>
    </row>
    <row r="611" spans="2:11" x14ac:dyDescent="0.35">
      <c r="B611">
        <v>617</v>
      </c>
      <c r="C611">
        <v>62</v>
      </c>
      <c r="D611" t="s">
        <v>15</v>
      </c>
      <c r="E611" t="s">
        <v>16</v>
      </c>
      <c r="F611" t="s">
        <v>17</v>
      </c>
      <c r="G611">
        <v>2000</v>
      </c>
      <c r="H611">
        <v>44</v>
      </c>
      <c r="I611" t="s">
        <v>13</v>
      </c>
      <c r="J611" t="s">
        <v>19</v>
      </c>
      <c r="K611">
        <v>4</v>
      </c>
    </row>
    <row r="612" spans="2:11" x14ac:dyDescent="0.35">
      <c r="B612">
        <v>618</v>
      </c>
      <c r="C612">
        <v>35</v>
      </c>
      <c r="D612" t="s">
        <v>10</v>
      </c>
      <c r="E612" t="s">
        <v>20</v>
      </c>
      <c r="F612" t="s">
        <v>21</v>
      </c>
      <c r="G612">
        <v>500</v>
      </c>
      <c r="H612">
        <v>42</v>
      </c>
      <c r="I612" t="s">
        <v>18</v>
      </c>
      <c r="J612" t="s">
        <v>14</v>
      </c>
      <c r="K612">
        <v>5</v>
      </c>
    </row>
    <row r="613" spans="2:11" x14ac:dyDescent="0.35">
      <c r="B613">
        <v>619</v>
      </c>
      <c r="C613">
        <v>78</v>
      </c>
      <c r="D613" t="s">
        <v>15</v>
      </c>
      <c r="E613" t="s">
        <v>22</v>
      </c>
      <c r="F613" t="s">
        <v>23</v>
      </c>
      <c r="G613">
        <v>10000</v>
      </c>
      <c r="H613">
        <v>49</v>
      </c>
      <c r="I613" t="s">
        <v>13</v>
      </c>
      <c r="J613" t="s">
        <v>19</v>
      </c>
      <c r="K613">
        <v>2</v>
      </c>
    </row>
    <row r="614" spans="2:11" x14ac:dyDescent="0.35">
      <c r="B614">
        <v>620</v>
      </c>
      <c r="C614">
        <v>53</v>
      </c>
      <c r="D614" t="s">
        <v>10</v>
      </c>
      <c r="E614" t="s">
        <v>24</v>
      </c>
      <c r="F614" t="s">
        <v>25</v>
      </c>
      <c r="G614">
        <v>25000</v>
      </c>
      <c r="H614">
        <v>51</v>
      </c>
      <c r="I614" t="s">
        <v>18</v>
      </c>
      <c r="J614" t="s">
        <v>14</v>
      </c>
      <c r="K614">
        <v>4</v>
      </c>
    </row>
    <row r="615" spans="2:11" x14ac:dyDescent="0.35">
      <c r="B615">
        <v>621</v>
      </c>
      <c r="C615">
        <v>72</v>
      </c>
      <c r="D615" t="s">
        <v>15</v>
      </c>
      <c r="E615" t="s">
        <v>26</v>
      </c>
      <c r="F615" t="s">
        <v>27</v>
      </c>
      <c r="G615">
        <v>1000</v>
      </c>
      <c r="H615">
        <v>45</v>
      </c>
      <c r="I615" t="s">
        <v>13</v>
      </c>
      <c r="J615" t="s">
        <v>19</v>
      </c>
      <c r="K615">
        <v>4</v>
      </c>
    </row>
    <row r="616" spans="2:11" x14ac:dyDescent="0.35">
      <c r="B616">
        <v>622</v>
      </c>
      <c r="C616">
        <v>60</v>
      </c>
      <c r="D616" t="s">
        <v>10</v>
      </c>
      <c r="E616" t="s">
        <v>28</v>
      </c>
      <c r="F616" t="s">
        <v>29</v>
      </c>
      <c r="G616">
        <v>8000</v>
      </c>
      <c r="H616">
        <v>47</v>
      </c>
      <c r="I616" t="s">
        <v>18</v>
      </c>
      <c r="J616" t="s">
        <v>14</v>
      </c>
      <c r="K616">
        <v>3</v>
      </c>
    </row>
    <row r="617" spans="2:11" x14ac:dyDescent="0.35">
      <c r="B617">
        <v>623</v>
      </c>
      <c r="C617">
        <v>45</v>
      </c>
      <c r="D617" t="s">
        <v>15</v>
      </c>
      <c r="E617" t="s">
        <v>30</v>
      </c>
      <c r="F617" t="s">
        <v>31</v>
      </c>
      <c r="G617">
        <v>3000</v>
      </c>
      <c r="H617">
        <v>47</v>
      </c>
      <c r="I617" t="s">
        <v>13</v>
      </c>
      <c r="J617" t="s">
        <v>14</v>
      </c>
      <c r="K617">
        <v>4</v>
      </c>
    </row>
    <row r="618" spans="2:11" x14ac:dyDescent="0.35">
      <c r="B618">
        <v>624</v>
      </c>
      <c r="C618">
        <v>75</v>
      </c>
      <c r="D618" t="s">
        <v>10</v>
      </c>
      <c r="E618" t="s">
        <v>32</v>
      </c>
      <c r="F618" t="s">
        <v>33</v>
      </c>
      <c r="G618">
        <v>18000</v>
      </c>
      <c r="H618">
        <v>49</v>
      </c>
      <c r="I618" t="s">
        <v>18</v>
      </c>
      <c r="J618" t="s">
        <v>19</v>
      </c>
      <c r="K618">
        <v>2</v>
      </c>
    </row>
    <row r="619" spans="2:11" x14ac:dyDescent="0.35">
      <c r="B619">
        <v>625</v>
      </c>
      <c r="C619">
        <v>28</v>
      </c>
      <c r="D619" t="s">
        <v>15</v>
      </c>
      <c r="E619" t="s">
        <v>34</v>
      </c>
      <c r="F619" t="s">
        <v>35</v>
      </c>
      <c r="G619">
        <v>100</v>
      </c>
      <c r="H619">
        <v>42</v>
      </c>
      <c r="I619" t="s">
        <v>13</v>
      </c>
      <c r="J619" t="s">
        <v>14</v>
      </c>
      <c r="K619">
        <v>5</v>
      </c>
    </row>
    <row r="620" spans="2:11" x14ac:dyDescent="0.35">
      <c r="B620">
        <v>626</v>
      </c>
      <c r="C620">
        <v>52</v>
      </c>
      <c r="D620" t="s">
        <v>10</v>
      </c>
      <c r="E620" t="s">
        <v>36</v>
      </c>
      <c r="F620" t="s">
        <v>37</v>
      </c>
      <c r="G620">
        <v>800</v>
      </c>
      <c r="H620">
        <v>43</v>
      </c>
      <c r="I620" t="s">
        <v>13</v>
      </c>
      <c r="J620" t="s">
        <v>19</v>
      </c>
      <c r="K620">
        <v>4</v>
      </c>
    </row>
    <row r="621" spans="2:11" x14ac:dyDescent="0.35">
      <c r="B621">
        <v>627</v>
      </c>
      <c r="C621">
        <v>67</v>
      </c>
      <c r="D621" t="s">
        <v>15</v>
      </c>
      <c r="E621" t="s">
        <v>38</v>
      </c>
      <c r="F621" t="s">
        <v>39</v>
      </c>
      <c r="G621">
        <v>20000</v>
      </c>
      <c r="H621">
        <v>50</v>
      </c>
      <c r="I621" t="s">
        <v>13</v>
      </c>
      <c r="J621" t="s">
        <v>14</v>
      </c>
      <c r="K621">
        <v>3</v>
      </c>
    </row>
    <row r="622" spans="2:11" x14ac:dyDescent="0.35">
      <c r="B622">
        <v>628</v>
      </c>
      <c r="C622">
        <v>35</v>
      </c>
      <c r="D622" t="s">
        <v>10</v>
      </c>
      <c r="E622" t="s">
        <v>40</v>
      </c>
      <c r="F622" t="s">
        <v>41</v>
      </c>
      <c r="G622">
        <v>12000</v>
      </c>
      <c r="H622">
        <v>44</v>
      </c>
      <c r="I622" t="s">
        <v>13</v>
      </c>
      <c r="J622" t="s">
        <v>14</v>
      </c>
      <c r="K622">
        <v>4</v>
      </c>
    </row>
    <row r="623" spans="2:11" x14ac:dyDescent="0.35">
      <c r="B623">
        <v>629</v>
      </c>
      <c r="C623">
        <v>50</v>
      </c>
      <c r="D623" t="s">
        <v>15</v>
      </c>
      <c r="E623" t="s">
        <v>42</v>
      </c>
      <c r="F623" t="s">
        <v>43</v>
      </c>
      <c r="G623">
        <v>6000</v>
      </c>
      <c r="H623">
        <v>45</v>
      </c>
      <c r="I623" t="s">
        <v>13</v>
      </c>
      <c r="J623" t="s">
        <v>14</v>
      </c>
      <c r="K623">
        <v>3</v>
      </c>
    </row>
    <row r="624" spans="2:11" x14ac:dyDescent="0.35">
      <c r="B624">
        <v>630</v>
      </c>
      <c r="C624">
        <v>60</v>
      </c>
      <c r="D624" t="s">
        <v>10</v>
      </c>
      <c r="E624" t="s">
        <v>44</v>
      </c>
      <c r="F624" t="s">
        <v>45</v>
      </c>
      <c r="G624">
        <v>4000</v>
      </c>
      <c r="H624">
        <v>46</v>
      </c>
      <c r="I624" t="s">
        <v>13</v>
      </c>
      <c r="J624" t="s">
        <v>19</v>
      </c>
      <c r="K624">
        <v>4</v>
      </c>
    </row>
    <row r="625" spans="2:11" x14ac:dyDescent="0.35">
      <c r="B625">
        <v>631</v>
      </c>
      <c r="C625">
        <v>48</v>
      </c>
      <c r="D625" t="s">
        <v>10</v>
      </c>
      <c r="E625" t="s">
        <v>11</v>
      </c>
      <c r="F625" t="s">
        <v>12</v>
      </c>
      <c r="G625">
        <v>15000</v>
      </c>
      <c r="H625">
        <v>47</v>
      </c>
      <c r="I625" t="s">
        <v>18</v>
      </c>
      <c r="J625" t="s">
        <v>14</v>
      </c>
      <c r="K625">
        <v>4</v>
      </c>
    </row>
    <row r="626" spans="2:11" x14ac:dyDescent="0.35">
      <c r="B626">
        <v>632</v>
      </c>
      <c r="C626">
        <v>65</v>
      </c>
      <c r="D626" t="s">
        <v>15</v>
      </c>
      <c r="E626" t="s">
        <v>16</v>
      </c>
      <c r="F626" t="s">
        <v>17</v>
      </c>
      <c r="G626">
        <v>2000</v>
      </c>
      <c r="H626">
        <v>45</v>
      </c>
      <c r="I626" t="s">
        <v>13</v>
      </c>
      <c r="J626" t="s">
        <v>19</v>
      </c>
      <c r="K626">
        <v>3</v>
      </c>
    </row>
    <row r="627" spans="2:11" x14ac:dyDescent="0.35">
      <c r="B627">
        <v>633</v>
      </c>
      <c r="C627">
        <v>30</v>
      </c>
      <c r="D627" t="s">
        <v>10</v>
      </c>
      <c r="E627" t="s">
        <v>20</v>
      </c>
      <c r="F627" t="s">
        <v>21</v>
      </c>
      <c r="G627">
        <v>500</v>
      </c>
      <c r="H627">
        <v>43</v>
      </c>
      <c r="I627" t="s">
        <v>13</v>
      </c>
      <c r="J627" t="s">
        <v>14</v>
      </c>
      <c r="K627">
        <v>5</v>
      </c>
    </row>
    <row r="628" spans="2:11" x14ac:dyDescent="0.35">
      <c r="B628">
        <v>634</v>
      </c>
      <c r="C628">
        <v>70</v>
      </c>
      <c r="D628" t="s">
        <v>15</v>
      </c>
      <c r="E628" t="s">
        <v>22</v>
      </c>
      <c r="F628" t="s">
        <v>23</v>
      </c>
      <c r="G628">
        <v>10000</v>
      </c>
      <c r="H628">
        <v>50</v>
      </c>
      <c r="I628" t="s">
        <v>18</v>
      </c>
      <c r="J628" t="s">
        <v>19</v>
      </c>
      <c r="K628">
        <v>2</v>
      </c>
    </row>
    <row r="629" spans="2:11" x14ac:dyDescent="0.35">
      <c r="B629">
        <v>635</v>
      </c>
      <c r="C629">
        <v>55</v>
      </c>
      <c r="D629" t="s">
        <v>10</v>
      </c>
      <c r="E629" t="s">
        <v>24</v>
      </c>
      <c r="F629" t="s">
        <v>25</v>
      </c>
      <c r="G629">
        <v>25000</v>
      </c>
      <c r="H629">
        <v>52</v>
      </c>
      <c r="I629" t="s">
        <v>13</v>
      </c>
      <c r="J629" t="s">
        <v>14</v>
      </c>
      <c r="K629">
        <v>4</v>
      </c>
    </row>
    <row r="630" spans="2:11" x14ac:dyDescent="0.35">
      <c r="B630">
        <v>636</v>
      </c>
      <c r="C630">
        <v>68</v>
      </c>
      <c r="D630" t="s">
        <v>15</v>
      </c>
      <c r="E630" t="s">
        <v>26</v>
      </c>
      <c r="F630" t="s">
        <v>27</v>
      </c>
      <c r="G630">
        <v>1000</v>
      </c>
      <c r="H630">
        <v>46</v>
      </c>
      <c r="I630" t="s">
        <v>13</v>
      </c>
      <c r="J630" t="s">
        <v>19</v>
      </c>
      <c r="K630">
        <v>4</v>
      </c>
    </row>
    <row r="631" spans="2:11" x14ac:dyDescent="0.35">
      <c r="B631">
        <v>637</v>
      </c>
      <c r="C631">
        <v>45</v>
      </c>
      <c r="D631" t="s">
        <v>10</v>
      </c>
      <c r="E631" t="s">
        <v>28</v>
      </c>
      <c r="F631" t="s">
        <v>29</v>
      </c>
      <c r="G631">
        <v>8000</v>
      </c>
      <c r="H631">
        <v>48</v>
      </c>
      <c r="I631" t="s">
        <v>13</v>
      </c>
      <c r="J631" t="s">
        <v>14</v>
      </c>
      <c r="K631">
        <v>3</v>
      </c>
    </row>
    <row r="632" spans="2:11" x14ac:dyDescent="0.35">
      <c r="B632">
        <v>638</v>
      </c>
      <c r="C632">
        <v>40</v>
      </c>
      <c r="D632" t="s">
        <v>15</v>
      </c>
      <c r="E632" t="s">
        <v>30</v>
      </c>
      <c r="F632" t="s">
        <v>31</v>
      </c>
      <c r="G632">
        <v>3000</v>
      </c>
      <c r="H632">
        <v>48</v>
      </c>
      <c r="I632" t="s">
        <v>13</v>
      </c>
      <c r="J632" t="s">
        <v>14</v>
      </c>
      <c r="K632">
        <v>4</v>
      </c>
    </row>
    <row r="633" spans="2:11" x14ac:dyDescent="0.35">
      <c r="B633">
        <v>639</v>
      </c>
      <c r="C633">
        <v>78</v>
      </c>
      <c r="D633" t="s">
        <v>10</v>
      </c>
      <c r="E633" t="s">
        <v>32</v>
      </c>
      <c r="F633" t="s">
        <v>33</v>
      </c>
      <c r="G633">
        <v>18000</v>
      </c>
      <c r="H633">
        <v>50</v>
      </c>
      <c r="I633" t="s">
        <v>18</v>
      </c>
      <c r="J633" t="s">
        <v>19</v>
      </c>
      <c r="K633">
        <v>2</v>
      </c>
    </row>
    <row r="634" spans="2:11" x14ac:dyDescent="0.35">
      <c r="B634">
        <v>640</v>
      </c>
      <c r="C634">
        <v>25</v>
      </c>
      <c r="D634" t="s">
        <v>15</v>
      </c>
      <c r="E634" t="s">
        <v>34</v>
      </c>
      <c r="F634" t="s">
        <v>35</v>
      </c>
      <c r="G634">
        <v>100</v>
      </c>
      <c r="H634">
        <v>43</v>
      </c>
      <c r="I634" t="s">
        <v>13</v>
      </c>
      <c r="J634" t="s">
        <v>14</v>
      </c>
      <c r="K634">
        <v>5</v>
      </c>
    </row>
    <row r="635" spans="2:11" x14ac:dyDescent="0.35">
      <c r="B635">
        <v>641</v>
      </c>
      <c r="C635">
        <v>52</v>
      </c>
      <c r="D635" t="s">
        <v>10</v>
      </c>
      <c r="E635" t="s">
        <v>36</v>
      </c>
      <c r="F635" t="s">
        <v>37</v>
      </c>
      <c r="G635">
        <v>800</v>
      </c>
      <c r="H635">
        <v>44</v>
      </c>
      <c r="I635" t="s">
        <v>13</v>
      </c>
      <c r="J635" t="s">
        <v>19</v>
      </c>
      <c r="K635">
        <v>4</v>
      </c>
    </row>
    <row r="636" spans="2:11" x14ac:dyDescent="0.35">
      <c r="B636">
        <v>642</v>
      </c>
      <c r="C636">
        <v>58</v>
      </c>
      <c r="D636" t="s">
        <v>15</v>
      </c>
      <c r="E636" t="s">
        <v>38</v>
      </c>
      <c r="F636" t="s">
        <v>39</v>
      </c>
      <c r="G636">
        <v>20000</v>
      </c>
      <c r="H636">
        <v>51</v>
      </c>
      <c r="I636" t="s">
        <v>13</v>
      </c>
      <c r="J636" t="s">
        <v>14</v>
      </c>
      <c r="K636">
        <v>3</v>
      </c>
    </row>
    <row r="637" spans="2:11" x14ac:dyDescent="0.35">
      <c r="B637">
        <v>643</v>
      </c>
      <c r="C637">
        <v>32</v>
      </c>
      <c r="D637" t="s">
        <v>10</v>
      </c>
      <c r="E637" t="s">
        <v>40</v>
      </c>
      <c r="F637" t="s">
        <v>41</v>
      </c>
      <c r="G637">
        <v>12000</v>
      </c>
      <c r="H637">
        <v>45</v>
      </c>
      <c r="I637" t="s">
        <v>13</v>
      </c>
      <c r="J637" t="s">
        <v>14</v>
      </c>
      <c r="K637">
        <v>4</v>
      </c>
    </row>
    <row r="638" spans="2:11" x14ac:dyDescent="0.35">
      <c r="B638">
        <v>644</v>
      </c>
      <c r="C638">
        <v>55</v>
      </c>
      <c r="D638" t="s">
        <v>15</v>
      </c>
      <c r="E638" t="s">
        <v>42</v>
      </c>
      <c r="F638" t="s">
        <v>43</v>
      </c>
      <c r="G638">
        <v>6000</v>
      </c>
      <c r="H638">
        <v>46</v>
      </c>
      <c r="I638" t="s">
        <v>13</v>
      </c>
      <c r="J638" t="s">
        <v>14</v>
      </c>
      <c r="K638">
        <v>3</v>
      </c>
    </row>
    <row r="639" spans="2:11" x14ac:dyDescent="0.35">
      <c r="B639">
        <v>645</v>
      </c>
      <c r="C639">
        <v>65</v>
      </c>
      <c r="D639" t="s">
        <v>10</v>
      </c>
      <c r="E639" t="s">
        <v>44</v>
      </c>
      <c r="F639" t="s">
        <v>45</v>
      </c>
      <c r="G639">
        <v>4000</v>
      </c>
      <c r="H639">
        <v>47</v>
      </c>
      <c r="I639" t="s">
        <v>13</v>
      </c>
      <c r="J639" t="s">
        <v>19</v>
      </c>
      <c r="K639">
        <v>4</v>
      </c>
    </row>
    <row r="640" spans="2:11" x14ac:dyDescent="0.35">
      <c r="B640">
        <v>646</v>
      </c>
      <c r="C640">
        <v>55</v>
      </c>
      <c r="D640" t="s">
        <v>10</v>
      </c>
      <c r="E640" t="s">
        <v>11</v>
      </c>
      <c r="F640" t="s">
        <v>12</v>
      </c>
      <c r="G640">
        <v>15000</v>
      </c>
      <c r="H640">
        <v>48</v>
      </c>
      <c r="I640" t="s">
        <v>18</v>
      </c>
      <c r="J640" t="s">
        <v>14</v>
      </c>
      <c r="K640">
        <v>3</v>
      </c>
    </row>
    <row r="641" spans="2:11" x14ac:dyDescent="0.35">
      <c r="B641">
        <v>647</v>
      </c>
      <c r="C641">
        <v>62</v>
      </c>
      <c r="D641" t="s">
        <v>15</v>
      </c>
      <c r="E641" t="s">
        <v>16</v>
      </c>
      <c r="F641" t="s">
        <v>17</v>
      </c>
      <c r="G641">
        <v>2000</v>
      </c>
      <c r="H641">
        <v>46</v>
      </c>
      <c r="I641" t="s">
        <v>13</v>
      </c>
      <c r="J641" t="s">
        <v>19</v>
      </c>
      <c r="K641">
        <v>4</v>
      </c>
    </row>
    <row r="642" spans="2:11" x14ac:dyDescent="0.35">
      <c r="B642">
        <v>648</v>
      </c>
      <c r="C642">
        <v>35</v>
      </c>
      <c r="D642" t="s">
        <v>10</v>
      </c>
      <c r="E642" t="s">
        <v>20</v>
      </c>
      <c r="F642" t="s">
        <v>21</v>
      </c>
      <c r="G642">
        <v>500</v>
      </c>
      <c r="H642">
        <v>44</v>
      </c>
      <c r="I642" t="s">
        <v>18</v>
      </c>
      <c r="J642" t="s">
        <v>14</v>
      </c>
      <c r="K642">
        <v>5</v>
      </c>
    </row>
    <row r="643" spans="2:11" x14ac:dyDescent="0.35">
      <c r="B643">
        <v>649</v>
      </c>
      <c r="C643">
        <v>78</v>
      </c>
      <c r="D643" t="s">
        <v>15</v>
      </c>
      <c r="E643" t="s">
        <v>22</v>
      </c>
      <c r="F643" t="s">
        <v>23</v>
      </c>
      <c r="G643">
        <v>10000</v>
      </c>
      <c r="H643">
        <v>51</v>
      </c>
      <c r="I643" t="s">
        <v>13</v>
      </c>
      <c r="J643" t="s">
        <v>19</v>
      </c>
      <c r="K643">
        <v>2</v>
      </c>
    </row>
    <row r="644" spans="2:11" x14ac:dyDescent="0.35">
      <c r="B644">
        <v>650</v>
      </c>
      <c r="C644">
        <v>53</v>
      </c>
      <c r="D644" t="s">
        <v>10</v>
      </c>
      <c r="E644" t="s">
        <v>24</v>
      </c>
      <c r="F644" t="s">
        <v>25</v>
      </c>
      <c r="G644">
        <v>25000</v>
      </c>
      <c r="H644">
        <v>53</v>
      </c>
      <c r="I644" t="s">
        <v>18</v>
      </c>
      <c r="J644" t="s">
        <v>14</v>
      </c>
      <c r="K644">
        <v>4</v>
      </c>
    </row>
    <row r="645" spans="2:11" x14ac:dyDescent="0.35">
      <c r="B645">
        <v>651</v>
      </c>
      <c r="C645">
        <v>72</v>
      </c>
      <c r="D645" t="s">
        <v>15</v>
      </c>
      <c r="E645" t="s">
        <v>26</v>
      </c>
      <c r="F645" t="s">
        <v>27</v>
      </c>
      <c r="G645">
        <v>1000</v>
      </c>
      <c r="H645">
        <v>47</v>
      </c>
      <c r="I645" t="s">
        <v>13</v>
      </c>
      <c r="J645" t="s">
        <v>19</v>
      </c>
      <c r="K645">
        <v>4</v>
      </c>
    </row>
    <row r="646" spans="2:11" x14ac:dyDescent="0.35">
      <c r="B646">
        <v>652</v>
      </c>
      <c r="C646">
        <v>60</v>
      </c>
      <c r="D646" t="s">
        <v>10</v>
      </c>
      <c r="E646" t="s">
        <v>28</v>
      </c>
      <c r="F646" t="s">
        <v>29</v>
      </c>
      <c r="G646">
        <v>8000</v>
      </c>
      <c r="H646">
        <v>49</v>
      </c>
      <c r="I646" t="s">
        <v>18</v>
      </c>
      <c r="J646" t="s">
        <v>14</v>
      </c>
      <c r="K646">
        <v>3</v>
      </c>
    </row>
    <row r="647" spans="2:11" x14ac:dyDescent="0.35">
      <c r="B647">
        <v>653</v>
      </c>
      <c r="C647">
        <v>45</v>
      </c>
      <c r="D647" t="s">
        <v>15</v>
      </c>
      <c r="E647" t="s">
        <v>30</v>
      </c>
      <c r="F647" t="s">
        <v>31</v>
      </c>
      <c r="G647">
        <v>3000</v>
      </c>
      <c r="H647">
        <v>49</v>
      </c>
      <c r="I647" t="s">
        <v>13</v>
      </c>
      <c r="J647" t="s">
        <v>14</v>
      </c>
      <c r="K647">
        <v>4</v>
      </c>
    </row>
    <row r="648" spans="2:11" x14ac:dyDescent="0.35">
      <c r="B648">
        <v>654</v>
      </c>
      <c r="C648">
        <v>75</v>
      </c>
      <c r="D648" t="s">
        <v>10</v>
      </c>
      <c r="E648" t="s">
        <v>32</v>
      </c>
      <c r="F648" t="s">
        <v>33</v>
      </c>
      <c r="G648">
        <v>18000</v>
      </c>
      <c r="H648">
        <v>51</v>
      </c>
      <c r="I648" t="s">
        <v>18</v>
      </c>
      <c r="J648" t="s">
        <v>19</v>
      </c>
      <c r="K648">
        <v>2</v>
      </c>
    </row>
    <row r="649" spans="2:11" x14ac:dyDescent="0.35">
      <c r="B649">
        <v>655</v>
      </c>
      <c r="C649">
        <v>28</v>
      </c>
      <c r="D649" t="s">
        <v>15</v>
      </c>
      <c r="E649" t="s">
        <v>34</v>
      </c>
      <c r="F649" t="s">
        <v>35</v>
      </c>
      <c r="G649">
        <v>100</v>
      </c>
      <c r="H649">
        <v>44</v>
      </c>
      <c r="I649" t="s">
        <v>13</v>
      </c>
      <c r="J649" t="s">
        <v>14</v>
      </c>
      <c r="K649">
        <v>5</v>
      </c>
    </row>
    <row r="650" spans="2:11" x14ac:dyDescent="0.35">
      <c r="B650">
        <v>656</v>
      </c>
      <c r="C650">
        <v>52</v>
      </c>
      <c r="D650" t="s">
        <v>10</v>
      </c>
      <c r="E650" t="s">
        <v>36</v>
      </c>
      <c r="F650" t="s">
        <v>37</v>
      </c>
      <c r="G650">
        <v>800</v>
      </c>
      <c r="H650">
        <v>45</v>
      </c>
      <c r="I650" t="s">
        <v>13</v>
      </c>
      <c r="J650" t="s">
        <v>19</v>
      </c>
      <c r="K650">
        <v>4</v>
      </c>
    </row>
    <row r="651" spans="2:11" x14ac:dyDescent="0.35">
      <c r="B651">
        <v>657</v>
      </c>
      <c r="C651">
        <v>67</v>
      </c>
      <c r="D651" t="s">
        <v>15</v>
      </c>
      <c r="E651" t="s">
        <v>38</v>
      </c>
      <c r="F651" t="s">
        <v>39</v>
      </c>
      <c r="G651">
        <v>20000</v>
      </c>
      <c r="H651">
        <v>52</v>
      </c>
      <c r="I651" t="s">
        <v>13</v>
      </c>
      <c r="J651" t="s">
        <v>14</v>
      </c>
      <c r="K651">
        <v>3</v>
      </c>
    </row>
    <row r="652" spans="2:11" x14ac:dyDescent="0.35">
      <c r="B652">
        <v>658</v>
      </c>
      <c r="C652">
        <v>35</v>
      </c>
      <c r="D652" t="s">
        <v>10</v>
      </c>
      <c r="E652" t="s">
        <v>40</v>
      </c>
      <c r="F652" t="s">
        <v>41</v>
      </c>
      <c r="G652">
        <v>12000</v>
      </c>
      <c r="H652">
        <v>46</v>
      </c>
      <c r="I652" t="s">
        <v>13</v>
      </c>
      <c r="J652" t="s">
        <v>14</v>
      </c>
      <c r="K652">
        <v>4</v>
      </c>
    </row>
    <row r="653" spans="2:11" x14ac:dyDescent="0.35">
      <c r="B653">
        <v>659</v>
      </c>
      <c r="C653">
        <v>50</v>
      </c>
      <c r="D653" t="s">
        <v>15</v>
      </c>
      <c r="E653" t="s">
        <v>42</v>
      </c>
      <c r="F653" t="s">
        <v>43</v>
      </c>
      <c r="G653">
        <v>6000</v>
      </c>
      <c r="H653">
        <v>47</v>
      </c>
      <c r="I653" t="s">
        <v>13</v>
      </c>
      <c r="J653" t="s">
        <v>14</v>
      </c>
      <c r="K653">
        <v>3</v>
      </c>
    </row>
    <row r="654" spans="2:11" x14ac:dyDescent="0.35">
      <c r="B654">
        <v>660</v>
      </c>
      <c r="C654">
        <v>60</v>
      </c>
      <c r="D654" t="s">
        <v>10</v>
      </c>
      <c r="E654" t="s">
        <v>44</v>
      </c>
      <c r="F654" t="s">
        <v>45</v>
      </c>
      <c r="G654">
        <v>4000</v>
      </c>
      <c r="H654">
        <v>48</v>
      </c>
      <c r="I654" t="s">
        <v>13</v>
      </c>
      <c r="J654" t="s">
        <v>19</v>
      </c>
      <c r="K654">
        <v>4</v>
      </c>
    </row>
    <row r="655" spans="2:11" x14ac:dyDescent="0.35">
      <c r="B655">
        <v>662</v>
      </c>
      <c r="C655">
        <v>65</v>
      </c>
      <c r="D655" t="s">
        <v>15</v>
      </c>
      <c r="E655" t="s">
        <v>16</v>
      </c>
      <c r="F655" t="s">
        <v>17</v>
      </c>
      <c r="G655">
        <v>2000</v>
      </c>
      <c r="H655">
        <v>47</v>
      </c>
      <c r="I655" t="s">
        <v>13</v>
      </c>
      <c r="J655" t="s">
        <v>19</v>
      </c>
      <c r="K655">
        <v>3</v>
      </c>
    </row>
    <row r="656" spans="2:11" x14ac:dyDescent="0.35">
      <c r="B656">
        <v>663</v>
      </c>
      <c r="C656">
        <v>30</v>
      </c>
      <c r="D656" t="s">
        <v>10</v>
      </c>
      <c r="E656" t="s">
        <v>20</v>
      </c>
      <c r="F656" t="s">
        <v>21</v>
      </c>
      <c r="G656">
        <v>500</v>
      </c>
      <c r="H656">
        <v>45</v>
      </c>
      <c r="I656" t="s">
        <v>13</v>
      </c>
      <c r="J656" t="s">
        <v>14</v>
      </c>
      <c r="K656">
        <v>5</v>
      </c>
    </row>
    <row r="657" spans="2:11" x14ac:dyDescent="0.35">
      <c r="B657">
        <v>664</v>
      </c>
      <c r="C657">
        <v>70</v>
      </c>
      <c r="D657" t="s">
        <v>15</v>
      </c>
      <c r="E657" t="s">
        <v>22</v>
      </c>
      <c r="F657" t="s">
        <v>23</v>
      </c>
      <c r="G657">
        <v>10000</v>
      </c>
      <c r="H657">
        <v>52</v>
      </c>
      <c r="I657" t="s">
        <v>18</v>
      </c>
      <c r="J657" t="s">
        <v>19</v>
      </c>
      <c r="K657">
        <v>2</v>
      </c>
    </row>
    <row r="658" spans="2:11" x14ac:dyDescent="0.35">
      <c r="B658">
        <v>665</v>
      </c>
      <c r="C658">
        <v>55</v>
      </c>
      <c r="D658" t="s">
        <v>10</v>
      </c>
      <c r="E658" t="s">
        <v>24</v>
      </c>
      <c r="F658" t="s">
        <v>25</v>
      </c>
      <c r="G658">
        <v>25000</v>
      </c>
      <c r="H658">
        <v>54</v>
      </c>
      <c r="I658" t="s">
        <v>13</v>
      </c>
      <c r="J658" t="s">
        <v>14</v>
      </c>
      <c r="K658">
        <v>4</v>
      </c>
    </row>
    <row r="659" spans="2:11" x14ac:dyDescent="0.35">
      <c r="B659">
        <v>666</v>
      </c>
      <c r="C659">
        <v>68</v>
      </c>
      <c r="D659" t="s">
        <v>15</v>
      </c>
      <c r="E659" t="s">
        <v>26</v>
      </c>
      <c r="F659" t="s">
        <v>27</v>
      </c>
      <c r="G659">
        <v>1000</v>
      </c>
      <c r="H659">
        <v>48</v>
      </c>
      <c r="I659" t="s">
        <v>13</v>
      </c>
      <c r="J659" t="s">
        <v>19</v>
      </c>
      <c r="K659">
        <v>4</v>
      </c>
    </row>
    <row r="660" spans="2:11" x14ac:dyDescent="0.35">
      <c r="B660">
        <v>667</v>
      </c>
      <c r="C660">
        <v>45</v>
      </c>
      <c r="D660" t="s">
        <v>10</v>
      </c>
      <c r="E660" t="s">
        <v>28</v>
      </c>
      <c r="F660" t="s">
        <v>29</v>
      </c>
      <c r="G660">
        <v>8000</v>
      </c>
      <c r="H660">
        <v>50</v>
      </c>
      <c r="I660" t="s">
        <v>13</v>
      </c>
      <c r="J660" t="s">
        <v>14</v>
      </c>
      <c r="K660">
        <v>3</v>
      </c>
    </row>
    <row r="661" spans="2:11" x14ac:dyDescent="0.35">
      <c r="B661">
        <v>668</v>
      </c>
      <c r="C661">
        <v>40</v>
      </c>
      <c r="D661" t="s">
        <v>15</v>
      </c>
      <c r="E661" t="s">
        <v>30</v>
      </c>
      <c r="F661" t="s">
        <v>31</v>
      </c>
      <c r="G661">
        <v>3000</v>
      </c>
      <c r="H661">
        <v>50</v>
      </c>
      <c r="I661" t="s">
        <v>13</v>
      </c>
      <c r="J661" t="s">
        <v>14</v>
      </c>
      <c r="K661">
        <v>4</v>
      </c>
    </row>
    <row r="662" spans="2:11" x14ac:dyDescent="0.35">
      <c r="B662">
        <v>669</v>
      </c>
      <c r="C662">
        <v>78</v>
      </c>
      <c r="D662" t="s">
        <v>10</v>
      </c>
      <c r="E662" t="s">
        <v>32</v>
      </c>
      <c r="F662" t="s">
        <v>33</v>
      </c>
      <c r="G662">
        <v>18000</v>
      </c>
      <c r="H662">
        <v>52</v>
      </c>
      <c r="I662" t="s">
        <v>18</v>
      </c>
      <c r="J662" t="s">
        <v>19</v>
      </c>
      <c r="K662">
        <v>2</v>
      </c>
    </row>
    <row r="663" spans="2:11" x14ac:dyDescent="0.35">
      <c r="B663">
        <v>670</v>
      </c>
      <c r="C663">
        <v>25</v>
      </c>
      <c r="D663" t="s">
        <v>15</v>
      </c>
      <c r="E663" t="s">
        <v>34</v>
      </c>
      <c r="F663" t="s">
        <v>35</v>
      </c>
      <c r="G663">
        <v>100</v>
      </c>
      <c r="H663">
        <v>45</v>
      </c>
      <c r="I663" t="s">
        <v>13</v>
      </c>
      <c r="J663" t="s">
        <v>14</v>
      </c>
      <c r="K663">
        <v>5</v>
      </c>
    </row>
    <row r="664" spans="2:11" x14ac:dyDescent="0.35">
      <c r="B664">
        <v>671</v>
      </c>
      <c r="C664">
        <v>52</v>
      </c>
      <c r="D664" t="s">
        <v>10</v>
      </c>
      <c r="E664" t="s">
        <v>36</v>
      </c>
      <c r="F664" t="s">
        <v>37</v>
      </c>
      <c r="G664">
        <v>800</v>
      </c>
      <c r="H664">
        <v>46</v>
      </c>
      <c r="I664" t="s">
        <v>13</v>
      </c>
      <c r="J664" t="s">
        <v>19</v>
      </c>
      <c r="K664">
        <v>4</v>
      </c>
    </row>
    <row r="665" spans="2:11" x14ac:dyDescent="0.35">
      <c r="B665">
        <v>672</v>
      </c>
      <c r="C665">
        <v>58</v>
      </c>
      <c r="D665" t="s">
        <v>15</v>
      </c>
      <c r="E665" t="s">
        <v>38</v>
      </c>
      <c r="F665" t="s">
        <v>39</v>
      </c>
      <c r="G665">
        <v>20000</v>
      </c>
      <c r="H665">
        <v>53</v>
      </c>
      <c r="I665" t="s">
        <v>13</v>
      </c>
      <c r="J665" t="s">
        <v>14</v>
      </c>
      <c r="K665">
        <v>3</v>
      </c>
    </row>
    <row r="666" spans="2:11" x14ac:dyDescent="0.35">
      <c r="B666">
        <v>673</v>
      </c>
      <c r="C666">
        <v>32</v>
      </c>
      <c r="D666" t="s">
        <v>10</v>
      </c>
      <c r="E666" t="s">
        <v>40</v>
      </c>
      <c r="F666" t="s">
        <v>41</v>
      </c>
      <c r="G666">
        <v>12000</v>
      </c>
      <c r="H666">
        <v>47</v>
      </c>
      <c r="I666" t="s">
        <v>13</v>
      </c>
      <c r="J666" t="s">
        <v>14</v>
      </c>
      <c r="K666">
        <v>4</v>
      </c>
    </row>
    <row r="667" spans="2:11" x14ac:dyDescent="0.35">
      <c r="B667">
        <v>674</v>
      </c>
      <c r="C667">
        <v>55</v>
      </c>
      <c r="D667" t="s">
        <v>15</v>
      </c>
      <c r="E667" t="s">
        <v>42</v>
      </c>
      <c r="F667" t="s">
        <v>43</v>
      </c>
      <c r="G667">
        <v>6000</v>
      </c>
      <c r="H667">
        <v>48</v>
      </c>
      <c r="I667" t="s">
        <v>13</v>
      </c>
      <c r="J667" t="s">
        <v>14</v>
      </c>
      <c r="K667">
        <v>3</v>
      </c>
    </row>
    <row r="668" spans="2:11" x14ac:dyDescent="0.35">
      <c r="B668">
        <v>675</v>
      </c>
      <c r="C668">
        <v>65</v>
      </c>
      <c r="D668" t="s">
        <v>10</v>
      </c>
      <c r="E668" t="s">
        <v>44</v>
      </c>
      <c r="F668" t="s">
        <v>45</v>
      </c>
      <c r="G668">
        <v>4000</v>
      </c>
      <c r="H668">
        <v>49</v>
      </c>
      <c r="I668" t="s">
        <v>13</v>
      </c>
      <c r="J668" t="s">
        <v>19</v>
      </c>
      <c r="K668">
        <v>4</v>
      </c>
    </row>
    <row r="669" spans="2:11" x14ac:dyDescent="0.35">
      <c r="B669">
        <v>676</v>
      </c>
      <c r="C669">
        <v>55</v>
      </c>
      <c r="D669" t="s">
        <v>10</v>
      </c>
      <c r="E669" t="s">
        <v>11</v>
      </c>
      <c r="F669" t="s">
        <v>12</v>
      </c>
      <c r="G669">
        <v>15000</v>
      </c>
      <c r="H669">
        <v>50</v>
      </c>
      <c r="I669" t="s">
        <v>18</v>
      </c>
      <c r="J669" t="s">
        <v>14</v>
      </c>
      <c r="K669">
        <v>3</v>
      </c>
    </row>
    <row r="670" spans="2:11" x14ac:dyDescent="0.35">
      <c r="B670">
        <v>677</v>
      </c>
      <c r="C670">
        <v>62</v>
      </c>
      <c r="D670" t="s">
        <v>15</v>
      </c>
      <c r="E670" t="s">
        <v>16</v>
      </c>
      <c r="F670" t="s">
        <v>17</v>
      </c>
      <c r="G670">
        <v>2000</v>
      </c>
      <c r="H670">
        <v>48</v>
      </c>
      <c r="I670" t="s">
        <v>13</v>
      </c>
      <c r="J670" t="s">
        <v>19</v>
      </c>
      <c r="K670">
        <v>4</v>
      </c>
    </row>
    <row r="671" spans="2:11" x14ac:dyDescent="0.35">
      <c r="B671">
        <v>678</v>
      </c>
      <c r="C671">
        <v>35</v>
      </c>
      <c r="D671" t="s">
        <v>10</v>
      </c>
      <c r="E671" t="s">
        <v>20</v>
      </c>
      <c r="F671" t="s">
        <v>21</v>
      </c>
      <c r="G671">
        <v>500</v>
      </c>
      <c r="H671">
        <v>46</v>
      </c>
      <c r="I671" t="s">
        <v>18</v>
      </c>
      <c r="J671" t="s">
        <v>14</v>
      </c>
      <c r="K671">
        <v>5</v>
      </c>
    </row>
    <row r="672" spans="2:11" x14ac:dyDescent="0.35">
      <c r="B672">
        <v>679</v>
      </c>
      <c r="C672">
        <v>78</v>
      </c>
      <c r="D672" t="s">
        <v>15</v>
      </c>
      <c r="E672" t="s">
        <v>22</v>
      </c>
      <c r="F672" t="s">
        <v>23</v>
      </c>
      <c r="G672">
        <v>10000</v>
      </c>
      <c r="H672">
        <v>53</v>
      </c>
      <c r="I672" t="s">
        <v>13</v>
      </c>
      <c r="J672" t="s">
        <v>19</v>
      </c>
      <c r="K672">
        <v>2</v>
      </c>
    </row>
    <row r="673" spans="2:11" x14ac:dyDescent="0.35">
      <c r="B673">
        <v>680</v>
      </c>
      <c r="C673">
        <v>53</v>
      </c>
      <c r="D673" t="s">
        <v>10</v>
      </c>
      <c r="E673" t="s">
        <v>24</v>
      </c>
      <c r="F673" t="s">
        <v>25</v>
      </c>
      <c r="G673">
        <v>25000</v>
      </c>
      <c r="H673">
        <v>55</v>
      </c>
      <c r="I673" t="s">
        <v>18</v>
      </c>
      <c r="J673" t="s">
        <v>14</v>
      </c>
      <c r="K673">
        <v>4</v>
      </c>
    </row>
    <row r="674" spans="2:11" x14ac:dyDescent="0.35">
      <c r="B674">
        <v>681</v>
      </c>
      <c r="C674">
        <v>72</v>
      </c>
      <c r="D674" t="s">
        <v>15</v>
      </c>
      <c r="E674" t="s">
        <v>26</v>
      </c>
      <c r="F674" t="s">
        <v>27</v>
      </c>
      <c r="G674">
        <v>1000</v>
      </c>
      <c r="H674">
        <v>49</v>
      </c>
      <c r="I674" t="s">
        <v>13</v>
      </c>
      <c r="J674" t="s">
        <v>19</v>
      </c>
      <c r="K674">
        <v>4</v>
      </c>
    </row>
    <row r="675" spans="2:11" x14ac:dyDescent="0.35">
      <c r="B675">
        <v>682</v>
      </c>
      <c r="C675">
        <v>60</v>
      </c>
      <c r="D675" t="s">
        <v>10</v>
      </c>
      <c r="E675" t="s">
        <v>28</v>
      </c>
      <c r="F675" t="s">
        <v>29</v>
      </c>
      <c r="G675">
        <v>8000</v>
      </c>
      <c r="H675">
        <v>51</v>
      </c>
      <c r="I675" t="s">
        <v>18</v>
      </c>
      <c r="J675" t="s">
        <v>14</v>
      </c>
      <c r="K675">
        <v>3</v>
      </c>
    </row>
    <row r="676" spans="2:11" x14ac:dyDescent="0.35">
      <c r="B676">
        <v>683</v>
      </c>
      <c r="C676">
        <v>45</v>
      </c>
      <c r="D676" t="s">
        <v>15</v>
      </c>
      <c r="E676" t="s">
        <v>30</v>
      </c>
      <c r="F676" t="s">
        <v>31</v>
      </c>
      <c r="G676">
        <v>3000</v>
      </c>
      <c r="H676">
        <v>51</v>
      </c>
      <c r="I676" t="s">
        <v>13</v>
      </c>
      <c r="J676" t="s">
        <v>14</v>
      </c>
      <c r="K676">
        <v>4</v>
      </c>
    </row>
    <row r="677" spans="2:11" x14ac:dyDescent="0.35">
      <c r="B677">
        <v>684</v>
      </c>
      <c r="C677">
        <v>75</v>
      </c>
      <c r="D677" t="s">
        <v>10</v>
      </c>
      <c r="E677" t="s">
        <v>32</v>
      </c>
      <c r="F677" t="s">
        <v>33</v>
      </c>
      <c r="G677">
        <v>18000</v>
      </c>
      <c r="H677">
        <v>53</v>
      </c>
      <c r="I677" t="s">
        <v>18</v>
      </c>
      <c r="J677" t="s">
        <v>19</v>
      </c>
      <c r="K677">
        <v>2</v>
      </c>
    </row>
    <row r="678" spans="2:11" x14ac:dyDescent="0.35">
      <c r="B678">
        <v>685</v>
      </c>
      <c r="C678">
        <v>28</v>
      </c>
      <c r="D678" t="s">
        <v>15</v>
      </c>
      <c r="E678" t="s">
        <v>34</v>
      </c>
      <c r="F678" t="s">
        <v>35</v>
      </c>
      <c r="G678">
        <v>100</v>
      </c>
      <c r="H678">
        <v>46</v>
      </c>
      <c r="I678" t="s">
        <v>13</v>
      </c>
      <c r="J678" t="s">
        <v>14</v>
      </c>
      <c r="K678">
        <v>5</v>
      </c>
    </row>
    <row r="679" spans="2:11" x14ac:dyDescent="0.35">
      <c r="B679">
        <v>686</v>
      </c>
      <c r="C679">
        <v>52</v>
      </c>
      <c r="D679" t="s">
        <v>10</v>
      </c>
      <c r="E679" t="s">
        <v>36</v>
      </c>
      <c r="F679" t="s">
        <v>37</v>
      </c>
      <c r="G679">
        <v>800</v>
      </c>
      <c r="H679">
        <v>47</v>
      </c>
      <c r="I679" t="s">
        <v>13</v>
      </c>
      <c r="J679" t="s">
        <v>19</v>
      </c>
      <c r="K679">
        <v>4</v>
      </c>
    </row>
    <row r="680" spans="2:11" x14ac:dyDescent="0.35">
      <c r="B680">
        <v>687</v>
      </c>
      <c r="C680">
        <v>67</v>
      </c>
      <c r="D680" t="s">
        <v>15</v>
      </c>
      <c r="E680" t="s">
        <v>38</v>
      </c>
      <c r="F680" t="s">
        <v>39</v>
      </c>
      <c r="G680">
        <v>20000</v>
      </c>
      <c r="H680">
        <v>54</v>
      </c>
      <c r="I680" t="s">
        <v>13</v>
      </c>
      <c r="J680" t="s">
        <v>14</v>
      </c>
      <c r="K680">
        <v>3</v>
      </c>
    </row>
    <row r="681" spans="2:11" x14ac:dyDescent="0.35">
      <c r="B681">
        <v>688</v>
      </c>
      <c r="C681">
        <v>35</v>
      </c>
      <c r="D681" t="s">
        <v>10</v>
      </c>
      <c r="E681" t="s">
        <v>40</v>
      </c>
      <c r="F681" t="s">
        <v>41</v>
      </c>
      <c r="G681">
        <v>12000</v>
      </c>
      <c r="H681">
        <v>48</v>
      </c>
      <c r="I681" t="s">
        <v>13</v>
      </c>
      <c r="J681" t="s">
        <v>14</v>
      </c>
      <c r="K681">
        <v>4</v>
      </c>
    </row>
    <row r="682" spans="2:11" x14ac:dyDescent="0.35">
      <c r="B682">
        <v>689</v>
      </c>
      <c r="C682">
        <v>50</v>
      </c>
      <c r="D682" t="s">
        <v>15</v>
      </c>
      <c r="E682" t="s">
        <v>42</v>
      </c>
      <c r="F682" t="s">
        <v>43</v>
      </c>
      <c r="G682">
        <v>6000</v>
      </c>
      <c r="H682">
        <v>49</v>
      </c>
      <c r="I682" t="s">
        <v>13</v>
      </c>
      <c r="J682" t="s">
        <v>14</v>
      </c>
      <c r="K682">
        <v>3</v>
      </c>
    </row>
    <row r="683" spans="2:11" x14ac:dyDescent="0.35">
      <c r="B683">
        <v>690</v>
      </c>
      <c r="C683">
        <v>60</v>
      </c>
      <c r="D683" t="s">
        <v>10</v>
      </c>
      <c r="E683" t="s">
        <v>44</v>
      </c>
      <c r="F683" t="s">
        <v>45</v>
      </c>
      <c r="G683">
        <v>4000</v>
      </c>
      <c r="H683">
        <v>50</v>
      </c>
      <c r="I683" t="s">
        <v>13</v>
      </c>
      <c r="J683" t="s">
        <v>19</v>
      </c>
      <c r="K683">
        <v>4</v>
      </c>
    </row>
    <row r="684" spans="2:11" x14ac:dyDescent="0.35">
      <c r="B684">
        <v>691</v>
      </c>
      <c r="C684">
        <v>48</v>
      </c>
      <c r="D684" t="s">
        <v>10</v>
      </c>
      <c r="E684" t="s">
        <v>11</v>
      </c>
      <c r="F684" t="s">
        <v>12</v>
      </c>
      <c r="G684">
        <v>15000</v>
      </c>
      <c r="H684">
        <v>51</v>
      </c>
      <c r="I684" t="s">
        <v>18</v>
      </c>
      <c r="J684" t="s">
        <v>14</v>
      </c>
      <c r="K684">
        <v>4</v>
      </c>
    </row>
    <row r="685" spans="2:11" x14ac:dyDescent="0.35">
      <c r="B685">
        <v>692</v>
      </c>
      <c r="C685">
        <v>65</v>
      </c>
      <c r="D685" t="s">
        <v>15</v>
      </c>
      <c r="E685" t="s">
        <v>16</v>
      </c>
      <c r="F685" t="s">
        <v>17</v>
      </c>
      <c r="G685">
        <v>2000</v>
      </c>
      <c r="H685">
        <v>49</v>
      </c>
      <c r="I685" t="s">
        <v>13</v>
      </c>
      <c r="J685" t="s">
        <v>19</v>
      </c>
      <c r="K685">
        <v>3</v>
      </c>
    </row>
    <row r="686" spans="2:11" x14ac:dyDescent="0.35">
      <c r="B686">
        <v>693</v>
      </c>
      <c r="C686">
        <v>30</v>
      </c>
      <c r="D686" t="s">
        <v>10</v>
      </c>
      <c r="E686" t="s">
        <v>20</v>
      </c>
      <c r="F686" t="s">
        <v>21</v>
      </c>
      <c r="G686">
        <v>500</v>
      </c>
      <c r="H686">
        <v>47</v>
      </c>
      <c r="I686" t="s">
        <v>13</v>
      </c>
      <c r="J686" t="s">
        <v>14</v>
      </c>
      <c r="K686">
        <v>5</v>
      </c>
    </row>
    <row r="687" spans="2:11" x14ac:dyDescent="0.35">
      <c r="B687">
        <v>694</v>
      </c>
      <c r="C687">
        <v>70</v>
      </c>
      <c r="D687" t="s">
        <v>15</v>
      </c>
      <c r="E687" t="s">
        <v>22</v>
      </c>
      <c r="F687" t="s">
        <v>23</v>
      </c>
      <c r="G687">
        <v>10000</v>
      </c>
      <c r="H687">
        <v>54</v>
      </c>
      <c r="I687" t="s">
        <v>18</v>
      </c>
      <c r="J687" t="s">
        <v>19</v>
      </c>
      <c r="K687">
        <v>2</v>
      </c>
    </row>
    <row r="688" spans="2:11" x14ac:dyDescent="0.35">
      <c r="B688">
        <v>695</v>
      </c>
      <c r="C688">
        <v>55</v>
      </c>
      <c r="D688" t="s">
        <v>10</v>
      </c>
      <c r="E688" t="s">
        <v>24</v>
      </c>
      <c r="F688" t="s">
        <v>25</v>
      </c>
      <c r="G688">
        <v>25000</v>
      </c>
      <c r="H688">
        <v>56</v>
      </c>
      <c r="I688" t="s">
        <v>13</v>
      </c>
      <c r="J688" t="s">
        <v>14</v>
      </c>
      <c r="K688">
        <v>4</v>
      </c>
    </row>
    <row r="689" spans="2:11" x14ac:dyDescent="0.35">
      <c r="B689">
        <v>696</v>
      </c>
      <c r="C689">
        <v>68</v>
      </c>
      <c r="D689" t="s">
        <v>15</v>
      </c>
      <c r="E689" t="s">
        <v>26</v>
      </c>
      <c r="F689" t="s">
        <v>27</v>
      </c>
      <c r="G689">
        <v>1000</v>
      </c>
      <c r="H689">
        <v>50</v>
      </c>
      <c r="I689" t="s">
        <v>13</v>
      </c>
      <c r="J689" t="s">
        <v>19</v>
      </c>
      <c r="K689">
        <v>4</v>
      </c>
    </row>
    <row r="690" spans="2:11" x14ac:dyDescent="0.35">
      <c r="B690">
        <v>697</v>
      </c>
      <c r="C690">
        <v>45</v>
      </c>
      <c r="D690" t="s">
        <v>10</v>
      </c>
      <c r="E690" t="s">
        <v>28</v>
      </c>
      <c r="F690" t="s">
        <v>29</v>
      </c>
      <c r="G690">
        <v>8000</v>
      </c>
      <c r="H690">
        <v>52</v>
      </c>
      <c r="I690" t="s">
        <v>13</v>
      </c>
      <c r="J690" t="s">
        <v>14</v>
      </c>
      <c r="K690">
        <v>3</v>
      </c>
    </row>
    <row r="691" spans="2:11" x14ac:dyDescent="0.35">
      <c r="B691">
        <v>698</v>
      </c>
      <c r="C691">
        <v>40</v>
      </c>
      <c r="D691" t="s">
        <v>15</v>
      </c>
      <c r="E691" t="s">
        <v>30</v>
      </c>
      <c r="F691" t="s">
        <v>31</v>
      </c>
      <c r="G691">
        <v>3000</v>
      </c>
      <c r="H691">
        <v>52</v>
      </c>
      <c r="I691" t="s">
        <v>13</v>
      </c>
      <c r="J691" t="s">
        <v>14</v>
      </c>
      <c r="K691">
        <v>4</v>
      </c>
    </row>
    <row r="692" spans="2:11" x14ac:dyDescent="0.35">
      <c r="B692">
        <v>699</v>
      </c>
      <c r="C692">
        <v>78</v>
      </c>
      <c r="D692" t="s">
        <v>10</v>
      </c>
      <c r="E692" t="s">
        <v>32</v>
      </c>
      <c r="F692" t="s">
        <v>33</v>
      </c>
      <c r="G692">
        <v>18000</v>
      </c>
      <c r="H692">
        <v>54</v>
      </c>
      <c r="I692" t="s">
        <v>18</v>
      </c>
      <c r="J692" t="s">
        <v>19</v>
      </c>
      <c r="K692">
        <v>2</v>
      </c>
    </row>
    <row r="693" spans="2:11" x14ac:dyDescent="0.35">
      <c r="B693">
        <v>700</v>
      </c>
      <c r="C693">
        <v>25</v>
      </c>
      <c r="D693" t="s">
        <v>15</v>
      </c>
      <c r="E693" t="s">
        <v>34</v>
      </c>
      <c r="F693" t="s">
        <v>35</v>
      </c>
      <c r="G693">
        <v>100</v>
      </c>
      <c r="H693">
        <v>47</v>
      </c>
      <c r="I693" t="s">
        <v>13</v>
      </c>
      <c r="J693" t="s">
        <v>14</v>
      </c>
      <c r="K693">
        <v>5</v>
      </c>
    </row>
    <row r="694" spans="2:11" x14ac:dyDescent="0.35">
      <c r="B694">
        <v>701</v>
      </c>
      <c r="C694">
        <v>52</v>
      </c>
      <c r="D694" t="s">
        <v>10</v>
      </c>
      <c r="E694" t="s">
        <v>36</v>
      </c>
      <c r="F694" t="s">
        <v>37</v>
      </c>
      <c r="G694">
        <v>800</v>
      </c>
      <c r="H694">
        <v>48</v>
      </c>
      <c r="I694" t="s">
        <v>13</v>
      </c>
      <c r="J694" t="s">
        <v>19</v>
      </c>
      <c r="K694">
        <v>4</v>
      </c>
    </row>
    <row r="695" spans="2:11" x14ac:dyDescent="0.35">
      <c r="B695">
        <v>702</v>
      </c>
      <c r="C695">
        <v>58</v>
      </c>
      <c r="D695" t="s">
        <v>15</v>
      </c>
      <c r="E695" t="s">
        <v>38</v>
      </c>
      <c r="F695" t="s">
        <v>39</v>
      </c>
      <c r="G695">
        <v>20000</v>
      </c>
      <c r="H695">
        <v>55</v>
      </c>
      <c r="I695" t="s">
        <v>13</v>
      </c>
      <c r="J695" t="s">
        <v>14</v>
      </c>
      <c r="K695">
        <v>3</v>
      </c>
    </row>
    <row r="696" spans="2:11" x14ac:dyDescent="0.35">
      <c r="B696">
        <v>703</v>
      </c>
      <c r="C696">
        <v>32</v>
      </c>
      <c r="D696" t="s">
        <v>10</v>
      </c>
      <c r="E696" t="s">
        <v>40</v>
      </c>
      <c r="F696" t="s">
        <v>41</v>
      </c>
      <c r="G696">
        <v>12000</v>
      </c>
      <c r="H696">
        <v>49</v>
      </c>
      <c r="I696" t="s">
        <v>13</v>
      </c>
      <c r="J696" t="s">
        <v>14</v>
      </c>
      <c r="K696">
        <v>4</v>
      </c>
    </row>
    <row r="697" spans="2:11" x14ac:dyDescent="0.35">
      <c r="B697">
        <v>704</v>
      </c>
      <c r="C697">
        <v>55</v>
      </c>
      <c r="D697" t="s">
        <v>15</v>
      </c>
      <c r="E697" t="s">
        <v>42</v>
      </c>
      <c r="F697" t="s">
        <v>43</v>
      </c>
      <c r="G697">
        <v>6000</v>
      </c>
      <c r="H697">
        <v>50</v>
      </c>
      <c r="I697" t="s">
        <v>13</v>
      </c>
      <c r="J697" t="s">
        <v>14</v>
      </c>
      <c r="K697">
        <v>3</v>
      </c>
    </row>
    <row r="698" spans="2:11" x14ac:dyDescent="0.35">
      <c r="B698">
        <v>705</v>
      </c>
      <c r="C698">
        <v>65</v>
      </c>
      <c r="D698" t="s">
        <v>10</v>
      </c>
      <c r="E698" t="s">
        <v>44</v>
      </c>
      <c r="F698" t="s">
        <v>45</v>
      </c>
      <c r="G698">
        <v>4000</v>
      </c>
      <c r="H698">
        <v>51</v>
      </c>
      <c r="I698" t="s">
        <v>13</v>
      </c>
      <c r="J698" t="s">
        <v>19</v>
      </c>
      <c r="K698">
        <v>4</v>
      </c>
    </row>
    <row r="699" spans="2:11" x14ac:dyDescent="0.35">
      <c r="B699">
        <v>706</v>
      </c>
      <c r="C699">
        <v>55</v>
      </c>
      <c r="D699" t="s">
        <v>10</v>
      </c>
      <c r="E699" t="s">
        <v>11</v>
      </c>
      <c r="F699" t="s">
        <v>12</v>
      </c>
      <c r="G699">
        <v>15000</v>
      </c>
      <c r="H699">
        <v>52</v>
      </c>
      <c r="I699" t="s">
        <v>18</v>
      </c>
      <c r="J699" t="s">
        <v>14</v>
      </c>
      <c r="K699">
        <v>3</v>
      </c>
    </row>
    <row r="700" spans="2:11" x14ac:dyDescent="0.35">
      <c r="B700">
        <v>707</v>
      </c>
      <c r="C700">
        <v>62</v>
      </c>
      <c r="D700" t="s">
        <v>15</v>
      </c>
      <c r="E700" t="s">
        <v>16</v>
      </c>
      <c r="F700" t="s">
        <v>17</v>
      </c>
      <c r="G700">
        <v>2000</v>
      </c>
      <c r="H700">
        <v>50</v>
      </c>
      <c r="I700" t="s">
        <v>13</v>
      </c>
      <c r="J700" t="s">
        <v>19</v>
      </c>
      <c r="K700">
        <v>4</v>
      </c>
    </row>
    <row r="701" spans="2:11" x14ac:dyDescent="0.35">
      <c r="B701">
        <v>708</v>
      </c>
      <c r="C701">
        <v>35</v>
      </c>
      <c r="D701" t="s">
        <v>10</v>
      </c>
      <c r="E701" t="s">
        <v>20</v>
      </c>
      <c r="F701" t="s">
        <v>21</v>
      </c>
      <c r="G701">
        <v>500</v>
      </c>
      <c r="H701">
        <v>48</v>
      </c>
      <c r="I701" t="s">
        <v>18</v>
      </c>
      <c r="J701" t="s">
        <v>14</v>
      </c>
      <c r="K701">
        <v>5</v>
      </c>
    </row>
    <row r="702" spans="2:11" x14ac:dyDescent="0.35">
      <c r="B702">
        <v>709</v>
      </c>
      <c r="C702">
        <v>78</v>
      </c>
      <c r="D702" t="s">
        <v>15</v>
      </c>
      <c r="E702" t="s">
        <v>22</v>
      </c>
      <c r="F702" t="s">
        <v>23</v>
      </c>
      <c r="G702">
        <v>10000</v>
      </c>
      <c r="H702">
        <v>55</v>
      </c>
      <c r="I702" t="s">
        <v>13</v>
      </c>
      <c r="J702" t="s">
        <v>19</v>
      </c>
      <c r="K702">
        <v>2</v>
      </c>
    </row>
    <row r="703" spans="2:11" x14ac:dyDescent="0.35">
      <c r="B703">
        <v>710</v>
      </c>
      <c r="C703">
        <v>53</v>
      </c>
      <c r="D703" t="s">
        <v>10</v>
      </c>
      <c r="E703" t="s">
        <v>24</v>
      </c>
      <c r="F703" t="s">
        <v>25</v>
      </c>
      <c r="G703">
        <v>25000</v>
      </c>
      <c r="H703">
        <v>57</v>
      </c>
      <c r="I703" t="s">
        <v>18</v>
      </c>
      <c r="J703" t="s">
        <v>14</v>
      </c>
      <c r="K703">
        <v>4</v>
      </c>
    </row>
    <row r="704" spans="2:11" x14ac:dyDescent="0.35">
      <c r="B704">
        <v>711</v>
      </c>
      <c r="C704">
        <v>72</v>
      </c>
      <c r="D704" t="s">
        <v>15</v>
      </c>
      <c r="E704" t="s">
        <v>26</v>
      </c>
      <c r="F704" t="s">
        <v>27</v>
      </c>
      <c r="G704">
        <v>1000</v>
      </c>
      <c r="H704">
        <v>51</v>
      </c>
      <c r="I704" t="s">
        <v>13</v>
      </c>
      <c r="J704" t="s">
        <v>19</v>
      </c>
      <c r="K704">
        <v>4</v>
      </c>
    </row>
    <row r="705" spans="2:11" x14ac:dyDescent="0.35">
      <c r="B705">
        <v>712</v>
      </c>
      <c r="C705">
        <v>60</v>
      </c>
      <c r="D705" t="s">
        <v>10</v>
      </c>
      <c r="E705" t="s">
        <v>28</v>
      </c>
      <c r="F705" t="s">
        <v>29</v>
      </c>
      <c r="G705">
        <v>8000</v>
      </c>
      <c r="H705">
        <v>53</v>
      </c>
      <c r="I705" t="s">
        <v>18</v>
      </c>
      <c r="J705" t="s">
        <v>14</v>
      </c>
      <c r="K705">
        <v>3</v>
      </c>
    </row>
    <row r="706" spans="2:11" x14ac:dyDescent="0.35">
      <c r="B706">
        <v>713</v>
      </c>
      <c r="C706">
        <v>45</v>
      </c>
      <c r="D706" t="s">
        <v>15</v>
      </c>
      <c r="E706" t="s">
        <v>30</v>
      </c>
      <c r="F706" t="s">
        <v>31</v>
      </c>
      <c r="G706">
        <v>3000</v>
      </c>
      <c r="H706">
        <v>53</v>
      </c>
      <c r="I706" t="s">
        <v>13</v>
      </c>
      <c r="J706" t="s">
        <v>14</v>
      </c>
      <c r="K706">
        <v>4</v>
      </c>
    </row>
    <row r="707" spans="2:11" x14ac:dyDescent="0.35">
      <c r="B707">
        <v>714</v>
      </c>
      <c r="C707">
        <v>75</v>
      </c>
      <c r="D707" t="s">
        <v>10</v>
      </c>
      <c r="E707" t="s">
        <v>32</v>
      </c>
      <c r="F707" t="s">
        <v>33</v>
      </c>
      <c r="G707">
        <v>18000</v>
      </c>
      <c r="H707">
        <v>55</v>
      </c>
      <c r="I707" t="s">
        <v>18</v>
      </c>
      <c r="J707" t="s">
        <v>19</v>
      </c>
      <c r="K707">
        <v>2</v>
      </c>
    </row>
    <row r="708" spans="2:11" x14ac:dyDescent="0.35">
      <c r="B708">
        <v>715</v>
      </c>
      <c r="C708">
        <v>28</v>
      </c>
      <c r="D708" t="s">
        <v>15</v>
      </c>
      <c r="E708" t="s">
        <v>34</v>
      </c>
      <c r="F708" t="s">
        <v>35</v>
      </c>
      <c r="G708">
        <v>100</v>
      </c>
      <c r="H708">
        <v>48</v>
      </c>
      <c r="I708" t="s">
        <v>13</v>
      </c>
      <c r="J708" t="s">
        <v>14</v>
      </c>
      <c r="K708">
        <v>5</v>
      </c>
    </row>
    <row r="709" spans="2:11" x14ac:dyDescent="0.35">
      <c r="B709">
        <v>716</v>
      </c>
      <c r="C709">
        <v>52</v>
      </c>
      <c r="D709" t="s">
        <v>10</v>
      </c>
      <c r="E709" t="s">
        <v>36</v>
      </c>
      <c r="F709" t="s">
        <v>37</v>
      </c>
      <c r="G709">
        <v>800</v>
      </c>
      <c r="H709">
        <v>49</v>
      </c>
      <c r="I709" t="s">
        <v>13</v>
      </c>
      <c r="J709" t="s">
        <v>19</v>
      </c>
      <c r="K709">
        <v>4</v>
      </c>
    </row>
    <row r="710" spans="2:11" x14ac:dyDescent="0.35">
      <c r="B710">
        <v>717</v>
      </c>
      <c r="C710">
        <v>67</v>
      </c>
      <c r="D710" t="s">
        <v>15</v>
      </c>
      <c r="E710" t="s">
        <v>38</v>
      </c>
      <c r="F710" t="s">
        <v>39</v>
      </c>
      <c r="G710">
        <v>20000</v>
      </c>
      <c r="H710">
        <v>56</v>
      </c>
      <c r="I710" t="s">
        <v>13</v>
      </c>
      <c r="J710" t="s">
        <v>14</v>
      </c>
      <c r="K710">
        <v>3</v>
      </c>
    </row>
    <row r="711" spans="2:11" x14ac:dyDescent="0.35">
      <c r="B711">
        <v>718</v>
      </c>
      <c r="C711">
        <v>35</v>
      </c>
      <c r="D711" t="s">
        <v>10</v>
      </c>
      <c r="E711" t="s">
        <v>40</v>
      </c>
      <c r="F711" t="s">
        <v>41</v>
      </c>
      <c r="G711">
        <v>12000</v>
      </c>
      <c r="H711">
        <v>50</v>
      </c>
      <c r="I711" t="s">
        <v>13</v>
      </c>
      <c r="J711" t="s">
        <v>14</v>
      </c>
      <c r="K711">
        <v>4</v>
      </c>
    </row>
    <row r="712" spans="2:11" x14ac:dyDescent="0.35">
      <c r="B712">
        <v>719</v>
      </c>
      <c r="C712">
        <v>50</v>
      </c>
      <c r="D712" t="s">
        <v>15</v>
      </c>
      <c r="E712" t="s">
        <v>42</v>
      </c>
      <c r="F712" t="s">
        <v>43</v>
      </c>
      <c r="G712">
        <v>6000</v>
      </c>
      <c r="H712">
        <v>51</v>
      </c>
      <c r="I712" t="s">
        <v>13</v>
      </c>
      <c r="J712" t="s">
        <v>14</v>
      </c>
      <c r="K712">
        <v>3</v>
      </c>
    </row>
    <row r="713" spans="2:11" x14ac:dyDescent="0.35">
      <c r="B713">
        <v>720</v>
      </c>
      <c r="C713">
        <v>60</v>
      </c>
      <c r="D713" t="s">
        <v>10</v>
      </c>
      <c r="E713" t="s">
        <v>44</v>
      </c>
      <c r="F713" t="s">
        <v>45</v>
      </c>
      <c r="G713">
        <v>4000</v>
      </c>
      <c r="H713">
        <v>52</v>
      </c>
      <c r="I713" t="s">
        <v>13</v>
      </c>
      <c r="J713" t="s">
        <v>19</v>
      </c>
      <c r="K713">
        <v>4</v>
      </c>
    </row>
    <row r="714" spans="2:11" x14ac:dyDescent="0.35">
      <c r="B714">
        <v>721</v>
      </c>
      <c r="C714">
        <v>48</v>
      </c>
      <c r="D714" t="s">
        <v>10</v>
      </c>
      <c r="E714" t="s">
        <v>11</v>
      </c>
      <c r="F714" t="s">
        <v>12</v>
      </c>
      <c r="G714">
        <v>15000</v>
      </c>
      <c r="H714">
        <v>53</v>
      </c>
      <c r="I714" t="s">
        <v>18</v>
      </c>
      <c r="J714" t="s">
        <v>14</v>
      </c>
      <c r="K714">
        <v>4</v>
      </c>
    </row>
    <row r="715" spans="2:11" x14ac:dyDescent="0.35">
      <c r="B715">
        <v>723</v>
      </c>
      <c r="C715">
        <v>30</v>
      </c>
      <c r="D715" t="s">
        <v>10</v>
      </c>
      <c r="E715" t="s">
        <v>20</v>
      </c>
      <c r="F715" t="s">
        <v>21</v>
      </c>
      <c r="G715">
        <v>500</v>
      </c>
      <c r="H715">
        <v>49</v>
      </c>
      <c r="I715" t="s">
        <v>13</v>
      </c>
      <c r="J715" t="s">
        <v>14</v>
      </c>
      <c r="K715">
        <v>5</v>
      </c>
    </row>
    <row r="716" spans="2:11" x14ac:dyDescent="0.35">
      <c r="B716">
        <v>724</v>
      </c>
      <c r="C716">
        <v>70</v>
      </c>
      <c r="D716" t="s">
        <v>15</v>
      </c>
      <c r="E716" t="s">
        <v>22</v>
      </c>
      <c r="F716" t="s">
        <v>23</v>
      </c>
      <c r="G716">
        <v>10000</v>
      </c>
      <c r="H716">
        <v>56</v>
      </c>
      <c r="I716" t="s">
        <v>18</v>
      </c>
      <c r="J716" t="s">
        <v>19</v>
      </c>
      <c r="K716">
        <v>2</v>
      </c>
    </row>
    <row r="717" spans="2:11" x14ac:dyDescent="0.35">
      <c r="B717">
        <v>725</v>
      </c>
      <c r="C717">
        <v>55</v>
      </c>
      <c r="D717" t="s">
        <v>10</v>
      </c>
      <c r="E717" t="s">
        <v>24</v>
      </c>
      <c r="F717" t="s">
        <v>25</v>
      </c>
      <c r="G717">
        <v>25000</v>
      </c>
      <c r="H717">
        <v>58</v>
      </c>
      <c r="I717" t="s">
        <v>13</v>
      </c>
      <c r="J717" t="s">
        <v>14</v>
      </c>
      <c r="K717">
        <v>4</v>
      </c>
    </row>
    <row r="718" spans="2:11" x14ac:dyDescent="0.35">
      <c r="B718">
        <v>726</v>
      </c>
      <c r="C718">
        <v>68</v>
      </c>
      <c r="D718" t="s">
        <v>15</v>
      </c>
      <c r="E718" t="s">
        <v>26</v>
      </c>
      <c r="F718" t="s">
        <v>27</v>
      </c>
      <c r="G718">
        <v>1000</v>
      </c>
      <c r="H718">
        <v>52</v>
      </c>
      <c r="I718" t="s">
        <v>13</v>
      </c>
      <c r="J718" t="s">
        <v>19</v>
      </c>
      <c r="K718">
        <v>4</v>
      </c>
    </row>
    <row r="719" spans="2:11" x14ac:dyDescent="0.35">
      <c r="B719">
        <v>727</v>
      </c>
      <c r="C719">
        <v>45</v>
      </c>
      <c r="D719" t="s">
        <v>10</v>
      </c>
      <c r="E719" t="s">
        <v>28</v>
      </c>
      <c r="F719" t="s">
        <v>29</v>
      </c>
      <c r="G719">
        <v>8000</v>
      </c>
      <c r="H719">
        <v>54</v>
      </c>
      <c r="I719" t="s">
        <v>13</v>
      </c>
      <c r="J719" t="s">
        <v>14</v>
      </c>
      <c r="K719">
        <v>3</v>
      </c>
    </row>
    <row r="720" spans="2:11" x14ac:dyDescent="0.35">
      <c r="B720">
        <v>728</v>
      </c>
      <c r="C720">
        <v>40</v>
      </c>
      <c r="D720" t="s">
        <v>15</v>
      </c>
      <c r="E720" t="s">
        <v>30</v>
      </c>
      <c r="F720" t="s">
        <v>31</v>
      </c>
      <c r="G720">
        <v>3000</v>
      </c>
      <c r="H720">
        <v>54</v>
      </c>
      <c r="I720" t="s">
        <v>13</v>
      </c>
      <c r="J720" t="s">
        <v>14</v>
      </c>
      <c r="K720">
        <v>4</v>
      </c>
    </row>
    <row r="721" spans="2:11" x14ac:dyDescent="0.35">
      <c r="B721">
        <v>729</v>
      </c>
      <c r="C721">
        <v>78</v>
      </c>
      <c r="D721" t="s">
        <v>10</v>
      </c>
      <c r="E721" t="s">
        <v>32</v>
      </c>
      <c r="F721" t="s">
        <v>33</v>
      </c>
      <c r="G721">
        <v>18000</v>
      </c>
      <c r="H721">
        <v>56</v>
      </c>
      <c r="I721" t="s">
        <v>18</v>
      </c>
      <c r="J721" t="s">
        <v>19</v>
      </c>
      <c r="K721">
        <v>2</v>
      </c>
    </row>
    <row r="722" spans="2:11" x14ac:dyDescent="0.35">
      <c r="B722">
        <v>730</v>
      </c>
      <c r="C722">
        <v>25</v>
      </c>
      <c r="D722" t="s">
        <v>15</v>
      </c>
      <c r="E722" t="s">
        <v>34</v>
      </c>
      <c r="F722" t="s">
        <v>35</v>
      </c>
      <c r="G722">
        <v>100</v>
      </c>
      <c r="H722">
        <v>49</v>
      </c>
      <c r="I722" t="s">
        <v>13</v>
      </c>
      <c r="J722" t="s">
        <v>14</v>
      </c>
      <c r="K722">
        <v>5</v>
      </c>
    </row>
    <row r="723" spans="2:11" x14ac:dyDescent="0.35">
      <c r="B723">
        <v>731</v>
      </c>
      <c r="C723">
        <v>52</v>
      </c>
      <c r="D723" t="s">
        <v>10</v>
      </c>
      <c r="E723" t="s">
        <v>36</v>
      </c>
      <c r="F723" t="s">
        <v>37</v>
      </c>
      <c r="G723">
        <v>800</v>
      </c>
      <c r="H723">
        <v>50</v>
      </c>
      <c r="I723" t="s">
        <v>13</v>
      </c>
      <c r="J723" t="s">
        <v>19</v>
      </c>
      <c r="K723">
        <v>4</v>
      </c>
    </row>
    <row r="724" spans="2:11" x14ac:dyDescent="0.35">
      <c r="B724">
        <v>732</v>
      </c>
      <c r="C724">
        <v>58</v>
      </c>
      <c r="D724" t="s">
        <v>15</v>
      </c>
      <c r="E724" t="s">
        <v>38</v>
      </c>
      <c r="F724" t="s">
        <v>39</v>
      </c>
      <c r="G724">
        <v>20000</v>
      </c>
      <c r="H724">
        <v>57</v>
      </c>
      <c r="I724" t="s">
        <v>13</v>
      </c>
      <c r="J724" t="s">
        <v>14</v>
      </c>
      <c r="K724">
        <v>3</v>
      </c>
    </row>
    <row r="725" spans="2:11" x14ac:dyDescent="0.35">
      <c r="B725">
        <v>733</v>
      </c>
      <c r="C725">
        <v>32</v>
      </c>
      <c r="D725" t="s">
        <v>10</v>
      </c>
      <c r="E725" t="s">
        <v>40</v>
      </c>
      <c r="F725" t="s">
        <v>41</v>
      </c>
      <c r="G725">
        <v>12000</v>
      </c>
      <c r="H725">
        <v>51</v>
      </c>
      <c r="I725" t="s">
        <v>13</v>
      </c>
      <c r="J725" t="s">
        <v>14</v>
      </c>
      <c r="K725">
        <v>4</v>
      </c>
    </row>
    <row r="726" spans="2:11" x14ac:dyDescent="0.35">
      <c r="B726">
        <v>734</v>
      </c>
      <c r="C726">
        <v>55</v>
      </c>
      <c r="D726" t="s">
        <v>15</v>
      </c>
      <c r="E726" t="s">
        <v>42</v>
      </c>
      <c r="F726" t="s">
        <v>43</v>
      </c>
      <c r="G726">
        <v>6000</v>
      </c>
      <c r="H726">
        <v>52</v>
      </c>
      <c r="I726" t="s">
        <v>13</v>
      </c>
      <c r="J726" t="s">
        <v>14</v>
      </c>
      <c r="K726">
        <v>3</v>
      </c>
    </row>
    <row r="727" spans="2:11" x14ac:dyDescent="0.35">
      <c r="B727">
        <v>735</v>
      </c>
      <c r="C727">
        <v>65</v>
      </c>
      <c r="D727" t="s">
        <v>10</v>
      </c>
      <c r="E727" t="s">
        <v>44</v>
      </c>
      <c r="F727" t="s">
        <v>45</v>
      </c>
      <c r="G727">
        <v>4000</v>
      </c>
      <c r="H727">
        <v>53</v>
      </c>
      <c r="I727" t="s">
        <v>13</v>
      </c>
      <c r="J727" t="s">
        <v>19</v>
      </c>
      <c r="K727">
        <v>4</v>
      </c>
    </row>
    <row r="728" spans="2:11" x14ac:dyDescent="0.35">
      <c r="B728">
        <v>736</v>
      </c>
      <c r="C728">
        <v>55</v>
      </c>
      <c r="D728" t="s">
        <v>10</v>
      </c>
      <c r="E728" t="s">
        <v>11</v>
      </c>
      <c r="F728" t="s">
        <v>12</v>
      </c>
      <c r="G728">
        <v>15000</v>
      </c>
      <c r="H728">
        <v>54</v>
      </c>
      <c r="I728" t="s">
        <v>18</v>
      </c>
      <c r="J728" t="s">
        <v>14</v>
      </c>
      <c r="K728">
        <v>3</v>
      </c>
    </row>
    <row r="729" spans="2:11" x14ac:dyDescent="0.35">
      <c r="B729">
        <v>737</v>
      </c>
      <c r="C729">
        <v>62</v>
      </c>
      <c r="D729" t="s">
        <v>15</v>
      </c>
      <c r="E729" t="s">
        <v>16</v>
      </c>
      <c r="F729" t="s">
        <v>17</v>
      </c>
      <c r="G729">
        <v>2000</v>
      </c>
      <c r="H729">
        <v>52</v>
      </c>
      <c r="I729" t="s">
        <v>13</v>
      </c>
      <c r="J729" t="s">
        <v>19</v>
      </c>
      <c r="K729">
        <v>4</v>
      </c>
    </row>
    <row r="730" spans="2:11" x14ac:dyDescent="0.35">
      <c r="B730">
        <v>738</v>
      </c>
      <c r="C730">
        <v>35</v>
      </c>
      <c r="D730" t="s">
        <v>10</v>
      </c>
      <c r="E730" t="s">
        <v>20</v>
      </c>
      <c r="F730" t="s">
        <v>21</v>
      </c>
      <c r="G730">
        <v>500</v>
      </c>
      <c r="H730">
        <v>50</v>
      </c>
      <c r="I730" t="s">
        <v>18</v>
      </c>
      <c r="J730" t="s">
        <v>14</v>
      </c>
      <c r="K730">
        <v>5</v>
      </c>
    </row>
    <row r="731" spans="2:11" x14ac:dyDescent="0.35">
      <c r="B731">
        <v>739</v>
      </c>
      <c r="C731">
        <v>78</v>
      </c>
      <c r="D731" t="s">
        <v>15</v>
      </c>
      <c r="E731" t="s">
        <v>22</v>
      </c>
      <c r="F731" t="s">
        <v>23</v>
      </c>
      <c r="G731">
        <v>10000</v>
      </c>
      <c r="H731">
        <v>57</v>
      </c>
      <c r="I731" t="s">
        <v>13</v>
      </c>
      <c r="J731" t="s">
        <v>19</v>
      </c>
      <c r="K731">
        <v>2</v>
      </c>
    </row>
    <row r="732" spans="2:11" x14ac:dyDescent="0.35">
      <c r="B732">
        <v>740</v>
      </c>
      <c r="C732">
        <v>53</v>
      </c>
      <c r="D732" t="s">
        <v>10</v>
      </c>
      <c r="E732" t="s">
        <v>24</v>
      </c>
      <c r="F732" t="s">
        <v>25</v>
      </c>
      <c r="G732">
        <v>25000</v>
      </c>
      <c r="H732">
        <v>59</v>
      </c>
      <c r="I732" t="s">
        <v>18</v>
      </c>
      <c r="J732" t="s">
        <v>14</v>
      </c>
      <c r="K732">
        <v>4</v>
      </c>
    </row>
    <row r="733" spans="2:11" x14ac:dyDescent="0.35">
      <c r="B733">
        <v>741</v>
      </c>
      <c r="C733">
        <v>72</v>
      </c>
      <c r="D733" t="s">
        <v>15</v>
      </c>
      <c r="E733" t="s">
        <v>26</v>
      </c>
      <c r="F733" t="s">
        <v>27</v>
      </c>
      <c r="G733">
        <v>1000</v>
      </c>
      <c r="H733">
        <v>53</v>
      </c>
      <c r="I733" t="s">
        <v>13</v>
      </c>
      <c r="J733" t="s">
        <v>19</v>
      </c>
      <c r="K733">
        <v>4</v>
      </c>
    </row>
    <row r="734" spans="2:11" x14ac:dyDescent="0.35">
      <c r="B734">
        <v>742</v>
      </c>
      <c r="C734">
        <v>60</v>
      </c>
      <c r="D734" t="s">
        <v>10</v>
      </c>
      <c r="E734" t="s">
        <v>28</v>
      </c>
      <c r="F734" t="s">
        <v>29</v>
      </c>
      <c r="G734">
        <v>8000</v>
      </c>
      <c r="H734">
        <v>55</v>
      </c>
      <c r="I734" t="s">
        <v>18</v>
      </c>
      <c r="J734" t="s">
        <v>14</v>
      </c>
      <c r="K734">
        <v>3</v>
      </c>
    </row>
    <row r="735" spans="2:11" x14ac:dyDescent="0.35">
      <c r="B735">
        <v>743</v>
      </c>
      <c r="C735">
        <v>45</v>
      </c>
      <c r="D735" t="s">
        <v>15</v>
      </c>
      <c r="E735" t="s">
        <v>30</v>
      </c>
      <c r="F735" t="s">
        <v>31</v>
      </c>
      <c r="G735">
        <v>3000</v>
      </c>
      <c r="H735">
        <v>55</v>
      </c>
      <c r="I735" t="s">
        <v>13</v>
      </c>
      <c r="J735" t="s">
        <v>14</v>
      </c>
      <c r="K735">
        <v>4</v>
      </c>
    </row>
    <row r="736" spans="2:11" x14ac:dyDescent="0.35">
      <c r="B736">
        <v>744</v>
      </c>
      <c r="C736">
        <v>75</v>
      </c>
      <c r="D736" t="s">
        <v>10</v>
      </c>
      <c r="E736" t="s">
        <v>32</v>
      </c>
      <c r="F736" t="s">
        <v>33</v>
      </c>
      <c r="G736">
        <v>18000</v>
      </c>
      <c r="H736">
        <v>57</v>
      </c>
      <c r="I736" t="s">
        <v>18</v>
      </c>
      <c r="J736" t="s">
        <v>19</v>
      </c>
      <c r="K736">
        <v>2</v>
      </c>
    </row>
    <row r="737" spans="2:11" x14ac:dyDescent="0.35">
      <c r="B737">
        <v>745</v>
      </c>
      <c r="C737">
        <v>28</v>
      </c>
      <c r="D737" t="s">
        <v>15</v>
      </c>
      <c r="E737" t="s">
        <v>34</v>
      </c>
      <c r="F737" t="s">
        <v>35</v>
      </c>
      <c r="G737">
        <v>100</v>
      </c>
      <c r="H737">
        <v>50</v>
      </c>
      <c r="I737" t="s">
        <v>13</v>
      </c>
      <c r="J737" t="s">
        <v>14</v>
      </c>
      <c r="K737">
        <v>5</v>
      </c>
    </row>
    <row r="738" spans="2:11" x14ac:dyDescent="0.35">
      <c r="B738">
        <v>746</v>
      </c>
      <c r="C738">
        <v>52</v>
      </c>
      <c r="D738" t="s">
        <v>10</v>
      </c>
      <c r="E738" t="s">
        <v>36</v>
      </c>
      <c r="F738" t="s">
        <v>37</v>
      </c>
      <c r="G738">
        <v>800</v>
      </c>
      <c r="H738">
        <v>51</v>
      </c>
      <c r="I738" t="s">
        <v>13</v>
      </c>
      <c r="J738" t="s">
        <v>19</v>
      </c>
      <c r="K738">
        <v>4</v>
      </c>
    </row>
    <row r="739" spans="2:11" x14ac:dyDescent="0.35">
      <c r="B739">
        <v>747</v>
      </c>
      <c r="C739">
        <v>67</v>
      </c>
      <c r="D739" t="s">
        <v>15</v>
      </c>
      <c r="E739" t="s">
        <v>38</v>
      </c>
      <c r="F739" t="s">
        <v>39</v>
      </c>
      <c r="G739">
        <v>20000</v>
      </c>
      <c r="H739">
        <v>58</v>
      </c>
      <c r="I739" t="s">
        <v>13</v>
      </c>
      <c r="J739" t="s">
        <v>14</v>
      </c>
      <c r="K739">
        <v>3</v>
      </c>
    </row>
    <row r="740" spans="2:11" x14ac:dyDescent="0.35">
      <c r="B740">
        <v>748</v>
      </c>
      <c r="C740">
        <v>35</v>
      </c>
      <c r="D740" t="s">
        <v>10</v>
      </c>
      <c r="E740" t="s">
        <v>40</v>
      </c>
      <c r="F740" t="s">
        <v>41</v>
      </c>
      <c r="G740">
        <v>12000</v>
      </c>
      <c r="H740">
        <v>52</v>
      </c>
      <c r="I740" t="s">
        <v>13</v>
      </c>
      <c r="J740" t="s">
        <v>14</v>
      </c>
      <c r="K740">
        <v>4</v>
      </c>
    </row>
    <row r="741" spans="2:11" x14ac:dyDescent="0.35">
      <c r="B741">
        <v>749</v>
      </c>
      <c r="C741">
        <v>50</v>
      </c>
      <c r="D741" t="s">
        <v>15</v>
      </c>
      <c r="E741" t="s">
        <v>42</v>
      </c>
      <c r="F741" t="s">
        <v>43</v>
      </c>
      <c r="G741">
        <v>6000</v>
      </c>
      <c r="H741">
        <v>53</v>
      </c>
      <c r="I741" t="s">
        <v>13</v>
      </c>
      <c r="J741" t="s">
        <v>14</v>
      </c>
      <c r="K741">
        <v>3</v>
      </c>
    </row>
    <row r="742" spans="2:11" x14ac:dyDescent="0.35">
      <c r="B742">
        <v>750</v>
      </c>
      <c r="C742">
        <v>60</v>
      </c>
      <c r="D742" t="s">
        <v>10</v>
      </c>
      <c r="E742" t="s">
        <v>44</v>
      </c>
      <c r="F742" t="s">
        <v>45</v>
      </c>
      <c r="G742">
        <v>4000</v>
      </c>
      <c r="H742">
        <v>54</v>
      </c>
      <c r="I742" t="s">
        <v>13</v>
      </c>
      <c r="J742" t="s">
        <v>19</v>
      </c>
      <c r="K742">
        <v>4</v>
      </c>
    </row>
    <row r="743" spans="2:11" x14ac:dyDescent="0.35">
      <c r="B743">
        <v>751</v>
      </c>
      <c r="C743">
        <v>48</v>
      </c>
      <c r="D743" t="s">
        <v>10</v>
      </c>
      <c r="E743" t="s">
        <v>11</v>
      </c>
      <c r="F743" t="s">
        <v>12</v>
      </c>
      <c r="G743">
        <v>15000</v>
      </c>
      <c r="H743">
        <v>55</v>
      </c>
      <c r="I743" t="s">
        <v>18</v>
      </c>
      <c r="J743" t="s">
        <v>14</v>
      </c>
      <c r="K743">
        <v>4</v>
      </c>
    </row>
    <row r="744" spans="2:11" x14ac:dyDescent="0.35">
      <c r="B744">
        <v>752</v>
      </c>
      <c r="C744">
        <v>65</v>
      </c>
      <c r="D744" t="s">
        <v>15</v>
      </c>
      <c r="E744" t="s">
        <v>16</v>
      </c>
      <c r="F744" t="s">
        <v>17</v>
      </c>
      <c r="G744">
        <v>2000</v>
      </c>
      <c r="H744">
        <v>53</v>
      </c>
      <c r="I744" t="s">
        <v>13</v>
      </c>
      <c r="J744" t="s">
        <v>19</v>
      </c>
      <c r="K744">
        <v>3</v>
      </c>
    </row>
    <row r="745" spans="2:11" x14ac:dyDescent="0.35">
      <c r="B745">
        <v>753</v>
      </c>
      <c r="C745">
        <v>30</v>
      </c>
      <c r="D745" t="s">
        <v>10</v>
      </c>
      <c r="E745" t="s">
        <v>20</v>
      </c>
      <c r="F745" t="s">
        <v>21</v>
      </c>
      <c r="G745">
        <v>500</v>
      </c>
      <c r="H745">
        <v>51</v>
      </c>
      <c r="I745" t="s">
        <v>13</v>
      </c>
      <c r="J745" t="s">
        <v>14</v>
      </c>
      <c r="K745">
        <v>5</v>
      </c>
    </row>
    <row r="746" spans="2:11" x14ac:dyDescent="0.35">
      <c r="B746">
        <v>754</v>
      </c>
      <c r="C746">
        <v>70</v>
      </c>
      <c r="D746" t="s">
        <v>15</v>
      </c>
      <c r="E746" t="s">
        <v>22</v>
      </c>
      <c r="F746" t="s">
        <v>23</v>
      </c>
      <c r="G746">
        <v>10000</v>
      </c>
      <c r="H746">
        <v>58</v>
      </c>
      <c r="I746" t="s">
        <v>18</v>
      </c>
      <c r="J746" t="s">
        <v>19</v>
      </c>
      <c r="K746">
        <v>2</v>
      </c>
    </row>
    <row r="747" spans="2:11" x14ac:dyDescent="0.35">
      <c r="B747">
        <v>755</v>
      </c>
      <c r="C747">
        <v>55</v>
      </c>
      <c r="D747" t="s">
        <v>10</v>
      </c>
      <c r="E747" t="s">
        <v>24</v>
      </c>
      <c r="F747" t="s">
        <v>25</v>
      </c>
      <c r="G747">
        <v>25000</v>
      </c>
      <c r="H747">
        <v>60</v>
      </c>
      <c r="I747" t="s">
        <v>13</v>
      </c>
      <c r="J747" t="s">
        <v>14</v>
      </c>
      <c r="K747">
        <v>4</v>
      </c>
    </row>
    <row r="748" spans="2:11" x14ac:dyDescent="0.35">
      <c r="B748">
        <v>756</v>
      </c>
      <c r="C748">
        <v>68</v>
      </c>
      <c r="D748" t="s">
        <v>15</v>
      </c>
      <c r="E748" t="s">
        <v>26</v>
      </c>
      <c r="F748" t="s">
        <v>27</v>
      </c>
      <c r="G748">
        <v>1000</v>
      </c>
      <c r="H748">
        <v>54</v>
      </c>
      <c r="I748" t="s">
        <v>13</v>
      </c>
      <c r="J748" t="s">
        <v>19</v>
      </c>
      <c r="K748">
        <v>4</v>
      </c>
    </row>
    <row r="749" spans="2:11" x14ac:dyDescent="0.35">
      <c r="B749">
        <v>757</v>
      </c>
      <c r="C749">
        <v>45</v>
      </c>
      <c r="D749" t="s">
        <v>10</v>
      </c>
      <c r="E749" t="s">
        <v>28</v>
      </c>
      <c r="F749" t="s">
        <v>29</v>
      </c>
      <c r="G749">
        <v>8000</v>
      </c>
      <c r="H749">
        <v>56</v>
      </c>
      <c r="I749" t="s">
        <v>13</v>
      </c>
      <c r="J749" t="s">
        <v>14</v>
      </c>
      <c r="K749">
        <v>3</v>
      </c>
    </row>
    <row r="750" spans="2:11" x14ac:dyDescent="0.35">
      <c r="B750">
        <v>758</v>
      </c>
      <c r="C750">
        <v>40</v>
      </c>
      <c r="D750" t="s">
        <v>15</v>
      </c>
      <c r="E750" t="s">
        <v>30</v>
      </c>
      <c r="F750" t="s">
        <v>31</v>
      </c>
      <c r="G750">
        <v>3000</v>
      </c>
      <c r="H750">
        <v>56</v>
      </c>
      <c r="I750" t="s">
        <v>13</v>
      </c>
      <c r="J750" t="s">
        <v>14</v>
      </c>
      <c r="K750">
        <v>4</v>
      </c>
    </row>
    <row r="751" spans="2:11" x14ac:dyDescent="0.35">
      <c r="B751">
        <v>759</v>
      </c>
      <c r="C751">
        <v>78</v>
      </c>
      <c r="D751" t="s">
        <v>10</v>
      </c>
      <c r="E751" t="s">
        <v>32</v>
      </c>
      <c r="F751" t="s">
        <v>33</v>
      </c>
      <c r="G751">
        <v>18000</v>
      </c>
      <c r="H751">
        <v>58</v>
      </c>
      <c r="I751" t="s">
        <v>18</v>
      </c>
      <c r="J751" t="s">
        <v>19</v>
      </c>
      <c r="K751">
        <v>2</v>
      </c>
    </row>
    <row r="752" spans="2:11" x14ac:dyDescent="0.35">
      <c r="B752">
        <v>760</v>
      </c>
      <c r="C752">
        <v>25</v>
      </c>
      <c r="D752" t="s">
        <v>15</v>
      </c>
      <c r="E752" t="s">
        <v>34</v>
      </c>
      <c r="F752" t="s">
        <v>35</v>
      </c>
      <c r="G752">
        <v>100</v>
      </c>
      <c r="H752">
        <v>51</v>
      </c>
      <c r="I752" t="s">
        <v>13</v>
      </c>
      <c r="J752" t="s">
        <v>14</v>
      </c>
      <c r="K752">
        <v>5</v>
      </c>
    </row>
    <row r="753" spans="2:11" x14ac:dyDescent="0.35">
      <c r="B753">
        <v>761</v>
      </c>
      <c r="C753">
        <v>52</v>
      </c>
      <c r="D753" t="s">
        <v>10</v>
      </c>
      <c r="E753" t="s">
        <v>36</v>
      </c>
      <c r="F753" t="s">
        <v>37</v>
      </c>
      <c r="G753">
        <v>800</v>
      </c>
      <c r="H753">
        <v>52</v>
      </c>
      <c r="I753" t="s">
        <v>13</v>
      </c>
      <c r="J753" t="s">
        <v>19</v>
      </c>
      <c r="K753">
        <v>4</v>
      </c>
    </row>
    <row r="754" spans="2:11" x14ac:dyDescent="0.35">
      <c r="B754">
        <v>762</v>
      </c>
      <c r="C754">
        <v>58</v>
      </c>
      <c r="D754" t="s">
        <v>15</v>
      </c>
      <c r="E754" t="s">
        <v>38</v>
      </c>
      <c r="F754" t="s">
        <v>39</v>
      </c>
      <c r="G754">
        <v>20000</v>
      </c>
      <c r="H754">
        <v>59</v>
      </c>
      <c r="I754" t="s">
        <v>13</v>
      </c>
      <c r="J754" t="s">
        <v>14</v>
      </c>
      <c r="K754">
        <v>3</v>
      </c>
    </row>
    <row r="755" spans="2:11" x14ac:dyDescent="0.35">
      <c r="B755">
        <v>763</v>
      </c>
      <c r="C755">
        <v>32</v>
      </c>
      <c r="D755" t="s">
        <v>10</v>
      </c>
      <c r="E755" t="s">
        <v>40</v>
      </c>
      <c r="F755" t="s">
        <v>41</v>
      </c>
      <c r="G755">
        <v>12000</v>
      </c>
      <c r="H755">
        <v>53</v>
      </c>
      <c r="I755" t="s">
        <v>13</v>
      </c>
      <c r="J755" t="s">
        <v>14</v>
      </c>
      <c r="K755">
        <v>4</v>
      </c>
    </row>
    <row r="756" spans="2:11" x14ac:dyDescent="0.35">
      <c r="B756">
        <v>764</v>
      </c>
      <c r="C756">
        <v>55</v>
      </c>
      <c r="D756" t="s">
        <v>15</v>
      </c>
      <c r="E756" t="s">
        <v>42</v>
      </c>
      <c r="F756" t="s">
        <v>43</v>
      </c>
      <c r="G756">
        <v>6000</v>
      </c>
      <c r="H756">
        <v>54</v>
      </c>
      <c r="I756" t="s">
        <v>13</v>
      </c>
      <c r="J756" t="s">
        <v>14</v>
      </c>
      <c r="K756">
        <v>3</v>
      </c>
    </row>
    <row r="757" spans="2:11" x14ac:dyDescent="0.35">
      <c r="B757">
        <v>765</v>
      </c>
      <c r="C757">
        <v>65</v>
      </c>
      <c r="D757" t="s">
        <v>10</v>
      </c>
      <c r="E757" t="s">
        <v>44</v>
      </c>
      <c r="F757" t="s">
        <v>45</v>
      </c>
      <c r="G757">
        <v>4000</v>
      </c>
      <c r="H757">
        <v>55</v>
      </c>
      <c r="I757" t="s">
        <v>13</v>
      </c>
      <c r="J757" t="s">
        <v>19</v>
      </c>
      <c r="K757">
        <v>4</v>
      </c>
    </row>
    <row r="758" spans="2:11" x14ac:dyDescent="0.35">
      <c r="B758">
        <v>766</v>
      </c>
      <c r="C758">
        <v>55</v>
      </c>
      <c r="D758" t="s">
        <v>10</v>
      </c>
      <c r="E758" t="s">
        <v>11</v>
      </c>
      <c r="F758" t="s">
        <v>12</v>
      </c>
      <c r="G758">
        <v>15000</v>
      </c>
      <c r="H758">
        <v>56</v>
      </c>
      <c r="I758" t="s">
        <v>18</v>
      </c>
      <c r="J758" t="s">
        <v>14</v>
      </c>
      <c r="K758">
        <v>3</v>
      </c>
    </row>
    <row r="759" spans="2:11" x14ac:dyDescent="0.35">
      <c r="B759">
        <v>767</v>
      </c>
      <c r="C759">
        <v>62</v>
      </c>
      <c r="D759" t="s">
        <v>15</v>
      </c>
      <c r="E759" t="s">
        <v>16</v>
      </c>
      <c r="F759" t="s">
        <v>17</v>
      </c>
      <c r="G759">
        <v>2000</v>
      </c>
      <c r="H759">
        <v>54</v>
      </c>
      <c r="I759" t="s">
        <v>13</v>
      </c>
      <c r="J759" t="s">
        <v>19</v>
      </c>
      <c r="K759">
        <v>4</v>
      </c>
    </row>
    <row r="760" spans="2:11" x14ac:dyDescent="0.35">
      <c r="B760">
        <v>768</v>
      </c>
      <c r="C760">
        <v>35</v>
      </c>
      <c r="D760" t="s">
        <v>10</v>
      </c>
      <c r="E760" t="s">
        <v>20</v>
      </c>
      <c r="F760" t="s">
        <v>21</v>
      </c>
      <c r="G760">
        <v>500</v>
      </c>
      <c r="H760">
        <v>52</v>
      </c>
      <c r="I760" t="s">
        <v>18</v>
      </c>
      <c r="J760" t="s">
        <v>14</v>
      </c>
      <c r="K760">
        <v>5</v>
      </c>
    </row>
    <row r="761" spans="2:11" x14ac:dyDescent="0.35">
      <c r="B761">
        <v>769</v>
      </c>
      <c r="C761">
        <v>78</v>
      </c>
      <c r="D761" t="s">
        <v>15</v>
      </c>
      <c r="E761" t="s">
        <v>22</v>
      </c>
      <c r="F761" t="s">
        <v>23</v>
      </c>
      <c r="G761">
        <v>10000</v>
      </c>
      <c r="H761">
        <v>59</v>
      </c>
      <c r="I761" t="s">
        <v>13</v>
      </c>
      <c r="J761" t="s">
        <v>19</v>
      </c>
      <c r="K761">
        <v>2</v>
      </c>
    </row>
    <row r="762" spans="2:11" x14ac:dyDescent="0.35">
      <c r="B762">
        <v>770</v>
      </c>
      <c r="C762">
        <v>53</v>
      </c>
      <c r="D762" t="s">
        <v>10</v>
      </c>
      <c r="E762" t="s">
        <v>24</v>
      </c>
      <c r="F762" t="s">
        <v>25</v>
      </c>
      <c r="G762">
        <v>25000</v>
      </c>
      <c r="H762">
        <v>61</v>
      </c>
      <c r="I762" t="s">
        <v>18</v>
      </c>
      <c r="J762" t="s">
        <v>14</v>
      </c>
      <c r="K762">
        <v>4</v>
      </c>
    </row>
    <row r="763" spans="2:11" x14ac:dyDescent="0.35">
      <c r="B763">
        <v>771</v>
      </c>
      <c r="C763">
        <v>72</v>
      </c>
      <c r="D763" t="s">
        <v>15</v>
      </c>
      <c r="E763" t="s">
        <v>26</v>
      </c>
      <c r="F763" t="s">
        <v>27</v>
      </c>
      <c r="G763">
        <v>1000</v>
      </c>
      <c r="H763">
        <v>55</v>
      </c>
      <c r="I763" t="s">
        <v>13</v>
      </c>
      <c r="J763" t="s">
        <v>19</v>
      </c>
      <c r="K763">
        <v>4</v>
      </c>
    </row>
    <row r="764" spans="2:11" x14ac:dyDescent="0.35">
      <c r="B764">
        <v>772</v>
      </c>
      <c r="C764">
        <v>60</v>
      </c>
      <c r="D764" t="s">
        <v>10</v>
      </c>
      <c r="E764" t="s">
        <v>28</v>
      </c>
      <c r="F764" t="s">
        <v>29</v>
      </c>
      <c r="G764">
        <v>8000</v>
      </c>
      <c r="H764">
        <v>57</v>
      </c>
      <c r="I764" t="s">
        <v>18</v>
      </c>
      <c r="J764" t="s">
        <v>14</v>
      </c>
      <c r="K764">
        <v>3</v>
      </c>
    </row>
    <row r="765" spans="2:11" x14ac:dyDescent="0.35">
      <c r="B765">
        <v>773</v>
      </c>
      <c r="C765">
        <v>45</v>
      </c>
      <c r="D765" t="s">
        <v>15</v>
      </c>
      <c r="E765" t="s">
        <v>30</v>
      </c>
      <c r="F765" t="s">
        <v>31</v>
      </c>
      <c r="G765">
        <v>3000</v>
      </c>
      <c r="H765">
        <v>57</v>
      </c>
      <c r="I765" t="s">
        <v>13</v>
      </c>
      <c r="J765" t="s">
        <v>14</v>
      </c>
      <c r="K765">
        <v>4</v>
      </c>
    </row>
    <row r="766" spans="2:11" x14ac:dyDescent="0.35">
      <c r="B766">
        <v>774</v>
      </c>
      <c r="C766">
        <v>75</v>
      </c>
      <c r="D766" t="s">
        <v>10</v>
      </c>
      <c r="E766" t="s">
        <v>32</v>
      </c>
      <c r="F766" t="s">
        <v>33</v>
      </c>
      <c r="G766">
        <v>18000</v>
      </c>
      <c r="H766">
        <v>59</v>
      </c>
      <c r="I766" t="s">
        <v>18</v>
      </c>
      <c r="J766" t="s">
        <v>19</v>
      </c>
      <c r="K766">
        <v>2</v>
      </c>
    </row>
    <row r="767" spans="2:11" x14ac:dyDescent="0.35">
      <c r="B767">
        <v>775</v>
      </c>
      <c r="C767">
        <v>28</v>
      </c>
      <c r="D767" t="s">
        <v>15</v>
      </c>
      <c r="E767" t="s">
        <v>34</v>
      </c>
      <c r="F767" t="s">
        <v>35</v>
      </c>
      <c r="G767">
        <v>100</v>
      </c>
      <c r="H767">
        <v>52</v>
      </c>
      <c r="I767" t="s">
        <v>13</v>
      </c>
      <c r="J767" t="s">
        <v>14</v>
      </c>
      <c r="K767">
        <v>5</v>
      </c>
    </row>
    <row r="768" spans="2:11" x14ac:dyDescent="0.35">
      <c r="B768">
        <v>776</v>
      </c>
      <c r="C768">
        <v>52</v>
      </c>
      <c r="D768" t="s">
        <v>10</v>
      </c>
      <c r="E768" t="s">
        <v>36</v>
      </c>
      <c r="F768" t="s">
        <v>37</v>
      </c>
      <c r="G768">
        <v>800</v>
      </c>
      <c r="H768">
        <v>53</v>
      </c>
      <c r="I768" t="s">
        <v>13</v>
      </c>
      <c r="J768" t="s">
        <v>19</v>
      </c>
      <c r="K768">
        <v>4</v>
      </c>
    </row>
    <row r="769" spans="2:11" x14ac:dyDescent="0.35">
      <c r="B769">
        <v>777</v>
      </c>
      <c r="C769">
        <v>67</v>
      </c>
      <c r="D769" t="s">
        <v>15</v>
      </c>
      <c r="E769" t="s">
        <v>38</v>
      </c>
      <c r="F769" t="s">
        <v>39</v>
      </c>
      <c r="G769">
        <v>20000</v>
      </c>
      <c r="H769">
        <v>60</v>
      </c>
      <c r="I769" t="s">
        <v>13</v>
      </c>
      <c r="J769" t="s">
        <v>14</v>
      </c>
      <c r="K769">
        <v>3</v>
      </c>
    </row>
    <row r="770" spans="2:11" x14ac:dyDescent="0.35">
      <c r="B770">
        <v>778</v>
      </c>
      <c r="C770">
        <v>35</v>
      </c>
      <c r="D770" t="s">
        <v>10</v>
      </c>
      <c r="E770" t="s">
        <v>40</v>
      </c>
      <c r="F770" t="s">
        <v>41</v>
      </c>
      <c r="G770">
        <v>12000</v>
      </c>
      <c r="H770">
        <v>54</v>
      </c>
      <c r="I770" t="s">
        <v>13</v>
      </c>
      <c r="J770" t="s">
        <v>14</v>
      </c>
      <c r="K770">
        <v>4</v>
      </c>
    </row>
    <row r="771" spans="2:11" x14ac:dyDescent="0.35">
      <c r="B771">
        <v>779</v>
      </c>
      <c r="C771">
        <v>50</v>
      </c>
      <c r="D771" t="s">
        <v>15</v>
      </c>
      <c r="E771" t="s">
        <v>42</v>
      </c>
      <c r="F771" t="s">
        <v>43</v>
      </c>
      <c r="G771">
        <v>6000</v>
      </c>
      <c r="H771">
        <v>55</v>
      </c>
      <c r="I771" t="s">
        <v>13</v>
      </c>
      <c r="J771" t="s">
        <v>14</v>
      </c>
      <c r="K771">
        <v>3</v>
      </c>
    </row>
    <row r="772" spans="2:11" x14ac:dyDescent="0.35">
      <c r="B772">
        <v>780</v>
      </c>
      <c r="C772">
        <v>60</v>
      </c>
      <c r="D772" t="s">
        <v>10</v>
      </c>
      <c r="E772" t="s">
        <v>44</v>
      </c>
      <c r="F772" t="s">
        <v>45</v>
      </c>
      <c r="G772">
        <v>4000</v>
      </c>
      <c r="H772">
        <v>56</v>
      </c>
      <c r="I772" t="s">
        <v>13</v>
      </c>
      <c r="J772" t="s">
        <v>19</v>
      </c>
      <c r="K772">
        <v>4</v>
      </c>
    </row>
    <row r="773" spans="2:11" x14ac:dyDescent="0.35">
      <c r="B773">
        <v>781</v>
      </c>
      <c r="C773">
        <v>48</v>
      </c>
      <c r="D773" t="s">
        <v>10</v>
      </c>
      <c r="E773" t="s">
        <v>11</v>
      </c>
      <c r="F773" t="s">
        <v>12</v>
      </c>
      <c r="G773">
        <v>15000</v>
      </c>
      <c r="H773">
        <v>57</v>
      </c>
      <c r="I773" t="s">
        <v>18</v>
      </c>
      <c r="J773" t="s">
        <v>14</v>
      </c>
      <c r="K773">
        <v>4</v>
      </c>
    </row>
    <row r="774" spans="2:11" x14ac:dyDescent="0.35">
      <c r="B774">
        <v>782</v>
      </c>
      <c r="C774">
        <v>65</v>
      </c>
      <c r="D774" t="s">
        <v>15</v>
      </c>
      <c r="E774" t="s">
        <v>16</v>
      </c>
      <c r="F774" t="s">
        <v>17</v>
      </c>
      <c r="G774">
        <v>2000</v>
      </c>
      <c r="H774">
        <v>55</v>
      </c>
      <c r="I774" t="s">
        <v>13</v>
      </c>
      <c r="J774" t="s">
        <v>19</v>
      </c>
      <c r="K774">
        <v>3</v>
      </c>
    </row>
    <row r="775" spans="2:11" x14ac:dyDescent="0.35">
      <c r="B775">
        <v>783</v>
      </c>
      <c r="C775">
        <v>30</v>
      </c>
      <c r="D775" t="s">
        <v>10</v>
      </c>
      <c r="E775" t="s">
        <v>20</v>
      </c>
      <c r="F775" t="s">
        <v>21</v>
      </c>
      <c r="G775">
        <v>500</v>
      </c>
      <c r="H775">
        <v>53</v>
      </c>
      <c r="I775" t="s">
        <v>13</v>
      </c>
      <c r="J775" t="s">
        <v>14</v>
      </c>
      <c r="K775">
        <v>5</v>
      </c>
    </row>
    <row r="776" spans="2:11" x14ac:dyDescent="0.35">
      <c r="B776">
        <v>785</v>
      </c>
      <c r="C776">
        <v>55</v>
      </c>
      <c r="D776" t="s">
        <v>10</v>
      </c>
      <c r="E776" t="s">
        <v>24</v>
      </c>
      <c r="F776" t="s">
        <v>25</v>
      </c>
      <c r="G776">
        <v>25000</v>
      </c>
      <c r="H776">
        <v>62</v>
      </c>
      <c r="I776" t="s">
        <v>13</v>
      </c>
      <c r="J776" t="s">
        <v>14</v>
      </c>
      <c r="K776">
        <v>4</v>
      </c>
    </row>
    <row r="777" spans="2:11" x14ac:dyDescent="0.35">
      <c r="B777">
        <v>786</v>
      </c>
      <c r="C777">
        <v>68</v>
      </c>
      <c r="D777" t="s">
        <v>15</v>
      </c>
      <c r="E777" t="s">
        <v>26</v>
      </c>
      <c r="F777" t="s">
        <v>27</v>
      </c>
      <c r="G777">
        <v>1000</v>
      </c>
      <c r="H777">
        <v>56</v>
      </c>
      <c r="I777" t="s">
        <v>13</v>
      </c>
      <c r="J777" t="s">
        <v>19</v>
      </c>
      <c r="K777">
        <v>4</v>
      </c>
    </row>
    <row r="778" spans="2:11" x14ac:dyDescent="0.35">
      <c r="B778">
        <v>787</v>
      </c>
      <c r="C778">
        <v>45</v>
      </c>
      <c r="D778" t="s">
        <v>10</v>
      </c>
      <c r="E778" t="s">
        <v>28</v>
      </c>
      <c r="F778" t="s">
        <v>29</v>
      </c>
      <c r="G778">
        <v>8000</v>
      </c>
      <c r="H778">
        <v>58</v>
      </c>
      <c r="I778" t="s">
        <v>13</v>
      </c>
      <c r="J778" t="s">
        <v>14</v>
      </c>
      <c r="K778">
        <v>3</v>
      </c>
    </row>
    <row r="779" spans="2:11" x14ac:dyDescent="0.35">
      <c r="B779">
        <v>788</v>
      </c>
      <c r="C779">
        <v>40</v>
      </c>
      <c r="D779" t="s">
        <v>15</v>
      </c>
      <c r="E779" t="s">
        <v>30</v>
      </c>
      <c r="F779" t="s">
        <v>31</v>
      </c>
      <c r="G779">
        <v>3000</v>
      </c>
      <c r="H779">
        <v>58</v>
      </c>
      <c r="I779" t="s">
        <v>13</v>
      </c>
      <c r="J779" t="s">
        <v>14</v>
      </c>
      <c r="K779">
        <v>4</v>
      </c>
    </row>
    <row r="780" spans="2:11" x14ac:dyDescent="0.35">
      <c r="B780">
        <v>789</v>
      </c>
      <c r="C780">
        <v>78</v>
      </c>
      <c r="D780" t="s">
        <v>10</v>
      </c>
      <c r="E780" t="s">
        <v>32</v>
      </c>
      <c r="F780" t="s">
        <v>33</v>
      </c>
      <c r="G780">
        <v>18000</v>
      </c>
      <c r="H780">
        <v>60</v>
      </c>
      <c r="I780" t="s">
        <v>18</v>
      </c>
      <c r="J780" t="s">
        <v>19</v>
      </c>
      <c r="K780">
        <v>2</v>
      </c>
    </row>
    <row r="781" spans="2:11" x14ac:dyDescent="0.35">
      <c r="B781">
        <v>790</v>
      </c>
      <c r="C781">
        <v>25</v>
      </c>
      <c r="D781" t="s">
        <v>15</v>
      </c>
      <c r="E781" t="s">
        <v>34</v>
      </c>
      <c r="F781" t="s">
        <v>35</v>
      </c>
      <c r="G781">
        <v>100</v>
      </c>
      <c r="H781">
        <v>53</v>
      </c>
      <c r="I781" t="s">
        <v>13</v>
      </c>
      <c r="J781" t="s">
        <v>14</v>
      </c>
      <c r="K781">
        <v>5</v>
      </c>
    </row>
    <row r="782" spans="2:11" x14ac:dyDescent="0.35">
      <c r="B782">
        <v>791</v>
      </c>
      <c r="C782">
        <v>52</v>
      </c>
      <c r="D782" t="s">
        <v>10</v>
      </c>
      <c r="E782" t="s">
        <v>36</v>
      </c>
      <c r="F782" t="s">
        <v>37</v>
      </c>
      <c r="G782">
        <v>800</v>
      </c>
      <c r="H782">
        <v>54</v>
      </c>
      <c r="I782" t="s">
        <v>13</v>
      </c>
      <c r="J782" t="s">
        <v>19</v>
      </c>
      <c r="K782">
        <v>4</v>
      </c>
    </row>
    <row r="783" spans="2:11" x14ac:dyDescent="0.35">
      <c r="B783">
        <v>792</v>
      </c>
      <c r="C783">
        <v>58</v>
      </c>
      <c r="D783" t="s">
        <v>15</v>
      </c>
      <c r="E783" t="s">
        <v>38</v>
      </c>
      <c r="F783" t="s">
        <v>39</v>
      </c>
      <c r="G783">
        <v>20000</v>
      </c>
      <c r="H783">
        <v>61</v>
      </c>
      <c r="I783" t="s">
        <v>13</v>
      </c>
      <c r="J783" t="s">
        <v>14</v>
      </c>
      <c r="K783">
        <v>3</v>
      </c>
    </row>
    <row r="784" spans="2:11" x14ac:dyDescent="0.35">
      <c r="B784">
        <v>793</v>
      </c>
      <c r="C784">
        <v>32</v>
      </c>
      <c r="D784" t="s">
        <v>10</v>
      </c>
      <c r="E784" t="s">
        <v>40</v>
      </c>
      <c r="F784" t="s">
        <v>41</v>
      </c>
      <c r="G784">
        <v>12000</v>
      </c>
      <c r="H784">
        <v>55</v>
      </c>
      <c r="I784" t="s">
        <v>13</v>
      </c>
      <c r="J784" t="s">
        <v>14</v>
      </c>
      <c r="K784">
        <v>4</v>
      </c>
    </row>
    <row r="785" spans="2:11" x14ac:dyDescent="0.35">
      <c r="B785">
        <v>794</v>
      </c>
      <c r="C785">
        <v>55</v>
      </c>
      <c r="D785" t="s">
        <v>15</v>
      </c>
      <c r="E785" t="s">
        <v>42</v>
      </c>
      <c r="F785" t="s">
        <v>43</v>
      </c>
      <c r="G785">
        <v>6000</v>
      </c>
      <c r="H785">
        <v>56</v>
      </c>
      <c r="I785" t="s">
        <v>13</v>
      </c>
      <c r="J785" t="s">
        <v>14</v>
      </c>
      <c r="K785">
        <v>3</v>
      </c>
    </row>
    <row r="786" spans="2:11" x14ac:dyDescent="0.35">
      <c r="B786">
        <v>795</v>
      </c>
      <c r="C786">
        <v>65</v>
      </c>
      <c r="D786" t="s">
        <v>10</v>
      </c>
      <c r="E786" t="s">
        <v>44</v>
      </c>
      <c r="F786" t="s">
        <v>45</v>
      </c>
      <c r="G786">
        <v>4000</v>
      </c>
      <c r="H786">
        <v>57</v>
      </c>
      <c r="I786" t="s">
        <v>13</v>
      </c>
      <c r="J786" t="s">
        <v>19</v>
      </c>
      <c r="K786">
        <v>4</v>
      </c>
    </row>
    <row r="787" spans="2:11" x14ac:dyDescent="0.35">
      <c r="B787">
        <v>796</v>
      </c>
      <c r="C787">
        <v>55</v>
      </c>
      <c r="D787" t="s">
        <v>10</v>
      </c>
      <c r="E787" t="s">
        <v>11</v>
      </c>
      <c r="F787" t="s">
        <v>12</v>
      </c>
      <c r="G787">
        <v>15000</v>
      </c>
      <c r="H787">
        <v>58</v>
      </c>
      <c r="I787" t="s">
        <v>18</v>
      </c>
      <c r="J787" t="s">
        <v>14</v>
      </c>
      <c r="K787">
        <v>3</v>
      </c>
    </row>
    <row r="788" spans="2:11" x14ac:dyDescent="0.35">
      <c r="B788">
        <v>797</v>
      </c>
      <c r="C788">
        <v>62</v>
      </c>
      <c r="D788" t="s">
        <v>15</v>
      </c>
      <c r="E788" t="s">
        <v>16</v>
      </c>
      <c r="F788" t="s">
        <v>17</v>
      </c>
      <c r="G788">
        <v>2000</v>
      </c>
      <c r="H788">
        <v>56</v>
      </c>
      <c r="I788" t="s">
        <v>13</v>
      </c>
      <c r="J788" t="s">
        <v>19</v>
      </c>
      <c r="K788">
        <v>4</v>
      </c>
    </row>
    <row r="789" spans="2:11" x14ac:dyDescent="0.35">
      <c r="B789">
        <v>798</v>
      </c>
      <c r="C789">
        <v>35</v>
      </c>
      <c r="D789" t="s">
        <v>10</v>
      </c>
      <c r="E789" t="s">
        <v>20</v>
      </c>
      <c r="F789" t="s">
        <v>21</v>
      </c>
      <c r="G789">
        <v>500</v>
      </c>
      <c r="H789">
        <v>54</v>
      </c>
      <c r="I789" t="s">
        <v>18</v>
      </c>
      <c r="J789" t="s">
        <v>14</v>
      </c>
      <c r="K789">
        <v>5</v>
      </c>
    </row>
    <row r="790" spans="2:11" x14ac:dyDescent="0.35">
      <c r="B790">
        <v>799</v>
      </c>
      <c r="C790">
        <v>78</v>
      </c>
      <c r="D790" t="s">
        <v>15</v>
      </c>
      <c r="E790" t="s">
        <v>22</v>
      </c>
      <c r="F790" t="s">
        <v>23</v>
      </c>
      <c r="G790">
        <v>10000</v>
      </c>
      <c r="H790">
        <v>61</v>
      </c>
      <c r="I790" t="s">
        <v>13</v>
      </c>
      <c r="J790" t="s">
        <v>19</v>
      </c>
      <c r="K790">
        <v>2</v>
      </c>
    </row>
    <row r="791" spans="2:11" x14ac:dyDescent="0.35">
      <c r="B791">
        <v>800</v>
      </c>
      <c r="C791">
        <v>53</v>
      </c>
      <c r="D791" t="s">
        <v>10</v>
      </c>
      <c r="E791" t="s">
        <v>24</v>
      </c>
      <c r="F791" t="s">
        <v>25</v>
      </c>
      <c r="G791">
        <v>25000</v>
      </c>
      <c r="H791">
        <v>63</v>
      </c>
      <c r="I791" t="s">
        <v>18</v>
      </c>
      <c r="J791" t="s">
        <v>14</v>
      </c>
      <c r="K791">
        <v>4</v>
      </c>
    </row>
    <row r="792" spans="2:11" x14ac:dyDescent="0.35">
      <c r="B792">
        <v>801</v>
      </c>
      <c r="C792">
        <v>72</v>
      </c>
      <c r="D792" t="s">
        <v>15</v>
      </c>
      <c r="E792" t="s">
        <v>26</v>
      </c>
      <c r="F792" t="s">
        <v>27</v>
      </c>
      <c r="G792">
        <v>1000</v>
      </c>
      <c r="H792">
        <v>57</v>
      </c>
      <c r="I792" t="s">
        <v>13</v>
      </c>
      <c r="J792" t="s">
        <v>19</v>
      </c>
      <c r="K792">
        <v>4</v>
      </c>
    </row>
    <row r="793" spans="2:11" x14ac:dyDescent="0.35">
      <c r="B793">
        <v>802</v>
      </c>
      <c r="C793">
        <v>60</v>
      </c>
      <c r="D793" t="s">
        <v>10</v>
      </c>
      <c r="E793" t="s">
        <v>28</v>
      </c>
      <c r="F793" t="s">
        <v>29</v>
      </c>
      <c r="G793">
        <v>8000</v>
      </c>
      <c r="H793">
        <v>59</v>
      </c>
      <c r="I793" t="s">
        <v>18</v>
      </c>
      <c r="J793" t="s">
        <v>14</v>
      </c>
      <c r="K793">
        <v>3</v>
      </c>
    </row>
    <row r="794" spans="2:11" x14ac:dyDescent="0.35">
      <c r="B794">
        <v>803</v>
      </c>
      <c r="C794">
        <v>45</v>
      </c>
      <c r="D794" t="s">
        <v>15</v>
      </c>
      <c r="E794" t="s">
        <v>30</v>
      </c>
      <c r="F794" t="s">
        <v>31</v>
      </c>
      <c r="G794">
        <v>3000</v>
      </c>
      <c r="H794">
        <v>59</v>
      </c>
      <c r="I794" t="s">
        <v>13</v>
      </c>
      <c r="J794" t="s">
        <v>14</v>
      </c>
      <c r="K794">
        <v>4</v>
      </c>
    </row>
    <row r="795" spans="2:11" x14ac:dyDescent="0.35">
      <c r="B795">
        <v>804</v>
      </c>
      <c r="C795">
        <v>75</v>
      </c>
      <c r="D795" t="s">
        <v>10</v>
      </c>
      <c r="E795" t="s">
        <v>32</v>
      </c>
      <c r="F795" t="s">
        <v>33</v>
      </c>
      <c r="G795">
        <v>18000</v>
      </c>
      <c r="H795">
        <v>61</v>
      </c>
      <c r="I795" t="s">
        <v>18</v>
      </c>
      <c r="J795" t="s">
        <v>19</v>
      </c>
      <c r="K795">
        <v>2</v>
      </c>
    </row>
    <row r="796" spans="2:11" x14ac:dyDescent="0.35">
      <c r="B796">
        <v>805</v>
      </c>
      <c r="C796">
        <v>28</v>
      </c>
      <c r="D796" t="s">
        <v>15</v>
      </c>
      <c r="E796" t="s">
        <v>34</v>
      </c>
      <c r="F796" t="s">
        <v>35</v>
      </c>
      <c r="G796">
        <v>100</v>
      </c>
      <c r="H796">
        <v>54</v>
      </c>
      <c r="I796" t="s">
        <v>13</v>
      </c>
      <c r="J796" t="s">
        <v>14</v>
      </c>
      <c r="K796">
        <v>5</v>
      </c>
    </row>
    <row r="797" spans="2:11" x14ac:dyDescent="0.35">
      <c r="B797">
        <v>806</v>
      </c>
      <c r="C797">
        <v>52</v>
      </c>
      <c r="D797" t="s">
        <v>10</v>
      </c>
      <c r="E797" t="s">
        <v>36</v>
      </c>
      <c r="F797" t="s">
        <v>37</v>
      </c>
      <c r="G797">
        <v>800</v>
      </c>
      <c r="H797">
        <v>55</v>
      </c>
      <c r="I797" t="s">
        <v>13</v>
      </c>
      <c r="J797" t="s">
        <v>19</v>
      </c>
      <c r="K797">
        <v>4</v>
      </c>
    </row>
    <row r="798" spans="2:11" x14ac:dyDescent="0.35">
      <c r="B798">
        <v>807</v>
      </c>
      <c r="C798">
        <v>67</v>
      </c>
      <c r="D798" t="s">
        <v>15</v>
      </c>
      <c r="E798" t="s">
        <v>38</v>
      </c>
      <c r="F798" t="s">
        <v>39</v>
      </c>
      <c r="G798">
        <v>20000</v>
      </c>
      <c r="H798">
        <v>62</v>
      </c>
      <c r="I798" t="s">
        <v>13</v>
      </c>
      <c r="J798" t="s">
        <v>14</v>
      </c>
      <c r="K798">
        <v>3</v>
      </c>
    </row>
    <row r="799" spans="2:11" x14ac:dyDescent="0.35">
      <c r="B799">
        <v>808</v>
      </c>
      <c r="C799">
        <v>35</v>
      </c>
      <c r="D799" t="s">
        <v>10</v>
      </c>
      <c r="E799" t="s">
        <v>40</v>
      </c>
      <c r="F799" t="s">
        <v>41</v>
      </c>
      <c r="G799">
        <v>12000</v>
      </c>
      <c r="H799">
        <v>56</v>
      </c>
      <c r="I799" t="s">
        <v>13</v>
      </c>
      <c r="J799" t="s">
        <v>14</v>
      </c>
      <c r="K799">
        <v>4</v>
      </c>
    </row>
    <row r="800" spans="2:11" x14ac:dyDescent="0.35">
      <c r="B800">
        <v>809</v>
      </c>
      <c r="C800">
        <v>50</v>
      </c>
      <c r="D800" t="s">
        <v>15</v>
      </c>
      <c r="E800" t="s">
        <v>42</v>
      </c>
      <c r="F800" t="s">
        <v>43</v>
      </c>
      <c r="G800">
        <v>6000</v>
      </c>
      <c r="H800">
        <v>57</v>
      </c>
      <c r="I800" t="s">
        <v>13</v>
      </c>
      <c r="J800" t="s">
        <v>14</v>
      </c>
      <c r="K800">
        <v>3</v>
      </c>
    </row>
    <row r="801" spans="2:11" x14ac:dyDescent="0.35">
      <c r="B801">
        <v>810</v>
      </c>
      <c r="C801">
        <v>60</v>
      </c>
      <c r="D801" t="s">
        <v>10</v>
      </c>
      <c r="E801" t="s">
        <v>44</v>
      </c>
      <c r="F801" t="s">
        <v>45</v>
      </c>
      <c r="G801">
        <v>4000</v>
      </c>
      <c r="H801">
        <v>58</v>
      </c>
      <c r="I801" t="s">
        <v>13</v>
      </c>
      <c r="J801" t="s">
        <v>19</v>
      </c>
      <c r="K801">
        <v>4</v>
      </c>
    </row>
    <row r="802" spans="2:11" x14ac:dyDescent="0.35">
      <c r="B802">
        <v>811</v>
      </c>
      <c r="C802">
        <v>48</v>
      </c>
      <c r="D802" t="s">
        <v>10</v>
      </c>
      <c r="E802" t="s">
        <v>11</v>
      </c>
      <c r="F802" t="s">
        <v>12</v>
      </c>
      <c r="G802">
        <v>15000</v>
      </c>
      <c r="H802">
        <v>59</v>
      </c>
      <c r="I802" t="s">
        <v>18</v>
      </c>
      <c r="J802" t="s">
        <v>14</v>
      </c>
      <c r="K802">
        <v>4</v>
      </c>
    </row>
    <row r="803" spans="2:11" x14ac:dyDescent="0.35">
      <c r="B803">
        <v>812</v>
      </c>
      <c r="C803">
        <v>65</v>
      </c>
      <c r="D803" t="s">
        <v>15</v>
      </c>
      <c r="E803" t="s">
        <v>16</v>
      </c>
      <c r="F803" t="s">
        <v>17</v>
      </c>
      <c r="G803">
        <v>2000</v>
      </c>
      <c r="H803">
        <v>57</v>
      </c>
      <c r="I803" t="s">
        <v>13</v>
      </c>
      <c r="J803" t="s">
        <v>19</v>
      </c>
      <c r="K803">
        <v>3</v>
      </c>
    </row>
    <row r="804" spans="2:11" x14ac:dyDescent="0.35">
      <c r="B804">
        <v>813</v>
      </c>
      <c r="C804">
        <v>30</v>
      </c>
      <c r="D804" t="s">
        <v>10</v>
      </c>
      <c r="E804" t="s">
        <v>20</v>
      </c>
      <c r="F804" t="s">
        <v>21</v>
      </c>
      <c r="G804">
        <v>500</v>
      </c>
      <c r="H804">
        <v>55</v>
      </c>
      <c r="I804" t="s">
        <v>13</v>
      </c>
      <c r="J804" t="s">
        <v>14</v>
      </c>
      <c r="K804">
        <v>5</v>
      </c>
    </row>
    <row r="805" spans="2:11" x14ac:dyDescent="0.35">
      <c r="B805">
        <v>814</v>
      </c>
      <c r="C805">
        <v>70</v>
      </c>
      <c r="D805" t="s">
        <v>15</v>
      </c>
      <c r="E805" t="s">
        <v>22</v>
      </c>
      <c r="F805" t="s">
        <v>23</v>
      </c>
      <c r="G805">
        <v>10000</v>
      </c>
      <c r="H805">
        <v>62</v>
      </c>
      <c r="I805" t="s">
        <v>18</v>
      </c>
      <c r="J805" t="s">
        <v>19</v>
      </c>
      <c r="K805">
        <v>2</v>
      </c>
    </row>
    <row r="806" spans="2:11" x14ac:dyDescent="0.35">
      <c r="B806">
        <v>815</v>
      </c>
      <c r="C806">
        <v>55</v>
      </c>
      <c r="D806" t="s">
        <v>10</v>
      </c>
      <c r="E806" t="s">
        <v>24</v>
      </c>
      <c r="F806" t="s">
        <v>25</v>
      </c>
      <c r="G806">
        <v>25000</v>
      </c>
      <c r="H806">
        <v>64</v>
      </c>
      <c r="I806" t="s">
        <v>13</v>
      </c>
      <c r="J806" t="s">
        <v>14</v>
      </c>
      <c r="K806">
        <v>4</v>
      </c>
    </row>
    <row r="807" spans="2:11" x14ac:dyDescent="0.35">
      <c r="B807">
        <v>816</v>
      </c>
      <c r="C807">
        <v>68</v>
      </c>
      <c r="D807" t="s">
        <v>15</v>
      </c>
      <c r="E807" t="s">
        <v>26</v>
      </c>
      <c r="F807" t="s">
        <v>27</v>
      </c>
      <c r="G807">
        <v>1000</v>
      </c>
      <c r="H807">
        <v>58</v>
      </c>
      <c r="I807" t="s">
        <v>13</v>
      </c>
      <c r="J807" t="s">
        <v>19</v>
      </c>
      <c r="K807">
        <v>4</v>
      </c>
    </row>
    <row r="808" spans="2:11" x14ac:dyDescent="0.35">
      <c r="B808">
        <v>817</v>
      </c>
      <c r="C808">
        <v>45</v>
      </c>
      <c r="D808" t="s">
        <v>10</v>
      </c>
      <c r="E808" t="s">
        <v>28</v>
      </c>
      <c r="F808" t="s">
        <v>29</v>
      </c>
      <c r="G808">
        <v>8000</v>
      </c>
      <c r="H808">
        <v>60</v>
      </c>
      <c r="I808" t="s">
        <v>13</v>
      </c>
      <c r="J808" t="s">
        <v>14</v>
      </c>
      <c r="K808">
        <v>3</v>
      </c>
    </row>
    <row r="809" spans="2:11" x14ac:dyDescent="0.35">
      <c r="B809">
        <v>818</v>
      </c>
      <c r="C809">
        <v>40</v>
      </c>
      <c r="D809" t="s">
        <v>15</v>
      </c>
      <c r="E809" t="s">
        <v>30</v>
      </c>
      <c r="F809" t="s">
        <v>31</v>
      </c>
      <c r="G809">
        <v>3000</v>
      </c>
      <c r="H809">
        <v>60</v>
      </c>
      <c r="I809" t="s">
        <v>13</v>
      </c>
      <c r="J809" t="s">
        <v>14</v>
      </c>
      <c r="K809">
        <v>4</v>
      </c>
    </row>
    <row r="810" spans="2:11" x14ac:dyDescent="0.35">
      <c r="B810">
        <v>819</v>
      </c>
      <c r="C810">
        <v>78</v>
      </c>
      <c r="D810" t="s">
        <v>10</v>
      </c>
      <c r="E810" t="s">
        <v>32</v>
      </c>
      <c r="F810" t="s">
        <v>33</v>
      </c>
      <c r="G810">
        <v>18000</v>
      </c>
      <c r="H810">
        <v>62</v>
      </c>
      <c r="I810" t="s">
        <v>18</v>
      </c>
      <c r="J810" t="s">
        <v>19</v>
      </c>
      <c r="K810">
        <v>2</v>
      </c>
    </row>
    <row r="811" spans="2:11" x14ac:dyDescent="0.35">
      <c r="B811">
        <v>820</v>
      </c>
      <c r="C811">
        <v>25</v>
      </c>
      <c r="D811" t="s">
        <v>15</v>
      </c>
      <c r="E811" t="s">
        <v>34</v>
      </c>
      <c r="F811" t="s">
        <v>35</v>
      </c>
      <c r="G811">
        <v>100</v>
      </c>
      <c r="H811">
        <v>55</v>
      </c>
      <c r="I811" t="s">
        <v>13</v>
      </c>
      <c r="J811" t="s">
        <v>14</v>
      </c>
      <c r="K811">
        <v>5</v>
      </c>
    </row>
    <row r="812" spans="2:11" x14ac:dyDescent="0.35">
      <c r="B812">
        <v>821</v>
      </c>
      <c r="C812">
        <v>52</v>
      </c>
      <c r="D812" t="s">
        <v>10</v>
      </c>
      <c r="E812" t="s">
        <v>36</v>
      </c>
      <c r="F812" t="s">
        <v>37</v>
      </c>
      <c r="G812">
        <v>800</v>
      </c>
      <c r="H812">
        <v>56</v>
      </c>
      <c r="I812" t="s">
        <v>13</v>
      </c>
      <c r="J812" t="s">
        <v>19</v>
      </c>
      <c r="K812">
        <v>4</v>
      </c>
    </row>
    <row r="813" spans="2:11" x14ac:dyDescent="0.35">
      <c r="B813">
        <v>822</v>
      </c>
      <c r="C813">
        <v>58</v>
      </c>
      <c r="D813" t="s">
        <v>15</v>
      </c>
      <c r="E813" t="s">
        <v>38</v>
      </c>
      <c r="F813" t="s">
        <v>39</v>
      </c>
      <c r="G813">
        <v>20000</v>
      </c>
      <c r="H813">
        <v>63</v>
      </c>
      <c r="I813" t="s">
        <v>13</v>
      </c>
      <c r="J813" t="s">
        <v>14</v>
      </c>
      <c r="K813">
        <v>3</v>
      </c>
    </row>
    <row r="814" spans="2:11" x14ac:dyDescent="0.35">
      <c r="B814">
        <v>823</v>
      </c>
      <c r="C814">
        <v>32</v>
      </c>
      <c r="D814" t="s">
        <v>10</v>
      </c>
      <c r="E814" t="s">
        <v>40</v>
      </c>
      <c r="F814" t="s">
        <v>41</v>
      </c>
      <c r="G814">
        <v>12000</v>
      </c>
      <c r="H814">
        <v>57</v>
      </c>
      <c r="I814" t="s">
        <v>13</v>
      </c>
      <c r="J814" t="s">
        <v>14</v>
      </c>
      <c r="K814">
        <v>4</v>
      </c>
    </row>
    <row r="815" spans="2:11" x14ac:dyDescent="0.35">
      <c r="B815">
        <v>824</v>
      </c>
      <c r="C815">
        <v>55</v>
      </c>
      <c r="D815" t="s">
        <v>15</v>
      </c>
      <c r="E815" t="s">
        <v>42</v>
      </c>
      <c r="F815" t="s">
        <v>43</v>
      </c>
      <c r="G815">
        <v>6000</v>
      </c>
      <c r="H815">
        <v>58</v>
      </c>
      <c r="I815" t="s">
        <v>13</v>
      </c>
      <c r="J815" t="s">
        <v>14</v>
      </c>
      <c r="K815">
        <v>3</v>
      </c>
    </row>
    <row r="816" spans="2:11" x14ac:dyDescent="0.35">
      <c r="B816">
        <v>825</v>
      </c>
      <c r="C816">
        <v>65</v>
      </c>
      <c r="D816" t="s">
        <v>10</v>
      </c>
      <c r="E816" t="s">
        <v>44</v>
      </c>
      <c r="F816" t="s">
        <v>45</v>
      </c>
      <c r="G816">
        <v>4000</v>
      </c>
      <c r="H816">
        <v>59</v>
      </c>
      <c r="I816" t="s">
        <v>13</v>
      </c>
      <c r="J816" t="s">
        <v>19</v>
      </c>
      <c r="K816">
        <v>4</v>
      </c>
    </row>
    <row r="817" spans="2:11" x14ac:dyDescent="0.35">
      <c r="B817">
        <v>826</v>
      </c>
      <c r="C817">
        <v>55</v>
      </c>
      <c r="D817" t="s">
        <v>10</v>
      </c>
      <c r="E817" t="s">
        <v>11</v>
      </c>
      <c r="F817" t="s">
        <v>12</v>
      </c>
      <c r="G817">
        <v>15000</v>
      </c>
      <c r="H817">
        <v>60</v>
      </c>
      <c r="I817" t="s">
        <v>18</v>
      </c>
      <c r="J817" t="s">
        <v>14</v>
      </c>
      <c r="K817">
        <v>3</v>
      </c>
    </row>
    <row r="818" spans="2:11" x14ac:dyDescent="0.35">
      <c r="B818">
        <v>827</v>
      </c>
      <c r="C818">
        <v>62</v>
      </c>
      <c r="D818" t="s">
        <v>15</v>
      </c>
      <c r="E818" t="s">
        <v>16</v>
      </c>
      <c r="F818" t="s">
        <v>17</v>
      </c>
      <c r="G818">
        <v>2000</v>
      </c>
      <c r="H818">
        <v>58</v>
      </c>
      <c r="I818" t="s">
        <v>13</v>
      </c>
      <c r="J818" t="s">
        <v>19</v>
      </c>
      <c r="K818">
        <v>4</v>
      </c>
    </row>
    <row r="819" spans="2:11" x14ac:dyDescent="0.35">
      <c r="B819">
        <v>828</v>
      </c>
      <c r="C819">
        <v>35</v>
      </c>
      <c r="D819" t="s">
        <v>10</v>
      </c>
      <c r="E819" t="s">
        <v>20</v>
      </c>
      <c r="F819" t="s">
        <v>21</v>
      </c>
      <c r="G819">
        <v>500</v>
      </c>
      <c r="H819">
        <v>56</v>
      </c>
      <c r="I819" t="s">
        <v>18</v>
      </c>
      <c r="J819" t="s">
        <v>14</v>
      </c>
      <c r="K819">
        <v>5</v>
      </c>
    </row>
    <row r="820" spans="2:11" x14ac:dyDescent="0.35">
      <c r="B820">
        <v>829</v>
      </c>
      <c r="C820">
        <v>78</v>
      </c>
      <c r="D820" t="s">
        <v>15</v>
      </c>
      <c r="E820" t="s">
        <v>22</v>
      </c>
      <c r="F820" t="s">
        <v>23</v>
      </c>
      <c r="G820">
        <v>10000</v>
      </c>
      <c r="H820">
        <v>63</v>
      </c>
      <c r="I820" t="s">
        <v>13</v>
      </c>
      <c r="J820" t="s">
        <v>19</v>
      </c>
      <c r="K820">
        <v>2</v>
      </c>
    </row>
    <row r="821" spans="2:11" x14ac:dyDescent="0.35">
      <c r="B821">
        <v>830</v>
      </c>
      <c r="C821">
        <v>53</v>
      </c>
      <c r="D821" t="s">
        <v>10</v>
      </c>
      <c r="E821" t="s">
        <v>24</v>
      </c>
      <c r="F821" t="s">
        <v>25</v>
      </c>
      <c r="G821">
        <v>25000</v>
      </c>
      <c r="H821">
        <v>65</v>
      </c>
      <c r="I821" t="s">
        <v>18</v>
      </c>
      <c r="J821" t="s">
        <v>14</v>
      </c>
      <c r="K821">
        <v>4</v>
      </c>
    </row>
    <row r="822" spans="2:11" x14ac:dyDescent="0.35">
      <c r="B822">
        <v>831</v>
      </c>
      <c r="C822">
        <v>72</v>
      </c>
      <c r="D822" t="s">
        <v>15</v>
      </c>
      <c r="E822" t="s">
        <v>26</v>
      </c>
      <c r="F822" t="s">
        <v>27</v>
      </c>
      <c r="G822">
        <v>1000</v>
      </c>
      <c r="H822">
        <v>59</v>
      </c>
      <c r="I822" t="s">
        <v>13</v>
      </c>
      <c r="J822" t="s">
        <v>19</v>
      </c>
      <c r="K822">
        <v>4</v>
      </c>
    </row>
    <row r="823" spans="2:11" x14ac:dyDescent="0.35">
      <c r="B823">
        <v>832</v>
      </c>
      <c r="C823">
        <v>60</v>
      </c>
      <c r="D823" t="s">
        <v>10</v>
      </c>
      <c r="E823" t="s">
        <v>28</v>
      </c>
      <c r="F823" t="s">
        <v>29</v>
      </c>
      <c r="G823">
        <v>8000</v>
      </c>
      <c r="H823">
        <v>61</v>
      </c>
      <c r="I823" t="s">
        <v>18</v>
      </c>
      <c r="J823" t="s">
        <v>14</v>
      </c>
      <c r="K823">
        <v>3</v>
      </c>
    </row>
    <row r="824" spans="2:11" x14ac:dyDescent="0.35">
      <c r="B824">
        <v>833</v>
      </c>
      <c r="C824">
        <v>45</v>
      </c>
      <c r="D824" t="s">
        <v>15</v>
      </c>
      <c r="E824" t="s">
        <v>30</v>
      </c>
      <c r="F824" t="s">
        <v>31</v>
      </c>
      <c r="G824">
        <v>3000</v>
      </c>
      <c r="H824">
        <v>61</v>
      </c>
      <c r="I824" t="s">
        <v>13</v>
      </c>
      <c r="J824" t="s">
        <v>14</v>
      </c>
      <c r="K824">
        <v>4</v>
      </c>
    </row>
    <row r="825" spans="2:11" x14ac:dyDescent="0.35">
      <c r="B825">
        <v>834</v>
      </c>
      <c r="C825">
        <v>75</v>
      </c>
      <c r="D825" t="s">
        <v>10</v>
      </c>
      <c r="E825" t="s">
        <v>32</v>
      </c>
      <c r="F825" t="s">
        <v>33</v>
      </c>
      <c r="G825">
        <v>18000</v>
      </c>
      <c r="H825">
        <v>63</v>
      </c>
      <c r="I825" t="s">
        <v>18</v>
      </c>
      <c r="J825" t="s">
        <v>19</v>
      </c>
      <c r="K825">
        <v>2</v>
      </c>
    </row>
    <row r="826" spans="2:11" x14ac:dyDescent="0.35">
      <c r="B826">
        <v>835</v>
      </c>
      <c r="C826">
        <v>28</v>
      </c>
      <c r="D826" t="s">
        <v>15</v>
      </c>
      <c r="E826" t="s">
        <v>34</v>
      </c>
      <c r="F826" t="s">
        <v>35</v>
      </c>
      <c r="G826">
        <v>100</v>
      </c>
      <c r="H826">
        <v>56</v>
      </c>
      <c r="I826" t="s">
        <v>13</v>
      </c>
      <c r="J826" t="s">
        <v>14</v>
      </c>
      <c r="K826">
        <v>5</v>
      </c>
    </row>
    <row r="827" spans="2:11" x14ac:dyDescent="0.35">
      <c r="B827">
        <v>836</v>
      </c>
      <c r="C827">
        <v>52</v>
      </c>
      <c r="D827" t="s">
        <v>10</v>
      </c>
      <c r="E827" t="s">
        <v>36</v>
      </c>
      <c r="F827" t="s">
        <v>37</v>
      </c>
      <c r="G827">
        <v>800</v>
      </c>
      <c r="H827">
        <v>57</v>
      </c>
      <c r="I827" t="s">
        <v>13</v>
      </c>
      <c r="J827" t="s">
        <v>19</v>
      </c>
      <c r="K827">
        <v>4</v>
      </c>
    </row>
    <row r="828" spans="2:11" x14ac:dyDescent="0.35">
      <c r="B828">
        <v>837</v>
      </c>
      <c r="C828">
        <v>67</v>
      </c>
      <c r="D828" t="s">
        <v>15</v>
      </c>
      <c r="E828" t="s">
        <v>38</v>
      </c>
      <c r="F828" t="s">
        <v>39</v>
      </c>
      <c r="G828">
        <v>20000</v>
      </c>
      <c r="H828">
        <v>64</v>
      </c>
      <c r="I828" t="s">
        <v>13</v>
      </c>
      <c r="J828" t="s">
        <v>14</v>
      </c>
      <c r="K828">
        <v>3</v>
      </c>
    </row>
    <row r="829" spans="2:11" x14ac:dyDescent="0.35">
      <c r="B829">
        <v>838</v>
      </c>
      <c r="C829">
        <v>35</v>
      </c>
      <c r="D829" t="s">
        <v>10</v>
      </c>
      <c r="E829" t="s">
        <v>40</v>
      </c>
      <c r="F829" t="s">
        <v>41</v>
      </c>
      <c r="G829">
        <v>12000</v>
      </c>
      <c r="H829">
        <v>58</v>
      </c>
      <c r="I829" t="s">
        <v>13</v>
      </c>
      <c r="J829" t="s">
        <v>14</v>
      </c>
      <c r="K829">
        <v>4</v>
      </c>
    </row>
    <row r="830" spans="2:11" x14ac:dyDescent="0.35">
      <c r="B830">
        <v>839</v>
      </c>
      <c r="C830">
        <v>50</v>
      </c>
      <c r="D830" t="s">
        <v>15</v>
      </c>
      <c r="E830" t="s">
        <v>42</v>
      </c>
      <c r="F830" t="s">
        <v>43</v>
      </c>
      <c r="G830">
        <v>6000</v>
      </c>
      <c r="H830">
        <v>59</v>
      </c>
      <c r="I830" t="s">
        <v>13</v>
      </c>
      <c r="J830" t="s">
        <v>14</v>
      </c>
      <c r="K830">
        <v>3</v>
      </c>
    </row>
    <row r="831" spans="2:11" x14ac:dyDescent="0.35">
      <c r="B831">
        <v>840</v>
      </c>
      <c r="C831">
        <v>60</v>
      </c>
      <c r="D831" t="s">
        <v>10</v>
      </c>
      <c r="E831" t="s">
        <v>44</v>
      </c>
      <c r="F831" t="s">
        <v>45</v>
      </c>
      <c r="G831">
        <v>4000</v>
      </c>
      <c r="H831">
        <v>60</v>
      </c>
      <c r="I831" t="s">
        <v>13</v>
      </c>
      <c r="J831" t="s">
        <v>19</v>
      </c>
      <c r="K831">
        <v>4</v>
      </c>
    </row>
    <row r="832" spans="2:11" x14ac:dyDescent="0.35">
      <c r="B832">
        <v>841</v>
      </c>
      <c r="C832">
        <v>48</v>
      </c>
      <c r="D832" t="s">
        <v>10</v>
      </c>
      <c r="E832" t="s">
        <v>11</v>
      </c>
      <c r="F832" t="s">
        <v>12</v>
      </c>
      <c r="G832">
        <v>15000</v>
      </c>
      <c r="H832">
        <v>61</v>
      </c>
      <c r="I832" t="s">
        <v>18</v>
      </c>
      <c r="J832" t="s">
        <v>14</v>
      </c>
      <c r="K832">
        <v>4</v>
      </c>
    </row>
    <row r="833" spans="2:11" x14ac:dyDescent="0.35">
      <c r="B833">
        <v>842</v>
      </c>
      <c r="C833">
        <v>65</v>
      </c>
      <c r="D833" t="s">
        <v>15</v>
      </c>
      <c r="E833" t="s">
        <v>16</v>
      </c>
      <c r="F833" t="s">
        <v>17</v>
      </c>
      <c r="G833">
        <v>2000</v>
      </c>
      <c r="H833">
        <v>59</v>
      </c>
      <c r="I833" t="s">
        <v>13</v>
      </c>
      <c r="J833" t="s">
        <v>19</v>
      </c>
      <c r="K833">
        <v>3</v>
      </c>
    </row>
    <row r="834" spans="2:11" x14ac:dyDescent="0.35">
      <c r="B834">
        <v>843</v>
      </c>
      <c r="C834">
        <v>30</v>
      </c>
      <c r="D834" t="s">
        <v>10</v>
      </c>
      <c r="E834" t="s">
        <v>20</v>
      </c>
      <c r="F834" t="s">
        <v>21</v>
      </c>
      <c r="G834">
        <v>500</v>
      </c>
      <c r="H834">
        <v>57</v>
      </c>
      <c r="I834" t="s">
        <v>13</v>
      </c>
      <c r="J834" t="s">
        <v>14</v>
      </c>
      <c r="K834">
        <v>5</v>
      </c>
    </row>
    <row r="835" spans="2:11" x14ac:dyDescent="0.35">
      <c r="B835">
        <v>844</v>
      </c>
      <c r="C835">
        <v>70</v>
      </c>
      <c r="D835" t="s">
        <v>15</v>
      </c>
      <c r="E835" t="s">
        <v>22</v>
      </c>
      <c r="F835" t="s">
        <v>23</v>
      </c>
      <c r="G835">
        <v>10000</v>
      </c>
      <c r="H835">
        <v>64</v>
      </c>
      <c r="I835" t="s">
        <v>18</v>
      </c>
      <c r="J835" t="s">
        <v>19</v>
      </c>
      <c r="K835">
        <v>2</v>
      </c>
    </row>
    <row r="836" spans="2:11" x14ac:dyDescent="0.35">
      <c r="B836">
        <v>846</v>
      </c>
      <c r="C836">
        <v>68</v>
      </c>
      <c r="D836" t="s">
        <v>15</v>
      </c>
      <c r="E836" t="s">
        <v>26</v>
      </c>
      <c r="F836" t="s">
        <v>27</v>
      </c>
      <c r="G836">
        <v>1000</v>
      </c>
      <c r="H836">
        <v>60</v>
      </c>
      <c r="I836" t="s">
        <v>13</v>
      </c>
      <c r="J836" t="s">
        <v>19</v>
      </c>
      <c r="K836">
        <v>4</v>
      </c>
    </row>
    <row r="837" spans="2:11" x14ac:dyDescent="0.35">
      <c r="B837">
        <v>847</v>
      </c>
      <c r="C837">
        <v>45</v>
      </c>
      <c r="D837" t="s">
        <v>10</v>
      </c>
      <c r="E837" t="s">
        <v>28</v>
      </c>
      <c r="F837" t="s">
        <v>29</v>
      </c>
      <c r="G837">
        <v>8000</v>
      </c>
      <c r="H837">
        <v>62</v>
      </c>
      <c r="I837" t="s">
        <v>13</v>
      </c>
      <c r="J837" t="s">
        <v>14</v>
      </c>
      <c r="K837">
        <v>3</v>
      </c>
    </row>
    <row r="838" spans="2:11" x14ac:dyDescent="0.35">
      <c r="B838">
        <v>848</v>
      </c>
      <c r="C838">
        <v>40</v>
      </c>
      <c r="D838" t="s">
        <v>15</v>
      </c>
      <c r="E838" t="s">
        <v>30</v>
      </c>
      <c r="F838" t="s">
        <v>31</v>
      </c>
      <c r="G838">
        <v>3000</v>
      </c>
      <c r="H838">
        <v>62</v>
      </c>
      <c r="I838" t="s">
        <v>13</v>
      </c>
      <c r="J838" t="s">
        <v>14</v>
      </c>
      <c r="K838">
        <v>4</v>
      </c>
    </row>
    <row r="839" spans="2:11" x14ac:dyDescent="0.35">
      <c r="B839">
        <v>849</v>
      </c>
      <c r="C839">
        <v>78</v>
      </c>
      <c r="D839" t="s">
        <v>10</v>
      </c>
      <c r="E839" t="s">
        <v>32</v>
      </c>
      <c r="F839" t="s">
        <v>33</v>
      </c>
      <c r="G839">
        <v>18000</v>
      </c>
      <c r="H839">
        <v>64</v>
      </c>
      <c r="I839" t="s">
        <v>18</v>
      </c>
      <c r="J839" t="s">
        <v>19</v>
      </c>
      <c r="K839">
        <v>2</v>
      </c>
    </row>
    <row r="840" spans="2:11" x14ac:dyDescent="0.35">
      <c r="B840">
        <v>850</v>
      </c>
      <c r="C840">
        <v>25</v>
      </c>
      <c r="D840" t="s">
        <v>15</v>
      </c>
      <c r="E840" t="s">
        <v>34</v>
      </c>
      <c r="F840" t="s">
        <v>35</v>
      </c>
      <c r="G840">
        <v>100</v>
      </c>
      <c r="H840">
        <v>57</v>
      </c>
      <c r="I840" t="s">
        <v>13</v>
      </c>
      <c r="J840" t="s">
        <v>14</v>
      </c>
      <c r="K840">
        <v>5</v>
      </c>
    </row>
    <row r="841" spans="2:11" x14ac:dyDescent="0.35">
      <c r="B841">
        <v>851</v>
      </c>
      <c r="C841">
        <v>52</v>
      </c>
      <c r="D841" t="s">
        <v>10</v>
      </c>
      <c r="E841" t="s">
        <v>36</v>
      </c>
      <c r="F841" t="s">
        <v>37</v>
      </c>
      <c r="G841">
        <v>800</v>
      </c>
      <c r="H841">
        <v>58</v>
      </c>
      <c r="I841" t="s">
        <v>13</v>
      </c>
      <c r="J841" t="s">
        <v>19</v>
      </c>
      <c r="K841">
        <v>4</v>
      </c>
    </row>
    <row r="842" spans="2:11" x14ac:dyDescent="0.35">
      <c r="B842">
        <v>852</v>
      </c>
      <c r="C842">
        <v>58</v>
      </c>
      <c r="D842" t="s">
        <v>15</v>
      </c>
      <c r="E842" t="s">
        <v>38</v>
      </c>
      <c r="F842" t="s">
        <v>39</v>
      </c>
      <c r="G842">
        <v>20000</v>
      </c>
      <c r="H842">
        <v>65</v>
      </c>
      <c r="I842" t="s">
        <v>13</v>
      </c>
      <c r="J842" t="s">
        <v>14</v>
      </c>
      <c r="K842">
        <v>3</v>
      </c>
    </row>
    <row r="843" spans="2:11" x14ac:dyDescent="0.35">
      <c r="B843">
        <v>853</v>
      </c>
      <c r="C843">
        <v>32</v>
      </c>
      <c r="D843" t="s">
        <v>10</v>
      </c>
      <c r="E843" t="s">
        <v>40</v>
      </c>
      <c r="F843" t="s">
        <v>41</v>
      </c>
      <c r="G843">
        <v>12000</v>
      </c>
      <c r="H843">
        <v>59</v>
      </c>
      <c r="I843" t="s">
        <v>13</v>
      </c>
      <c r="J843" t="s">
        <v>14</v>
      </c>
      <c r="K843">
        <v>4</v>
      </c>
    </row>
    <row r="844" spans="2:11" x14ac:dyDescent="0.35">
      <c r="B844">
        <v>854</v>
      </c>
      <c r="C844">
        <v>55</v>
      </c>
      <c r="D844" t="s">
        <v>15</v>
      </c>
      <c r="E844" t="s">
        <v>42</v>
      </c>
      <c r="F844" t="s">
        <v>43</v>
      </c>
      <c r="G844">
        <v>6000</v>
      </c>
      <c r="H844">
        <v>60</v>
      </c>
      <c r="I844" t="s">
        <v>13</v>
      </c>
      <c r="J844" t="s">
        <v>14</v>
      </c>
      <c r="K844">
        <v>3</v>
      </c>
    </row>
    <row r="845" spans="2:11" x14ac:dyDescent="0.35">
      <c r="B845">
        <v>855</v>
      </c>
      <c r="C845">
        <v>65</v>
      </c>
      <c r="D845" t="s">
        <v>10</v>
      </c>
      <c r="E845" t="s">
        <v>44</v>
      </c>
      <c r="F845" t="s">
        <v>45</v>
      </c>
      <c r="G845">
        <v>4000</v>
      </c>
      <c r="H845">
        <v>61</v>
      </c>
      <c r="I845" t="s">
        <v>13</v>
      </c>
      <c r="J845" t="s">
        <v>19</v>
      </c>
      <c r="K845">
        <v>4</v>
      </c>
    </row>
    <row r="846" spans="2:11" x14ac:dyDescent="0.35">
      <c r="B846">
        <v>856</v>
      </c>
      <c r="C846">
        <v>55</v>
      </c>
      <c r="D846" t="s">
        <v>10</v>
      </c>
      <c r="E846" t="s">
        <v>11</v>
      </c>
      <c r="F846" t="s">
        <v>12</v>
      </c>
      <c r="G846">
        <v>15000</v>
      </c>
      <c r="H846">
        <v>62</v>
      </c>
      <c r="I846" t="s">
        <v>18</v>
      </c>
      <c r="J846" t="s">
        <v>14</v>
      </c>
      <c r="K846">
        <v>3</v>
      </c>
    </row>
    <row r="847" spans="2:11" x14ac:dyDescent="0.35">
      <c r="B847">
        <v>857</v>
      </c>
      <c r="C847">
        <v>62</v>
      </c>
      <c r="D847" t="s">
        <v>15</v>
      </c>
      <c r="E847" t="s">
        <v>16</v>
      </c>
      <c r="F847" t="s">
        <v>17</v>
      </c>
      <c r="G847">
        <v>2000</v>
      </c>
      <c r="H847">
        <v>60</v>
      </c>
      <c r="I847" t="s">
        <v>13</v>
      </c>
      <c r="J847" t="s">
        <v>19</v>
      </c>
      <c r="K847">
        <v>4</v>
      </c>
    </row>
    <row r="848" spans="2:11" x14ac:dyDescent="0.35">
      <c r="B848">
        <v>858</v>
      </c>
      <c r="C848">
        <v>35</v>
      </c>
      <c r="D848" t="s">
        <v>10</v>
      </c>
      <c r="E848" t="s">
        <v>20</v>
      </c>
      <c r="F848" t="s">
        <v>21</v>
      </c>
      <c r="G848">
        <v>500</v>
      </c>
      <c r="H848">
        <v>58</v>
      </c>
      <c r="I848" t="s">
        <v>18</v>
      </c>
      <c r="J848" t="s">
        <v>14</v>
      </c>
      <c r="K848">
        <v>5</v>
      </c>
    </row>
    <row r="849" spans="2:11" x14ac:dyDescent="0.35">
      <c r="B849">
        <v>859</v>
      </c>
      <c r="C849">
        <v>78</v>
      </c>
      <c r="D849" t="s">
        <v>15</v>
      </c>
      <c r="E849" t="s">
        <v>22</v>
      </c>
      <c r="F849" t="s">
        <v>23</v>
      </c>
      <c r="G849">
        <v>10000</v>
      </c>
      <c r="H849">
        <v>65</v>
      </c>
      <c r="I849" t="s">
        <v>13</v>
      </c>
      <c r="J849" t="s">
        <v>19</v>
      </c>
      <c r="K849">
        <v>2</v>
      </c>
    </row>
    <row r="850" spans="2:11" x14ac:dyDescent="0.35">
      <c r="B850">
        <v>860</v>
      </c>
      <c r="C850">
        <v>53</v>
      </c>
      <c r="D850" t="s">
        <v>10</v>
      </c>
      <c r="E850" t="s">
        <v>24</v>
      </c>
      <c r="F850" t="s">
        <v>25</v>
      </c>
      <c r="G850">
        <v>25000</v>
      </c>
      <c r="H850">
        <v>67</v>
      </c>
      <c r="I850" t="s">
        <v>18</v>
      </c>
      <c r="J850" t="s">
        <v>14</v>
      </c>
      <c r="K850">
        <v>4</v>
      </c>
    </row>
    <row r="851" spans="2:11" x14ac:dyDescent="0.35">
      <c r="B851">
        <v>861</v>
      </c>
      <c r="C851">
        <v>72</v>
      </c>
      <c r="D851" t="s">
        <v>15</v>
      </c>
      <c r="E851" t="s">
        <v>26</v>
      </c>
      <c r="F851" t="s">
        <v>27</v>
      </c>
      <c r="G851">
        <v>1000</v>
      </c>
      <c r="H851">
        <v>61</v>
      </c>
      <c r="I851" t="s">
        <v>13</v>
      </c>
      <c r="J851" t="s">
        <v>19</v>
      </c>
      <c r="K851">
        <v>4</v>
      </c>
    </row>
    <row r="852" spans="2:11" x14ac:dyDescent="0.35">
      <c r="B852">
        <v>862</v>
      </c>
      <c r="C852">
        <v>60</v>
      </c>
      <c r="D852" t="s">
        <v>10</v>
      </c>
      <c r="E852" t="s">
        <v>28</v>
      </c>
      <c r="F852" t="s">
        <v>29</v>
      </c>
      <c r="G852">
        <v>8000</v>
      </c>
      <c r="H852">
        <v>63</v>
      </c>
      <c r="I852" t="s">
        <v>18</v>
      </c>
      <c r="J852" t="s">
        <v>14</v>
      </c>
      <c r="K852">
        <v>3</v>
      </c>
    </row>
    <row r="853" spans="2:11" x14ac:dyDescent="0.35">
      <c r="B853">
        <v>863</v>
      </c>
      <c r="C853">
        <v>45</v>
      </c>
      <c r="D853" t="s">
        <v>15</v>
      </c>
      <c r="E853" t="s">
        <v>30</v>
      </c>
      <c r="F853" t="s">
        <v>31</v>
      </c>
      <c r="G853">
        <v>3000</v>
      </c>
      <c r="H853">
        <v>63</v>
      </c>
      <c r="I853" t="s">
        <v>13</v>
      </c>
      <c r="J853" t="s">
        <v>14</v>
      </c>
      <c r="K853">
        <v>4</v>
      </c>
    </row>
    <row r="854" spans="2:11" x14ac:dyDescent="0.35">
      <c r="B854">
        <v>864</v>
      </c>
      <c r="C854">
        <v>75</v>
      </c>
      <c r="D854" t="s">
        <v>10</v>
      </c>
      <c r="E854" t="s">
        <v>32</v>
      </c>
      <c r="F854" t="s">
        <v>33</v>
      </c>
      <c r="G854">
        <v>18000</v>
      </c>
      <c r="H854">
        <v>65</v>
      </c>
      <c r="I854" t="s">
        <v>18</v>
      </c>
      <c r="J854" t="s">
        <v>19</v>
      </c>
      <c r="K854">
        <v>2</v>
      </c>
    </row>
    <row r="855" spans="2:11" x14ac:dyDescent="0.35">
      <c r="B855">
        <v>865</v>
      </c>
      <c r="C855">
        <v>28</v>
      </c>
      <c r="D855" t="s">
        <v>15</v>
      </c>
      <c r="E855" t="s">
        <v>34</v>
      </c>
      <c r="F855" t="s">
        <v>35</v>
      </c>
      <c r="G855">
        <v>100</v>
      </c>
      <c r="H855">
        <v>58</v>
      </c>
      <c r="I855" t="s">
        <v>13</v>
      </c>
      <c r="J855" t="s">
        <v>14</v>
      </c>
      <c r="K855">
        <v>5</v>
      </c>
    </row>
    <row r="856" spans="2:11" x14ac:dyDescent="0.35">
      <c r="B856">
        <v>866</v>
      </c>
      <c r="C856">
        <v>52</v>
      </c>
      <c r="D856" t="s">
        <v>10</v>
      </c>
      <c r="E856" t="s">
        <v>36</v>
      </c>
      <c r="F856" t="s">
        <v>37</v>
      </c>
      <c r="G856">
        <v>800</v>
      </c>
      <c r="H856">
        <v>59</v>
      </c>
      <c r="I856" t="s">
        <v>13</v>
      </c>
      <c r="J856" t="s">
        <v>19</v>
      </c>
      <c r="K856">
        <v>4</v>
      </c>
    </row>
    <row r="857" spans="2:11" x14ac:dyDescent="0.35">
      <c r="B857">
        <v>867</v>
      </c>
      <c r="C857">
        <v>67</v>
      </c>
      <c r="D857" t="s">
        <v>15</v>
      </c>
      <c r="E857" t="s">
        <v>38</v>
      </c>
      <c r="F857" t="s">
        <v>39</v>
      </c>
      <c r="G857">
        <v>20000</v>
      </c>
      <c r="H857">
        <v>66</v>
      </c>
      <c r="I857" t="s">
        <v>13</v>
      </c>
      <c r="J857" t="s">
        <v>14</v>
      </c>
      <c r="K857">
        <v>3</v>
      </c>
    </row>
    <row r="858" spans="2:11" x14ac:dyDescent="0.35">
      <c r="B858">
        <v>868</v>
      </c>
      <c r="C858">
        <v>35</v>
      </c>
      <c r="D858" t="s">
        <v>10</v>
      </c>
      <c r="E858" t="s">
        <v>40</v>
      </c>
      <c r="F858" t="s">
        <v>41</v>
      </c>
      <c r="G858">
        <v>12000</v>
      </c>
      <c r="H858">
        <v>60</v>
      </c>
      <c r="I858" t="s">
        <v>13</v>
      </c>
      <c r="J858" t="s">
        <v>14</v>
      </c>
      <c r="K858">
        <v>4</v>
      </c>
    </row>
    <row r="859" spans="2:11" x14ac:dyDescent="0.35">
      <c r="B859">
        <v>869</v>
      </c>
      <c r="C859">
        <v>50</v>
      </c>
      <c r="D859" t="s">
        <v>15</v>
      </c>
      <c r="E859" t="s">
        <v>42</v>
      </c>
      <c r="F859" t="s">
        <v>43</v>
      </c>
      <c r="G859">
        <v>6000</v>
      </c>
      <c r="H859">
        <v>61</v>
      </c>
      <c r="I859" t="s">
        <v>13</v>
      </c>
      <c r="J859" t="s">
        <v>14</v>
      </c>
      <c r="K859">
        <v>3</v>
      </c>
    </row>
    <row r="860" spans="2:11" x14ac:dyDescent="0.35">
      <c r="B860">
        <v>870</v>
      </c>
      <c r="C860">
        <v>60</v>
      </c>
      <c r="D860" t="s">
        <v>10</v>
      </c>
      <c r="E860" t="s">
        <v>44</v>
      </c>
      <c r="F860" t="s">
        <v>45</v>
      </c>
      <c r="G860">
        <v>4000</v>
      </c>
      <c r="H860">
        <v>62</v>
      </c>
      <c r="I860" t="s">
        <v>13</v>
      </c>
      <c r="J860" t="s">
        <v>19</v>
      </c>
      <c r="K860">
        <v>4</v>
      </c>
    </row>
    <row r="861" spans="2:11" x14ac:dyDescent="0.35">
      <c r="B861">
        <v>871</v>
      </c>
      <c r="C861">
        <v>48</v>
      </c>
      <c r="D861" t="s">
        <v>10</v>
      </c>
      <c r="E861" t="s">
        <v>11</v>
      </c>
      <c r="F861" t="s">
        <v>12</v>
      </c>
      <c r="G861">
        <v>15000</v>
      </c>
      <c r="H861">
        <v>63</v>
      </c>
      <c r="I861" t="s">
        <v>18</v>
      </c>
      <c r="J861" t="s">
        <v>14</v>
      </c>
      <c r="K861">
        <v>4</v>
      </c>
    </row>
    <row r="862" spans="2:11" x14ac:dyDescent="0.35">
      <c r="B862">
        <v>872</v>
      </c>
      <c r="C862">
        <v>65</v>
      </c>
      <c r="D862" t="s">
        <v>15</v>
      </c>
      <c r="E862" t="s">
        <v>16</v>
      </c>
      <c r="F862" t="s">
        <v>17</v>
      </c>
      <c r="G862">
        <v>2000</v>
      </c>
      <c r="H862">
        <v>61</v>
      </c>
      <c r="I862" t="s">
        <v>13</v>
      </c>
      <c r="J862" t="s">
        <v>19</v>
      </c>
      <c r="K862">
        <v>3</v>
      </c>
    </row>
    <row r="863" spans="2:11" x14ac:dyDescent="0.35">
      <c r="B863">
        <v>873</v>
      </c>
      <c r="C863">
        <v>30</v>
      </c>
      <c r="D863" t="s">
        <v>10</v>
      </c>
      <c r="E863" t="s">
        <v>20</v>
      </c>
      <c r="F863" t="s">
        <v>21</v>
      </c>
      <c r="G863">
        <v>500</v>
      </c>
      <c r="H863">
        <v>59</v>
      </c>
      <c r="I863" t="s">
        <v>13</v>
      </c>
      <c r="J863" t="s">
        <v>14</v>
      </c>
      <c r="K863">
        <v>5</v>
      </c>
    </row>
    <row r="864" spans="2:11" x14ac:dyDescent="0.35">
      <c r="B864">
        <v>874</v>
      </c>
      <c r="C864">
        <v>70</v>
      </c>
      <c r="D864" t="s">
        <v>15</v>
      </c>
      <c r="E864" t="s">
        <v>22</v>
      </c>
      <c r="F864" t="s">
        <v>23</v>
      </c>
      <c r="G864">
        <v>10000</v>
      </c>
      <c r="H864">
        <v>66</v>
      </c>
      <c r="I864" t="s">
        <v>18</v>
      </c>
      <c r="J864" t="s">
        <v>19</v>
      </c>
      <c r="K864">
        <v>2</v>
      </c>
    </row>
    <row r="865" spans="2:11" x14ac:dyDescent="0.35">
      <c r="B865">
        <v>875</v>
      </c>
      <c r="C865">
        <v>55</v>
      </c>
      <c r="D865" t="s">
        <v>10</v>
      </c>
      <c r="E865" t="s">
        <v>24</v>
      </c>
      <c r="F865" t="s">
        <v>25</v>
      </c>
      <c r="G865">
        <v>25000</v>
      </c>
      <c r="H865">
        <v>68</v>
      </c>
      <c r="I865" t="s">
        <v>13</v>
      </c>
      <c r="J865" t="s">
        <v>14</v>
      </c>
      <c r="K865">
        <v>4</v>
      </c>
    </row>
    <row r="866" spans="2:11" x14ac:dyDescent="0.35">
      <c r="B866">
        <v>876</v>
      </c>
      <c r="C866">
        <v>68</v>
      </c>
      <c r="D866" t="s">
        <v>15</v>
      </c>
      <c r="E866" t="s">
        <v>26</v>
      </c>
      <c r="F866" t="s">
        <v>27</v>
      </c>
      <c r="G866">
        <v>1000</v>
      </c>
      <c r="H866">
        <v>62</v>
      </c>
      <c r="I866" t="s">
        <v>13</v>
      </c>
      <c r="J866" t="s">
        <v>19</v>
      </c>
      <c r="K866">
        <v>4</v>
      </c>
    </row>
    <row r="867" spans="2:11" x14ac:dyDescent="0.35">
      <c r="B867">
        <v>877</v>
      </c>
      <c r="C867">
        <v>45</v>
      </c>
      <c r="D867" t="s">
        <v>10</v>
      </c>
      <c r="E867" t="s">
        <v>28</v>
      </c>
      <c r="F867" t="s">
        <v>29</v>
      </c>
      <c r="G867">
        <v>8000</v>
      </c>
      <c r="H867">
        <v>64</v>
      </c>
      <c r="I867" t="s">
        <v>13</v>
      </c>
      <c r="J867" t="s">
        <v>14</v>
      </c>
      <c r="K867">
        <v>3</v>
      </c>
    </row>
    <row r="868" spans="2:11" x14ac:dyDescent="0.35">
      <c r="B868">
        <v>878</v>
      </c>
      <c r="C868">
        <v>40</v>
      </c>
      <c r="D868" t="s">
        <v>15</v>
      </c>
      <c r="E868" t="s">
        <v>30</v>
      </c>
      <c r="F868" t="s">
        <v>31</v>
      </c>
      <c r="G868">
        <v>3000</v>
      </c>
      <c r="H868">
        <v>64</v>
      </c>
      <c r="I868" t="s">
        <v>13</v>
      </c>
      <c r="J868" t="s">
        <v>14</v>
      </c>
      <c r="K868">
        <v>4</v>
      </c>
    </row>
    <row r="869" spans="2:11" x14ac:dyDescent="0.35">
      <c r="B869">
        <v>879</v>
      </c>
      <c r="C869">
        <v>78</v>
      </c>
      <c r="D869" t="s">
        <v>10</v>
      </c>
      <c r="E869" t="s">
        <v>32</v>
      </c>
      <c r="F869" t="s">
        <v>33</v>
      </c>
      <c r="G869">
        <v>18000</v>
      </c>
      <c r="H869">
        <v>66</v>
      </c>
      <c r="I869" t="s">
        <v>18</v>
      </c>
      <c r="J869" t="s">
        <v>19</v>
      </c>
      <c r="K869">
        <v>2</v>
      </c>
    </row>
    <row r="870" spans="2:11" x14ac:dyDescent="0.35">
      <c r="B870">
        <v>880</v>
      </c>
      <c r="C870">
        <v>25</v>
      </c>
      <c r="D870" t="s">
        <v>15</v>
      </c>
      <c r="E870" t="s">
        <v>34</v>
      </c>
      <c r="F870" t="s">
        <v>35</v>
      </c>
      <c r="G870">
        <v>100</v>
      </c>
      <c r="H870">
        <v>59</v>
      </c>
      <c r="I870" t="s">
        <v>13</v>
      </c>
      <c r="J870" t="s">
        <v>14</v>
      </c>
      <c r="K870">
        <v>5</v>
      </c>
    </row>
    <row r="871" spans="2:11" x14ac:dyDescent="0.35">
      <c r="B871">
        <v>881</v>
      </c>
      <c r="C871">
        <v>52</v>
      </c>
      <c r="D871" t="s">
        <v>10</v>
      </c>
      <c r="E871" t="s">
        <v>36</v>
      </c>
      <c r="F871" t="s">
        <v>37</v>
      </c>
      <c r="G871">
        <v>800</v>
      </c>
      <c r="H871">
        <v>60</v>
      </c>
      <c r="I871" t="s">
        <v>13</v>
      </c>
      <c r="J871" t="s">
        <v>19</v>
      </c>
      <c r="K871">
        <v>4</v>
      </c>
    </row>
    <row r="872" spans="2:11" x14ac:dyDescent="0.35">
      <c r="B872">
        <v>882</v>
      </c>
      <c r="C872">
        <v>58</v>
      </c>
      <c r="D872" t="s">
        <v>15</v>
      </c>
      <c r="E872" t="s">
        <v>38</v>
      </c>
      <c r="F872" t="s">
        <v>39</v>
      </c>
      <c r="G872">
        <v>20000</v>
      </c>
      <c r="H872">
        <v>67</v>
      </c>
      <c r="I872" t="s">
        <v>13</v>
      </c>
      <c r="J872" t="s">
        <v>14</v>
      </c>
      <c r="K872">
        <v>3</v>
      </c>
    </row>
    <row r="873" spans="2:11" x14ac:dyDescent="0.35">
      <c r="B873">
        <v>883</v>
      </c>
      <c r="C873">
        <v>32</v>
      </c>
      <c r="D873" t="s">
        <v>10</v>
      </c>
      <c r="E873" t="s">
        <v>40</v>
      </c>
      <c r="F873" t="s">
        <v>41</v>
      </c>
      <c r="G873">
        <v>12000</v>
      </c>
      <c r="H873">
        <v>61</v>
      </c>
      <c r="I873" t="s">
        <v>13</v>
      </c>
      <c r="J873" t="s">
        <v>14</v>
      </c>
      <c r="K873">
        <v>4</v>
      </c>
    </row>
    <row r="874" spans="2:11" x14ac:dyDescent="0.35">
      <c r="B874">
        <v>884</v>
      </c>
      <c r="C874">
        <v>55</v>
      </c>
      <c r="D874" t="s">
        <v>15</v>
      </c>
      <c r="E874" t="s">
        <v>42</v>
      </c>
      <c r="F874" t="s">
        <v>43</v>
      </c>
      <c r="G874">
        <v>6000</v>
      </c>
      <c r="H874">
        <v>62</v>
      </c>
      <c r="I874" t="s">
        <v>13</v>
      </c>
      <c r="J874" t="s">
        <v>14</v>
      </c>
      <c r="K874">
        <v>3</v>
      </c>
    </row>
    <row r="875" spans="2:11" x14ac:dyDescent="0.35">
      <c r="B875">
        <v>885</v>
      </c>
      <c r="C875">
        <v>65</v>
      </c>
      <c r="D875" t="s">
        <v>10</v>
      </c>
      <c r="E875" t="s">
        <v>44</v>
      </c>
      <c r="F875" t="s">
        <v>45</v>
      </c>
      <c r="G875">
        <v>4000</v>
      </c>
      <c r="H875">
        <v>63</v>
      </c>
      <c r="I875" t="s">
        <v>13</v>
      </c>
      <c r="J875" t="s">
        <v>19</v>
      </c>
      <c r="K875">
        <v>4</v>
      </c>
    </row>
    <row r="876" spans="2:11" x14ac:dyDescent="0.35">
      <c r="B876">
        <v>886</v>
      </c>
      <c r="C876">
        <v>55</v>
      </c>
      <c r="D876" t="s">
        <v>10</v>
      </c>
      <c r="E876" t="s">
        <v>11</v>
      </c>
      <c r="F876" t="s">
        <v>12</v>
      </c>
      <c r="G876">
        <v>15000</v>
      </c>
      <c r="H876">
        <v>64</v>
      </c>
      <c r="I876" t="s">
        <v>18</v>
      </c>
      <c r="J876" t="s">
        <v>14</v>
      </c>
      <c r="K876">
        <v>3</v>
      </c>
    </row>
    <row r="877" spans="2:11" x14ac:dyDescent="0.35">
      <c r="B877">
        <v>887</v>
      </c>
      <c r="C877">
        <v>62</v>
      </c>
      <c r="D877" t="s">
        <v>15</v>
      </c>
      <c r="E877" t="s">
        <v>16</v>
      </c>
      <c r="F877" t="s">
        <v>17</v>
      </c>
      <c r="G877">
        <v>2000</v>
      </c>
      <c r="H877">
        <v>62</v>
      </c>
      <c r="I877" t="s">
        <v>13</v>
      </c>
      <c r="J877" t="s">
        <v>19</v>
      </c>
      <c r="K877">
        <v>4</v>
      </c>
    </row>
    <row r="878" spans="2:11" x14ac:dyDescent="0.35">
      <c r="B878">
        <v>888</v>
      </c>
      <c r="C878">
        <v>35</v>
      </c>
      <c r="D878" t="s">
        <v>10</v>
      </c>
      <c r="E878" t="s">
        <v>20</v>
      </c>
      <c r="F878" t="s">
        <v>21</v>
      </c>
      <c r="G878">
        <v>500</v>
      </c>
      <c r="H878">
        <v>60</v>
      </c>
      <c r="I878" t="s">
        <v>18</v>
      </c>
      <c r="J878" t="s">
        <v>14</v>
      </c>
      <c r="K878">
        <v>5</v>
      </c>
    </row>
    <row r="879" spans="2:11" x14ac:dyDescent="0.35">
      <c r="B879">
        <v>889</v>
      </c>
      <c r="C879">
        <v>78</v>
      </c>
      <c r="D879" t="s">
        <v>15</v>
      </c>
      <c r="E879" t="s">
        <v>22</v>
      </c>
      <c r="F879" t="s">
        <v>23</v>
      </c>
      <c r="G879">
        <v>10000</v>
      </c>
      <c r="H879">
        <v>67</v>
      </c>
      <c r="I879" t="s">
        <v>13</v>
      </c>
      <c r="J879" t="s">
        <v>19</v>
      </c>
      <c r="K879">
        <v>2</v>
      </c>
    </row>
    <row r="880" spans="2:11" x14ac:dyDescent="0.35">
      <c r="B880">
        <v>890</v>
      </c>
      <c r="C880">
        <v>53</v>
      </c>
      <c r="D880" t="s">
        <v>10</v>
      </c>
      <c r="E880" t="s">
        <v>24</v>
      </c>
      <c r="F880" t="s">
        <v>25</v>
      </c>
      <c r="G880">
        <v>25000</v>
      </c>
      <c r="H880">
        <v>69</v>
      </c>
      <c r="I880" t="s">
        <v>18</v>
      </c>
      <c r="J880" t="s">
        <v>14</v>
      </c>
      <c r="K880">
        <v>4</v>
      </c>
    </row>
    <row r="881" spans="2:11" x14ac:dyDescent="0.35">
      <c r="B881">
        <v>891</v>
      </c>
      <c r="C881">
        <v>72</v>
      </c>
      <c r="D881" t="s">
        <v>15</v>
      </c>
      <c r="E881" t="s">
        <v>26</v>
      </c>
      <c r="F881" t="s">
        <v>27</v>
      </c>
      <c r="G881">
        <v>1000</v>
      </c>
      <c r="H881">
        <v>63</v>
      </c>
      <c r="I881" t="s">
        <v>13</v>
      </c>
      <c r="J881" t="s">
        <v>19</v>
      </c>
      <c r="K881">
        <v>4</v>
      </c>
    </row>
    <row r="882" spans="2:11" x14ac:dyDescent="0.35">
      <c r="B882">
        <v>892</v>
      </c>
      <c r="C882">
        <v>60</v>
      </c>
      <c r="D882" t="s">
        <v>10</v>
      </c>
      <c r="E882" t="s">
        <v>28</v>
      </c>
      <c r="F882" t="s">
        <v>29</v>
      </c>
      <c r="G882">
        <v>8000</v>
      </c>
      <c r="H882">
        <v>65</v>
      </c>
      <c r="I882" t="s">
        <v>18</v>
      </c>
      <c r="J882" t="s">
        <v>14</v>
      </c>
      <c r="K882">
        <v>3</v>
      </c>
    </row>
    <row r="883" spans="2:11" x14ac:dyDescent="0.35">
      <c r="B883">
        <v>893</v>
      </c>
      <c r="C883">
        <v>45</v>
      </c>
      <c r="D883" t="s">
        <v>15</v>
      </c>
      <c r="E883" t="s">
        <v>30</v>
      </c>
      <c r="F883" t="s">
        <v>31</v>
      </c>
      <c r="G883">
        <v>3000</v>
      </c>
      <c r="H883">
        <v>65</v>
      </c>
      <c r="I883" t="s">
        <v>13</v>
      </c>
      <c r="J883" t="s">
        <v>14</v>
      </c>
      <c r="K883">
        <v>4</v>
      </c>
    </row>
    <row r="884" spans="2:11" x14ac:dyDescent="0.35">
      <c r="B884">
        <v>894</v>
      </c>
      <c r="C884">
        <v>75</v>
      </c>
      <c r="D884" t="s">
        <v>10</v>
      </c>
      <c r="E884" t="s">
        <v>32</v>
      </c>
      <c r="F884" t="s">
        <v>33</v>
      </c>
      <c r="G884">
        <v>18000</v>
      </c>
      <c r="H884">
        <v>67</v>
      </c>
      <c r="I884" t="s">
        <v>18</v>
      </c>
      <c r="J884" t="s">
        <v>19</v>
      </c>
      <c r="K884">
        <v>2</v>
      </c>
    </row>
    <row r="885" spans="2:11" x14ac:dyDescent="0.35">
      <c r="B885">
        <v>895</v>
      </c>
      <c r="C885">
        <v>28</v>
      </c>
      <c r="D885" t="s">
        <v>15</v>
      </c>
      <c r="E885" t="s">
        <v>34</v>
      </c>
      <c r="F885" t="s">
        <v>35</v>
      </c>
      <c r="G885">
        <v>100</v>
      </c>
      <c r="H885">
        <v>60</v>
      </c>
      <c r="I885" t="s">
        <v>13</v>
      </c>
      <c r="J885" t="s">
        <v>14</v>
      </c>
      <c r="K885">
        <v>5</v>
      </c>
    </row>
    <row r="886" spans="2:11" x14ac:dyDescent="0.35">
      <c r="B886">
        <v>896</v>
      </c>
      <c r="C886">
        <v>52</v>
      </c>
      <c r="D886" t="s">
        <v>10</v>
      </c>
      <c r="E886" t="s">
        <v>36</v>
      </c>
      <c r="F886" t="s">
        <v>37</v>
      </c>
      <c r="G886">
        <v>800</v>
      </c>
      <c r="H886">
        <v>61</v>
      </c>
      <c r="I886" t="s">
        <v>13</v>
      </c>
      <c r="J886" t="s">
        <v>19</v>
      </c>
      <c r="K886">
        <v>4</v>
      </c>
    </row>
    <row r="887" spans="2:11" x14ac:dyDescent="0.35">
      <c r="B887">
        <v>897</v>
      </c>
      <c r="C887">
        <v>67</v>
      </c>
      <c r="D887" t="s">
        <v>15</v>
      </c>
      <c r="E887" t="s">
        <v>38</v>
      </c>
      <c r="F887" t="s">
        <v>39</v>
      </c>
      <c r="G887">
        <v>20000</v>
      </c>
      <c r="H887">
        <v>68</v>
      </c>
      <c r="I887" t="s">
        <v>13</v>
      </c>
      <c r="J887" t="s">
        <v>14</v>
      </c>
      <c r="K887">
        <v>3</v>
      </c>
    </row>
    <row r="888" spans="2:11" x14ac:dyDescent="0.35">
      <c r="B888">
        <v>898</v>
      </c>
      <c r="C888">
        <v>35</v>
      </c>
      <c r="D888" t="s">
        <v>10</v>
      </c>
      <c r="E888" t="s">
        <v>40</v>
      </c>
      <c r="F888" t="s">
        <v>41</v>
      </c>
      <c r="G888">
        <v>12000</v>
      </c>
      <c r="H888">
        <v>62</v>
      </c>
      <c r="I888" t="s">
        <v>13</v>
      </c>
      <c r="J888" t="s">
        <v>14</v>
      </c>
      <c r="K888">
        <v>4</v>
      </c>
    </row>
    <row r="889" spans="2:11" x14ac:dyDescent="0.35">
      <c r="B889">
        <v>899</v>
      </c>
      <c r="C889">
        <v>50</v>
      </c>
      <c r="D889" t="s">
        <v>15</v>
      </c>
      <c r="E889" t="s">
        <v>42</v>
      </c>
      <c r="F889" t="s">
        <v>43</v>
      </c>
      <c r="G889">
        <v>6000</v>
      </c>
      <c r="H889">
        <v>63</v>
      </c>
      <c r="I889" t="s">
        <v>13</v>
      </c>
      <c r="J889" t="s">
        <v>14</v>
      </c>
      <c r="K889">
        <v>3</v>
      </c>
    </row>
    <row r="890" spans="2:11" x14ac:dyDescent="0.35">
      <c r="B890">
        <v>900</v>
      </c>
      <c r="C890">
        <v>60</v>
      </c>
      <c r="D890" t="s">
        <v>10</v>
      </c>
      <c r="E890" t="s">
        <v>44</v>
      </c>
      <c r="F890" t="s">
        <v>45</v>
      </c>
      <c r="G890">
        <v>4000</v>
      </c>
      <c r="H890">
        <v>64</v>
      </c>
      <c r="I890" t="s">
        <v>13</v>
      </c>
      <c r="J890" t="s">
        <v>19</v>
      </c>
      <c r="K890">
        <v>4</v>
      </c>
    </row>
    <row r="891" spans="2:11" x14ac:dyDescent="0.35">
      <c r="B891">
        <v>901</v>
      </c>
      <c r="C891">
        <v>48</v>
      </c>
      <c r="D891" t="s">
        <v>10</v>
      </c>
      <c r="E891" t="s">
        <v>11</v>
      </c>
      <c r="F891" t="s">
        <v>12</v>
      </c>
      <c r="G891">
        <v>15000</v>
      </c>
      <c r="H891">
        <v>65</v>
      </c>
      <c r="I891" t="s">
        <v>18</v>
      </c>
      <c r="J891" t="s">
        <v>14</v>
      </c>
      <c r="K891">
        <v>4</v>
      </c>
    </row>
    <row r="892" spans="2:11" x14ac:dyDescent="0.35">
      <c r="B892">
        <v>902</v>
      </c>
      <c r="C892">
        <v>65</v>
      </c>
      <c r="D892" t="s">
        <v>15</v>
      </c>
      <c r="E892" t="s">
        <v>16</v>
      </c>
      <c r="F892" t="s">
        <v>17</v>
      </c>
      <c r="G892">
        <v>2000</v>
      </c>
      <c r="H892">
        <v>63</v>
      </c>
      <c r="I892" t="s">
        <v>13</v>
      </c>
      <c r="J892" t="s">
        <v>19</v>
      </c>
      <c r="K892">
        <v>3</v>
      </c>
    </row>
    <row r="893" spans="2:11" x14ac:dyDescent="0.35">
      <c r="B893">
        <v>903</v>
      </c>
      <c r="C893">
        <v>30</v>
      </c>
      <c r="D893" t="s">
        <v>10</v>
      </c>
      <c r="E893" t="s">
        <v>20</v>
      </c>
      <c r="F893" t="s">
        <v>21</v>
      </c>
      <c r="G893">
        <v>500</v>
      </c>
      <c r="H893">
        <v>61</v>
      </c>
      <c r="I893" t="s">
        <v>13</v>
      </c>
      <c r="J893" t="s">
        <v>14</v>
      </c>
      <c r="K893">
        <v>5</v>
      </c>
    </row>
    <row r="894" spans="2:11" x14ac:dyDescent="0.35">
      <c r="B894">
        <v>904</v>
      </c>
      <c r="C894">
        <v>70</v>
      </c>
      <c r="D894" t="s">
        <v>15</v>
      </c>
      <c r="E894" t="s">
        <v>22</v>
      </c>
      <c r="F894" t="s">
        <v>23</v>
      </c>
      <c r="G894">
        <v>10000</v>
      </c>
      <c r="H894">
        <v>68</v>
      </c>
      <c r="I894" t="s">
        <v>18</v>
      </c>
      <c r="J894" t="s">
        <v>19</v>
      </c>
      <c r="K894">
        <v>2</v>
      </c>
    </row>
    <row r="895" spans="2:11" x14ac:dyDescent="0.35">
      <c r="B895">
        <v>905</v>
      </c>
      <c r="C895">
        <v>55</v>
      </c>
      <c r="D895" t="s">
        <v>10</v>
      </c>
      <c r="E895" t="s">
        <v>24</v>
      </c>
      <c r="F895" t="s">
        <v>25</v>
      </c>
      <c r="G895">
        <v>25000</v>
      </c>
      <c r="H895">
        <v>70</v>
      </c>
      <c r="I895" t="s">
        <v>13</v>
      </c>
      <c r="J895" t="s">
        <v>14</v>
      </c>
      <c r="K895">
        <v>4</v>
      </c>
    </row>
    <row r="896" spans="2:11" x14ac:dyDescent="0.35">
      <c r="B896">
        <v>907</v>
      </c>
      <c r="C896">
        <v>45</v>
      </c>
      <c r="D896" t="s">
        <v>10</v>
      </c>
      <c r="E896" t="s">
        <v>28</v>
      </c>
      <c r="F896" t="s">
        <v>29</v>
      </c>
      <c r="G896">
        <v>8000</v>
      </c>
      <c r="H896">
        <v>66</v>
      </c>
      <c r="I896" t="s">
        <v>13</v>
      </c>
      <c r="J896" t="s">
        <v>14</v>
      </c>
      <c r="K896">
        <v>3</v>
      </c>
    </row>
    <row r="897" spans="2:11" x14ac:dyDescent="0.35">
      <c r="B897">
        <v>908</v>
      </c>
      <c r="C897">
        <v>40</v>
      </c>
      <c r="D897" t="s">
        <v>15</v>
      </c>
      <c r="E897" t="s">
        <v>30</v>
      </c>
      <c r="F897" t="s">
        <v>31</v>
      </c>
      <c r="G897">
        <v>3000</v>
      </c>
      <c r="H897">
        <v>66</v>
      </c>
      <c r="I897" t="s">
        <v>13</v>
      </c>
      <c r="J897" t="s">
        <v>14</v>
      </c>
      <c r="K897">
        <v>4</v>
      </c>
    </row>
    <row r="898" spans="2:11" x14ac:dyDescent="0.35">
      <c r="B898">
        <v>909</v>
      </c>
      <c r="C898">
        <v>78</v>
      </c>
      <c r="D898" t="s">
        <v>10</v>
      </c>
      <c r="E898" t="s">
        <v>32</v>
      </c>
      <c r="F898" t="s">
        <v>33</v>
      </c>
      <c r="G898">
        <v>18000</v>
      </c>
      <c r="H898">
        <v>68</v>
      </c>
      <c r="I898" t="s">
        <v>18</v>
      </c>
      <c r="J898" t="s">
        <v>19</v>
      </c>
      <c r="K898">
        <v>2</v>
      </c>
    </row>
    <row r="899" spans="2:11" x14ac:dyDescent="0.35">
      <c r="B899">
        <v>910</v>
      </c>
      <c r="C899">
        <v>25</v>
      </c>
      <c r="D899" t="s">
        <v>15</v>
      </c>
      <c r="E899" t="s">
        <v>34</v>
      </c>
      <c r="F899" t="s">
        <v>35</v>
      </c>
      <c r="G899">
        <v>100</v>
      </c>
      <c r="H899">
        <v>61</v>
      </c>
      <c r="I899" t="s">
        <v>13</v>
      </c>
      <c r="J899" t="s">
        <v>14</v>
      </c>
      <c r="K899">
        <v>5</v>
      </c>
    </row>
    <row r="900" spans="2:11" x14ac:dyDescent="0.35">
      <c r="B900">
        <v>911</v>
      </c>
      <c r="C900">
        <v>52</v>
      </c>
      <c r="D900" t="s">
        <v>10</v>
      </c>
      <c r="E900" t="s">
        <v>36</v>
      </c>
      <c r="F900" t="s">
        <v>37</v>
      </c>
      <c r="G900">
        <v>800</v>
      </c>
      <c r="H900">
        <v>62</v>
      </c>
      <c r="I900" t="s">
        <v>13</v>
      </c>
      <c r="J900" t="s">
        <v>19</v>
      </c>
      <c r="K900">
        <v>4</v>
      </c>
    </row>
    <row r="901" spans="2:11" x14ac:dyDescent="0.35">
      <c r="B901">
        <v>912</v>
      </c>
      <c r="C901">
        <v>58</v>
      </c>
      <c r="D901" t="s">
        <v>15</v>
      </c>
      <c r="E901" t="s">
        <v>38</v>
      </c>
      <c r="F901" t="s">
        <v>39</v>
      </c>
      <c r="G901">
        <v>20000</v>
      </c>
      <c r="H901">
        <v>69</v>
      </c>
      <c r="I901" t="s">
        <v>13</v>
      </c>
      <c r="J901" t="s">
        <v>14</v>
      </c>
      <c r="K901">
        <v>3</v>
      </c>
    </row>
    <row r="902" spans="2:11" x14ac:dyDescent="0.35">
      <c r="B902">
        <v>913</v>
      </c>
      <c r="C902">
        <v>32</v>
      </c>
      <c r="D902" t="s">
        <v>10</v>
      </c>
      <c r="E902" t="s">
        <v>40</v>
      </c>
      <c r="F902" t="s">
        <v>41</v>
      </c>
      <c r="G902">
        <v>12000</v>
      </c>
      <c r="H902">
        <v>63</v>
      </c>
      <c r="I902" t="s">
        <v>13</v>
      </c>
      <c r="J902" t="s">
        <v>14</v>
      </c>
      <c r="K902">
        <v>4</v>
      </c>
    </row>
    <row r="903" spans="2:11" x14ac:dyDescent="0.35">
      <c r="B903">
        <v>914</v>
      </c>
      <c r="C903">
        <v>55</v>
      </c>
      <c r="D903" t="s">
        <v>15</v>
      </c>
      <c r="E903" t="s">
        <v>42</v>
      </c>
      <c r="F903" t="s">
        <v>43</v>
      </c>
      <c r="G903">
        <v>6000</v>
      </c>
      <c r="H903">
        <v>64</v>
      </c>
      <c r="I903" t="s">
        <v>13</v>
      </c>
      <c r="J903" t="s">
        <v>14</v>
      </c>
      <c r="K903">
        <v>3</v>
      </c>
    </row>
    <row r="904" spans="2:11" x14ac:dyDescent="0.35">
      <c r="B904">
        <v>915</v>
      </c>
      <c r="C904">
        <v>65</v>
      </c>
      <c r="D904" t="s">
        <v>10</v>
      </c>
      <c r="E904" t="s">
        <v>44</v>
      </c>
      <c r="F904" t="s">
        <v>45</v>
      </c>
      <c r="G904">
        <v>4000</v>
      </c>
      <c r="H904">
        <v>65</v>
      </c>
      <c r="I904" t="s">
        <v>13</v>
      </c>
      <c r="J904" t="s">
        <v>19</v>
      </c>
      <c r="K904">
        <v>4</v>
      </c>
    </row>
    <row r="905" spans="2:11" x14ac:dyDescent="0.35">
      <c r="B905">
        <v>916</v>
      </c>
      <c r="C905">
        <v>55</v>
      </c>
      <c r="D905" t="s">
        <v>10</v>
      </c>
      <c r="E905" t="s">
        <v>11</v>
      </c>
      <c r="F905" t="s">
        <v>12</v>
      </c>
      <c r="G905">
        <v>15000</v>
      </c>
      <c r="H905">
        <v>66</v>
      </c>
      <c r="I905" t="s">
        <v>18</v>
      </c>
      <c r="J905" t="s">
        <v>14</v>
      </c>
      <c r="K905">
        <v>3</v>
      </c>
    </row>
    <row r="906" spans="2:11" x14ac:dyDescent="0.35">
      <c r="B906">
        <v>917</v>
      </c>
      <c r="C906">
        <v>62</v>
      </c>
      <c r="D906" t="s">
        <v>15</v>
      </c>
      <c r="E906" t="s">
        <v>16</v>
      </c>
      <c r="F906" t="s">
        <v>17</v>
      </c>
      <c r="G906">
        <v>2000</v>
      </c>
      <c r="H906">
        <v>64</v>
      </c>
      <c r="I906" t="s">
        <v>13</v>
      </c>
      <c r="J906" t="s">
        <v>19</v>
      </c>
      <c r="K906">
        <v>4</v>
      </c>
    </row>
    <row r="907" spans="2:11" x14ac:dyDescent="0.35">
      <c r="B907">
        <v>918</v>
      </c>
      <c r="C907">
        <v>35</v>
      </c>
      <c r="D907" t="s">
        <v>10</v>
      </c>
      <c r="E907" t="s">
        <v>20</v>
      </c>
      <c r="F907" t="s">
        <v>21</v>
      </c>
      <c r="G907">
        <v>500</v>
      </c>
      <c r="H907">
        <v>62</v>
      </c>
      <c r="I907" t="s">
        <v>18</v>
      </c>
      <c r="J907" t="s">
        <v>14</v>
      </c>
      <c r="K907">
        <v>5</v>
      </c>
    </row>
    <row r="908" spans="2:11" x14ac:dyDescent="0.35">
      <c r="B908">
        <v>919</v>
      </c>
      <c r="C908">
        <v>78</v>
      </c>
      <c r="D908" t="s">
        <v>15</v>
      </c>
      <c r="E908" t="s">
        <v>22</v>
      </c>
      <c r="F908" t="s">
        <v>23</v>
      </c>
      <c r="G908">
        <v>10000</v>
      </c>
      <c r="H908">
        <v>69</v>
      </c>
      <c r="I908" t="s">
        <v>13</v>
      </c>
      <c r="J908" t="s">
        <v>19</v>
      </c>
      <c r="K908">
        <v>2</v>
      </c>
    </row>
    <row r="909" spans="2:11" x14ac:dyDescent="0.35">
      <c r="B909">
        <v>920</v>
      </c>
      <c r="C909">
        <v>53</v>
      </c>
      <c r="D909" t="s">
        <v>10</v>
      </c>
      <c r="E909" t="s">
        <v>24</v>
      </c>
      <c r="F909" t="s">
        <v>25</v>
      </c>
      <c r="G909">
        <v>25000</v>
      </c>
      <c r="H909">
        <v>71</v>
      </c>
      <c r="I909" t="s">
        <v>18</v>
      </c>
      <c r="J909" t="s">
        <v>14</v>
      </c>
      <c r="K909">
        <v>4</v>
      </c>
    </row>
    <row r="910" spans="2:11" x14ac:dyDescent="0.35">
      <c r="B910">
        <v>921</v>
      </c>
      <c r="C910">
        <v>72</v>
      </c>
      <c r="D910" t="s">
        <v>15</v>
      </c>
      <c r="E910" t="s">
        <v>26</v>
      </c>
      <c r="F910" t="s">
        <v>27</v>
      </c>
      <c r="G910">
        <v>1000</v>
      </c>
      <c r="H910">
        <v>65</v>
      </c>
      <c r="I910" t="s">
        <v>13</v>
      </c>
      <c r="J910" t="s">
        <v>19</v>
      </c>
      <c r="K910">
        <v>4</v>
      </c>
    </row>
    <row r="911" spans="2:11" x14ac:dyDescent="0.35">
      <c r="B911">
        <v>922</v>
      </c>
      <c r="C911">
        <v>60</v>
      </c>
      <c r="D911" t="s">
        <v>10</v>
      </c>
      <c r="E911" t="s">
        <v>28</v>
      </c>
      <c r="F911" t="s">
        <v>29</v>
      </c>
      <c r="G911">
        <v>8000</v>
      </c>
      <c r="H911">
        <v>67</v>
      </c>
      <c r="I911" t="s">
        <v>18</v>
      </c>
      <c r="J911" t="s">
        <v>14</v>
      </c>
      <c r="K911">
        <v>3</v>
      </c>
    </row>
    <row r="912" spans="2:11" x14ac:dyDescent="0.35">
      <c r="B912">
        <v>923</v>
      </c>
      <c r="C912">
        <v>45</v>
      </c>
      <c r="D912" t="s">
        <v>15</v>
      </c>
      <c r="E912" t="s">
        <v>30</v>
      </c>
      <c r="F912" t="s">
        <v>31</v>
      </c>
      <c r="G912">
        <v>3000</v>
      </c>
      <c r="H912">
        <v>67</v>
      </c>
      <c r="I912" t="s">
        <v>13</v>
      </c>
      <c r="J912" t="s">
        <v>14</v>
      </c>
      <c r="K912">
        <v>4</v>
      </c>
    </row>
    <row r="913" spans="2:11" x14ac:dyDescent="0.35">
      <c r="B913">
        <v>924</v>
      </c>
      <c r="C913">
        <v>75</v>
      </c>
      <c r="D913" t="s">
        <v>10</v>
      </c>
      <c r="E913" t="s">
        <v>32</v>
      </c>
      <c r="F913" t="s">
        <v>33</v>
      </c>
      <c r="G913">
        <v>18000</v>
      </c>
      <c r="H913">
        <v>69</v>
      </c>
      <c r="I913" t="s">
        <v>18</v>
      </c>
      <c r="J913" t="s">
        <v>19</v>
      </c>
      <c r="K913">
        <v>2</v>
      </c>
    </row>
    <row r="914" spans="2:11" x14ac:dyDescent="0.35">
      <c r="B914">
        <v>925</v>
      </c>
      <c r="C914">
        <v>28</v>
      </c>
      <c r="D914" t="s">
        <v>15</v>
      </c>
      <c r="E914" t="s">
        <v>34</v>
      </c>
      <c r="F914" t="s">
        <v>35</v>
      </c>
      <c r="G914">
        <v>100</v>
      </c>
      <c r="H914">
        <v>62</v>
      </c>
      <c r="I914" t="s">
        <v>13</v>
      </c>
      <c r="J914" t="s">
        <v>14</v>
      </c>
      <c r="K914">
        <v>5</v>
      </c>
    </row>
    <row r="915" spans="2:11" x14ac:dyDescent="0.35">
      <c r="B915">
        <v>926</v>
      </c>
      <c r="C915">
        <v>52</v>
      </c>
      <c r="D915" t="s">
        <v>10</v>
      </c>
      <c r="E915" t="s">
        <v>36</v>
      </c>
      <c r="F915" t="s">
        <v>37</v>
      </c>
      <c r="G915">
        <v>800</v>
      </c>
      <c r="H915">
        <v>63</v>
      </c>
      <c r="I915" t="s">
        <v>13</v>
      </c>
      <c r="J915" t="s">
        <v>19</v>
      </c>
      <c r="K915">
        <v>4</v>
      </c>
    </row>
    <row r="916" spans="2:11" x14ac:dyDescent="0.35">
      <c r="B916">
        <v>927</v>
      </c>
      <c r="C916">
        <v>67</v>
      </c>
      <c r="D916" t="s">
        <v>15</v>
      </c>
      <c r="E916" t="s">
        <v>38</v>
      </c>
      <c r="F916" t="s">
        <v>39</v>
      </c>
      <c r="G916">
        <v>20000</v>
      </c>
      <c r="H916">
        <v>70</v>
      </c>
      <c r="I916" t="s">
        <v>13</v>
      </c>
      <c r="J916" t="s">
        <v>14</v>
      </c>
      <c r="K916">
        <v>3</v>
      </c>
    </row>
    <row r="917" spans="2:11" x14ac:dyDescent="0.35">
      <c r="B917">
        <v>928</v>
      </c>
      <c r="C917">
        <v>35</v>
      </c>
      <c r="D917" t="s">
        <v>10</v>
      </c>
      <c r="E917" t="s">
        <v>40</v>
      </c>
      <c r="F917" t="s">
        <v>41</v>
      </c>
      <c r="G917">
        <v>12000</v>
      </c>
      <c r="H917">
        <v>64</v>
      </c>
      <c r="I917" t="s">
        <v>13</v>
      </c>
      <c r="J917" t="s">
        <v>14</v>
      </c>
      <c r="K917">
        <v>4</v>
      </c>
    </row>
    <row r="918" spans="2:11" x14ac:dyDescent="0.35">
      <c r="B918">
        <v>929</v>
      </c>
      <c r="C918">
        <v>50</v>
      </c>
      <c r="D918" t="s">
        <v>15</v>
      </c>
      <c r="E918" t="s">
        <v>42</v>
      </c>
      <c r="F918" t="s">
        <v>43</v>
      </c>
      <c r="G918">
        <v>6000</v>
      </c>
      <c r="H918">
        <v>65</v>
      </c>
      <c r="I918" t="s">
        <v>13</v>
      </c>
      <c r="J918" t="s">
        <v>14</v>
      </c>
      <c r="K918">
        <v>3</v>
      </c>
    </row>
    <row r="919" spans="2:11" x14ac:dyDescent="0.35">
      <c r="B919">
        <v>930</v>
      </c>
      <c r="C919">
        <v>60</v>
      </c>
      <c r="D919" t="s">
        <v>10</v>
      </c>
      <c r="E919" t="s">
        <v>44</v>
      </c>
      <c r="F919" t="s">
        <v>45</v>
      </c>
      <c r="G919">
        <v>4000</v>
      </c>
      <c r="H919">
        <v>66</v>
      </c>
      <c r="I919" t="s">
        <v>13</v>
      </c>
      <c r="J919" t="s">
        <v>19</v>
      </c>
      <c r="K919">
        <v>4</v>
      </c>
    </row>
    <row r="920" spans="2:11" x14ac:dyDescent="0.35">
      <c r="B920">
        <v>931</v>
      </c>
      <c r="C920">
        <v>48</v>
      </c>
      <c r="D920" t="s">
        <v>10</v>
      </c>
      <c r="E920" t="s">
        <v>11</v>
      </c>
      <c r="F920" t="s">
        <v>12</v>
      </c>
      <c r="G920">
        <v>15000</v>
      </c>
      <c r="H920">
        <v>67</v>
      </c>
      <c r="I920" t="s">
        <v>18</v>
      </c>
      <c r="J920" t="s">
        <v>14</v>
      </c>
      <c r="K920">
        <v>4</v>
      </c>
    </row>
    <row r="921" spans="2:11" x14ac:dyDescent="0.35">
      <c r="B921">
        <v>932</v>
      </c>
      <c r="C921">
        <v>65</v>
      </c>
      <c r="D921" t="s">
        <v>15</v>
      </c>
      <c r="E921" t="s">
        <v>16</v>
      </c>
      <c r="F921" t="s">
        <v>17</v>
      </c>
      <c r="G921">
        <v>2000</v>
      </c>
      <c r="H921">
        <v>65</v>
      </c>
      <c r="I921" t="s">
        <v>13</v>
      </c>
      <c r="J921" t="s">
        <v>19</v>
      </c>
      <c r="K921">
        <v>3</v>
      </c>
    </row>
    <row r="922" spans="2:11" x14ac:dyDescent="0.35">
      <c r="B922">
        <v>933</v>
      </c>
      <c r="C922">
        <v>30</v>
      </c>
      <c r="D922" t="s">
        <v>10</v>
      </c>
      <c r="E922" t="s">
        <v>20</v>
      </c>
      <c r="F922" t="s">
        <v>21</v>
      </c>
      <c r="G922">
        <v>500</v>
      </c>
      <c r="H922">
        <v>63</v>
      </c>
      <c r="I922" t="s">
        <v>13</v>
      </c>
      <c r="J922" t="s">
        <v>14</v>
      </c>
      <c r="K922">
        <v>5</v>
      </c>
    </row>
    <row r="923" spans="2:11" x14ac:dyDescent="0.35">
      <c r="B923">
        <v>934</v>
      </c>
      <c r="C923">
        <v>70</v>
      </c>
      <c r="D923" t="s">
        <v>15</v>
      </c>
      <c r="E923" t="s">
        <v>22</v>
      </c>
      <c r="F923" t="s">
        <v>23</v>
      </c>
      <c r="G923">
        <v>10000</v>
      </c>
      <c r="H923">
        <v>70</v>
      </c>
      <c r="I923" t="s">
        <v>18</v>
      </c>
      <c r="J923" t="s">
        <v>19</v>
      </c>
      <c r="K923">
        <v>2</v>
      </c>
    </row>
    <row r="924" spans="2:11" x14ac:dyDescent="0.35">
      <c r="B924">
        <v>935</v>
      </c>
      <c r="C924">
        <v>55</v>
      </c>
      <c r="D924" t="s">
        <v>10</v>
      </c>
      <c r="E924" t="s">
        <v>24</v>
      </c>
      <c r="F924" t="s">
        <v>25</v>
      </c>
      <c r="G924">
        <v>25000</v>
      </c>
      <c r="H924">
        <v>72</v>
      </c>
      <c r="I924" t="s">
        <v>13</v>
      </c>
      <c r="J924" t="s">
        <v>14</v>
      </c>
      <c r="K924">
        <v>4</v>
      </c>
    </row>
    <row r="925" spans="2:11" x14ac:dyDescent="0.35">
      <c r="B925">
        <v>936</v>
      </c>
      <c r="C925">
        <v>68</v>
      </c>
      <c r="D925" t="s">
        <v>15</v>
      </c>
      <c r="E925" t="s">
        <v>26</v>
      </c>
      <c r="F925" t="s">
        <v>27</v>
      </c>
      <c r="G925">
        <v>1000</v>
      </c>
      <c r="H925">
        <v>66</v>
      </c>
      <c r="I925" t="s">
        <v>13</v>
      </c>
      <c r="J925" t="s">
        <v>19</v>
      </c>
      <c r="K925">
        <v>4</v>
      </c>
    </row>
    <row r="926" spans="2:11" x14ac:dyDescent="0.35">
      <c r="B926">
        <v>937</v>
      </c>
      <c r="C926">
        <v>45</v>
      </c>
      <c r="D926" t="s">
        <v>10</v>
      </c>
      <c r="E926" t="s">
        <v>28</v>
      </c>
      <c r="F926" t="s">
        <v>29</v>
      </c>
      <c r="G926">
        <v>8000</v>
      </c>
      <c r="H926">
        <v>68</v>
      </c>
      <c r="I926" t="s">
        <v>13</v>
      </c>
      <c r="J926" t="s">
        <v>14</v>
      </c>
      <c r="K926">
        <v>3</v>
      </c>
    </row>
    <row r="927" spans="2:11" x14ac:dyDescent="0.35">
      <c r="B927">
        <v>938</v>
      </c>
      <c r="C927">
        <v>40</v>
      </c>
      <c r="D927" t="s">
        <v>15</v>
      </c>
      <c r="E927" t="s">
        <v>30</v>
      </c>
      <c r="F927" t="s">
        <v>31</v>
      </c>
      <c r="G927">
        <v>3000</v>
      </c>
      <c r="H927">
        <v>68</v>
      </c>
      <c r="I927" t="s">
        <v>13</v>
      </c>
      <c r="J927" t="s">
        <v>14</v>
      </c>
      <c r="K927">
        <v>4</v>
      </c>
    </row>
    <row r="928" spans="2:11" x14ac:dyDescent="0.35">
      <c r="B928">
        <v>939</v>
      </c>
      <c r="C928">
        <v>78</v>
      </c>
      <c r="D928" t="s">
        <v>10</v>
      </c>
      <c r="E928" t="s">
        <v>32</v>
      </c>
      <c r="F928" t="s">
        <v>33</v>
      </c>
      <c r="G928">
        <v>18000</v>
      </c>
      <c r="H928">
        <v>70</v>
      </c>
      <c r="I928" t="s">
        <v>18</v>
      </c>
      <c r="J928" t="s">
        <v>19</v>
      </c>
      <c r="K928">
        <v>2</v>
      </c>
    </row>
    <row r="929" spans="2:11" x14ac:dyDescent="0.35">
      <c r="B929">
        <v>940</v>
      </c>
      <c r="C929">
        <v>25</v>
      </c>
      <c r="D929" t="s">
        <v>15</v>
      </c>
      <c r="E929" t="s">
        <v>34</v>
      </c>
      <c r="F929" t="s">
        <v>35</v>
      </c>
      <c r="G929">
        <v>100</v>
      </c>
      <c r="H929">
        <v>63</v>
      </c>
      <c r="I929" t="s">
        <v>13</v>
      </c>
      <c r="J929" t="s">
        <v>14</v>
      </c>
      <c r="K929">
        <v>5</v>
      </c>
    </row>
    <row r="930" spans="2:11" x14ac:dyDescent="0.35">
      <c r="B930">
        <v>941</v>
      </c>
      <c r="C930">
        <v>52</v>
      </c>
      <c r="D930" t="s">
        <v>10</v>
      </c>
      <c r="E930" t="s">
        <v>36</v>
      </c>
      <c r="F930" t="s">
        <v>37</v>
      </c>
      <c r="G930">
        <v>800</v>
      </c>
      <c r="H930">
        <v>64</v>
      </c>
      <c r="I930" t="s">
        <v>13</v>
      </c>
      <c r="J930" t="s">
        <v>19</v>
      </c>
      <c r="K930">
        <v>4</v>
      </c>
    </row>
    <row r="931" spans="2:11" x14ac:dyDescent="0.35">
      <c r="B931">
        <v>942</v>
      </c>
      <c r="C931">
        <v>58</v>
      </c>
      <c r="D931" t="s">
        <v>15</v>
      </c>
      <c r="E931" t="s">
        <v>38</v>
      </c>
      <c r="F931" t="s">
        <v>39</v>
      </c>
      <c r="G931">
        <v>20000</v>
      </c>
      <c r="H931">
        <v>71</v>
      </c>
      <c r="I931" t="s">
        <v>13</v>
      </c>
      <c r="J931" t="s">
        <v>14</v>
      </c>
      <c r="K931">
        <v>3</v>
      </c>
    </row>
    <row r="932" spans="2:11" x14ac:dyDescent="0.35">
      <c r="B932">
        <v>943</v>
      </c>
      <c r="C932">
        <v>32</v>
      </c>
      <c r="D932" t="s">
        <v>10</v>
      </c>
      <c r="E932" t="s">
        <v>40</v>
      </c>
      <c r="F932" t="s">
        <v>41</v>
      </c>
      <c r="G932">
        <v>12000</v>
      </c>
      <c r="H932">
        <v>65</v>
      </c>
      <c r="I932" t="s">
        <v>13</v>
      </c>
      <c r="J932" t="s">
        <v>14</v>
      </c>
      <c r="K932">
        <v>4</v>
      </c>
    </row>
    <row r="933" spans="2:11" x14ac:dyDescent="0.35">
      <c r="B933">
        <v>944</v>
      </c>
      <c r="C933">
        <v>55</v>
      </c>
      <c r="D933" t="s">
        <v>15</v>
      </c>
      <c r="E933" t="s">
        <v>42</v>
      </c>
      <c r="F933" t="s">
        <v>43</v>
      </c>
      <c r="G933">
        <v>6000</v>
      </c>
      <c r="H933">
        <v>66</v>
      </c>
      <c r="I933" t="s">
        <v>13</v>
      </c>
      <c r="J933" t="s">
        <v>14</v>
      </c>
      <c r="K933">
        <v>3</v>
      </c>
    </row>
    <row r="934" spans="2:11" x14ac:dyDescent="0.35">
      <c r="B934">
        <v>945</v>
      </c>
      <c r="C934">
        <v>65</v>
      </c>
      <c r="D934" t="s">
        <v>10</v>
      </c>
      <c r="E934" t="s">
        <v>44</v>
      </c>
      <c r="F934" t="s">
        <v>45</v>
      </c>
      <c r="G934">
        <v>4000</v>
      </c>
      <c r="H934">
        <v>67</v>
      </c>
      <c r="I934" t="s">
        <v>13</v>
      </c>
      <c r="J934" t="s">
        <v>19</v>
      </c>
      <c r="K934">
        <v>4</v>
      </c>
    </row>
    <row r="935" spans="2:11" x14ac:dyDescent="0.35">
      <c r="B935">
        <v>946</v>
      </c>
      <c r="C935">
        <v>55</v>
      </c>
      <c r="D935" t="s">
        <v>10</v>
      </c>
      <c r="E935" t="s">
        <v>11</v>
      </c>
      <c r="F935" t="s">
        <v>12</v>
      </c>
      <c r="G935">
        <v>15000</v>
      </c>
      <c r="H935">
        <v>68</v>
      </c>
      <c r="I935" t="s">
        <v>18</v>
      </c>
      <c r="J935" t="s">
        <v>14</v>
      </c>
      <c r="K935">
        <v>3</v>
      </c>
    </row>
    <row r="936" spans="2:11" x14ac:dyDescent="0.35">
      <c r="B936">
        <v>947</v>
      </c>
      <c r="C936">
        <v>62</v>
      </c>
      <c r="D936" t="s">
        <v>15</v>
      </c>
      <c r="E936" t="s">
        <v>16</v>
      </c>
      <c r="F936" t="s">
        <v>17</v>
      </c>
      <c r="G936">
        <v>2000</v>
      </c>
      <c r="H936">
        <v>66</v>
      </c>
      <c r="I936" t="s">
        <v>13</v>
      </c>
      <c r="J936" t="s">
        <v>19</v>
      </c>
      <c r="K936">
        <v>4</v>
      </c>
    </row>
    <row r="937" spans="2:11" x14ac:dyDescent="0.35">
      <c r="B937">
        <v>948</v>
      </c>
      <c r="C937">
        <v>35</v>
      </c>
      <c r="D937" t="s">
        <v>10</v>
      </c>
      <c r="E937" t="s">
        <v>20</v>
      </c>
      <c r="F937" t="s">
        <v>21</v>
      </c>
      <c r="G937">
        <v>500</v>
      </c>
      <c r="H937">
        <v>64</v>
      </c>
      <c r="I937" t="s">
        <v>18</v>
      </c>
      <c r="J937" t="s">
        <v>14</v>
      </c>
      <c r="K937">
        <v>5</v>
      </c>
    </row>
    <row r="938" spans="2:11" x14ac:dyDescent="0.35">
      <c r="B938">
        <v>949</v>
      </c>
      <c r="C938">
        <v>78</v>
      </c>
      <c r="D938" t="s">
        <v>15</v>
      </c>
      <c r="E938" t="s">
        <v>22</v>
      </c>
      <c r="F938" t="s">
        <v>23</v>
      </c>
      <c r="G938">
        <v>10000</v>
      </c>
      <c r="H938">
        <v>71</v>
      </c>
      <c r="I938" t="s">
        <v>13</v>
      </c>
      <c r="J938" t="s">
        <v>19</v>
      </c>
      <c r="K938">
        <v>2</v>
      </c>
    </row>
    <row r="939" spans="2:11" x14ac:dyDescent="0.35">
      <c r="B939">
        <v>950</v>
      </c>
      <c r="C939">
        <v>53</v>
      </c>
      <c r="D939" t="s">
        <v>10</v>
      </c>
      <c r="E939" t="s">
        <v>24</v>
      </c>
      <c r="F939" t="s">
        <v>25</v>
      </c>
      <c r="G939">
        <v>25000</v>
      </c>
      <c r="H939">
        <v>73</v>
      </c>
      <c r="I939" t="s">
        <v>18</v>
      </c>
      <c r="J939" t="s">
        <v>14</v>
      </c>
      <c r="K939">
        <v>4</v>
      </c>
    </row>
    <row r="940" spans="2:11" x14ac:dyDescent="0.35">
      <c r="B940">
        <v>951</v>
      </c>
      <c r="C940">
        <v>72</v>
      </c>
      <c r="D940" t="s">
        <v>15</v>
      </c>
      <c r="E940" t="s">
        <v>26</v>
      </c>
      <c r="F940" t="s">
        <v>27</v>
      </c>
      <c r="G940">
        <v>1000</v>
      </c>
      <c r="H940">
        <v>67</v>
      </c>
      <c r="I940" t="s">
        <v>13</v>
      </c>
      <c r="J940" t="s">
        <v>19</v>
      </c>
      <c r="K940">
        <v>4</v>
      </c>
    </row>
    <row r="941" spans="2:11" x14ac:dyDescent="0.35">
      <c r="B941">
        <v>952</v>
      </c>
      <c r="C941">
        <v>60</v>
      </c>
      <c r="D941" t="s">
        <v>10</v>
      </c>
      <c r="E941" t="s">
        <v>28</v>
      </c>
      <c r="F941" t="s">
        <v>29</v>
      </c>
      <c r="G941">
        <v>8000</v>
      </c>
      <c r="H941">
        <v>69</v>
      </c>
      <c r="I941" t="s">
        <v>18</v>
      </c>
      <c r="J941" t="s">
        <v>14</v>
      </c>
      <c r="K941">
        <v>3</v>
      </c>
    </row>
    <row r="942" spans="2:11" x14ac:dyDescent="0.35">
      <c r="B942">
        <v>953</v>
      </c>
      <c r="C942">
        <v>45</v>
      </c>
      <c r="D942" t="s">
        <v>15</v>
      </c>
      <c r="E942" t="s">
        <v>30</v>
      </c>
      <c r="F942" t="s">
        <v>31</v>
      </c>
      <c r="G942">
        <v>3000</v>
      </c>
      <c r="H942">
        <v>69</v>
      </c>
      <c r="I942" t="s">
        <v>13</v>
      </c>
      <c r="J942" t="s">
        <v>14</v>
      </c>
      <c r="K942">
        <v>4</v>
      </c>
    </row>
    <row r="943" spans="2:11" x14ac:dyDescent="0.35">
      <c r="B943">
        <v>954</v>
      </c>
      <c r="C943">
        <v>75</v>
      </c>
      <c r="D943" t="s">
        <v>10</v>
      </c>
      <c r="E943" t="s">
        <v>32</v>
      </c>
      <c r="F943" t="s">
        <v>33</v>
      </c>
      <c r="G943">
        <v>18000</v>
      </c>
      <c r="H943">
        <v>71</v>
      </c>
      <c r="I943" t="s">
        <v>18</v>
      </c>
      <c r="J943" t="s">
        <v>19</v>
      </c>
      <c r="K943">
        <v>2</v>
      </c>
    </row>
    <row r="944" spans="2:11" x14ac:dyDescent="0.35">
      <c r="B944">
        <v>955</v>
      </c>
      <c r="C944">
        <v>28</v>
      </c>
      <c r="D944" t="s">
        <v>15</v>
      </c>
      <c r="E944" t="s">
        <v>34</v>
      </c>
      <c r="F944" t="s">
        <v>35</v>
      </c>
      <c r="G944">
        <v>100</v>
      </c>
      <c r="H944">
        <v>64</v>
      </c>
      <c r="I944" t="s">
        <v>13</v>
      </c>
      <c r="J944" t="s">
        <v>14</v>
      </c>
      <c r="K944">
        <v>5</v>
      </c>
    </row>
    <row r="945" spans="2:11" x14ac:dyDescent="0.35">
      <c r="B945">
        <v>956</v>
      </c>
      <c r="C945">
        <v>52</v>
      </c>
      <c r="D945" t="s">
        <v>10</v>
      </c>
      <c r="E945" t="s">
        <v>36</v>
      </c>
      <c r="F945" t="s">
        <v>37</v>
      </c>
      <c r="G945">
        <v>800</v>
      </c>
      <c r="H945">
        <v>65</v>
      </c>
      <c r="I945" t="s">
        <v>13</v>
      </c>
      <c r="J945" t="s">
        <v>19</v>
      </c>
      <c r="K945">
        <v>4</v>
      </c>
    </row>
    <row r="946" spans="2:11" x14ac:dyDescent="0.35">
      <c r="B946">
        <v>957</v>
      </c>
      <c r="C946">
        <v>67</v>
      </c>
      <c r="D946" t="s">
        <v>15</v>
      </c>
      <c r="E946" t="s">
        <v>38</v>
      </c>
      <c r="F946" t="s">
        <v>39</v>
      </c>
      <c r="G946">
        <v>20000</v>
      </c>
      <c r="H946">
        <v>72</v>
      </c>
      <c r="I946" t="s">
        <v>13</v>
      </c>
      <c r="J946" t="s">
        <v>14</v>
      </c>
      <c r="K946">
        <v>3</v>
      </c>
    </row>
    <row r="947" spans="2:11" x14ac:dyDescent="0.35">
      <c r="B947">
        <v>958</v>
      </c>
      <c r="C947">
        <v>35</v>
      </c>
      <c r="D947" t="s">
        <v>10</v>
      </c>
      <c r="E947" t="s">
        <v>40</v>
      </c>
      <c r="F947" t="s">
        <v>41</v>
      </c>
      <c r="G947">
        <v>12000</v>
      </c>
      <c r="H947">
        <v>66</v>
      </c>
      <c r="I947" t="s">
        <v>13</v>
      </c>
      <c r="J947" t="s">
        <v>14</v>
      </c>
      <c r="K947">
        <v>4</v>
      </c>
    </row>
    <row r="948" spans="2:11" x14ac:dyDescent="0.35">
      <c r="B948">
        <v>959</v>
      </c>
      <c r="C948">
        <v>50</v>
      </c>
      <c r="D948" t="s">
        <v>15</v>
      </c>
      <c r="E948" t="s">
        <v>42</v>
      </c>
      <c r="F948" t="s">
        <v>43</v>
      </c>
      <c r="G948">
        <v>6000</v>
      </c>
      <c r="H948">
        <v>67</v>
      </c>
      <c r="I948" t="s">
        <v>13</v>
      </c>
      <c r="J948" t="s">
        <v>14</v>
      </c>
      <c r="K948">
        <v>3</v>
      </c>
    </row>
    <row r="949" spans="2:11" x14ac:dyDescent="0.35">
      <c r="B949">
        <v>960</v>
      </c>
      <c r="C949">
        <v>60</v>
      </c>
      <c r="D949" t="s">
        <v>10</v>
      </c>
      <c r="E949" t="s">
        <v>44</v>
      </c>
      <c r="F949" t="s">
        <v>45</v>
      </c>
      <c r="G949">
        <v>4000</v>
      </c>
      <c r="H949">
        <v>68</v>
      </c>
      <c r="I949" t="s">
        <v>13</v>
      </c>
      <c r="J949" t="s">
        <v>19</v>
      </c>
      <c r="K949">
        <v>4</v>
      </c>
    </row>
    <row r="950" spans="2:11" x14ac:dyDescent="0.35">
      <c r="B950">
        <v>961</v>
      </c>
      <c r="C950">
        <v>48</v>
      </c>
      <c r="D950" t="s">
        <v>10</v>
      </c>
      <c r="E950" t="s">
        <v>11</v>
      </c>
      <c r="F950" t="s">
        <v>12</v>
      </c>
      <c r="G950">
        <v>15000</v>
      </c>
      <c r="H950">
        <v>69</v>
      </c>
      <c r="I950" t="s">
        <v>18</v>
      </c>
      <c r="J950" t="s">
        <v>14</v>
      </c>
      <c r="K950">
        <v>4</v>
      </c>
    </row>
    <row r="951" spans="2:11" x14ac:dyDescent="0.35">
      <c r="B951">
        <v>962</v>
      </c>
      <c r="C951">
        <v>65</v>
      </c>
      <c r="D951" t="s">
        <v>15</v>
      </c>
      <c r="E951" t="s">
        <v>16</v>
      </c>
      <c r="F951" t="s">
        <v>17</v>
      </c>
      <c r="G951">
        <v>2000</v>
      </c>
      <c r="H951">
        <v>67</v>
      </c>
      <c r="I951" t="s">
        <v>13</v>
      </c>
      <c r="J951" t="s">
        <v>19</v>
      </c>
      <c r="K951">
        <v>3</v>
      </c>
    </row>
    <row r="952" spans="2:11" x14ac:dyDescent="0.35">
      <c r="B952">
        <v>963</v>
      </c>
      <c r="C952">
        <v>30</v>
      </c>
      <c r="D952" t="s">
        <v>10</v>
      </c>
      <c r="E952" t="s">
        <v>20</v>
      </c>
      <c r="F952" t="s">
        <v>21</v>
      </c>
      <c r="G952">
        <v>500</v>
      </c>
      <c r="H952">
        <v>65</v>
      </c>
      <c r="I952" t="s">
        <v>13</v>
      </c>
      <c r="J952" t="s">
        <v>14</v>
      </c>
      <c r="K952">
        <v>5</v>
      </c>
    </row>
    <row r="953" spans="2:11" x14ac:dyDescent="0.35">
      <c r="B953">
        <v>964</v>
      </c>
      <c r="C953">
        <v>70</v>
      </c>
      <c r="D953" t="s">
        <v>15</v>
      </c>
      <c r="E953" t="s">
        <v>22</v>
      </c>
      <c r="F953" t="s">
        <v>23</v>
      </c>
      <c r="G953">
        <v>10000</v>
      </c>
      <c r="H953">
        <v>72</v>
      </c>
      <c r="I953" t="s">
        <v>18</v>
      </c>
      <c r="J953" t="s">
        <v>19</v>
      </c>
      <c r="K953">
        <v>2</v>
      </c>
    </row>
    <row r="954" spans="2:11" x14ac:dyDescent="0.35">
      <c r="B954">
        <v>965</v>
      </c>
      <c r="C954">
        <v>55</v>
      </c>
      <c r="D954" t="s">
        <v>10</v>
      </c>
      <c r="E954" t="s">
        <v>24</v>
      </c>
      <c r="F954" t="s">
        <v>25</v>
      </c>
      <c r="G954">
        <v>25000</v>
      </c>
      <c r="H954">
        <v>74</v>
      </c>
      <c r="I954" t="s">
        <v>13</v>
      </c>
      <c r="J954" t="s">
        <v>14</v>
      </c>
      <c r="K954">
        <v>4</v>
      </c>
    </row>
    <row r="955" spans="2:11" x14ac:dyDescent="0.35">
      <c r="B955">
        <v>966</v>
      </c>
      <c r="C955">
        <v>68</v>
      </c>
      <c r="D955" t="s">
        <v>15</v>
      </c>
      <c r="E955" t="s">
        <v>26</v>
      </c>
      <c r="F955" t="s">
        <v>27</v>
      </c>
      <c r="G955">
        <v>1000</v>
      </c>
      <c r="H955">
        <v>68</v>
      </c>
      <c r="I955" t="s">
        <v>13</v>
      </c>
      <c r="J955" t="s">
        <v>19</v>
      </c>
      <c r="K955">
        <v>4</v>
      </c>
    </row>
    <row r="956" spans="2:11" x14ac:dyDescent="0.35">
      <c r="B956">
        <v>968</v>
      </c>
      <c r="C956">
        <v>40</v>
      </c>
      <c r="D956" t="s">
        <v>15</v>
      </c>
      <c r="E956" t="s">
        <v>30</v>
      </c>
      <c r="F956" t="s">
        <v>31</v>
      </c>
      <c r="G956">
        <v>3000</v>
      </c>
      <c r="H956">
        <v>70</v>
      </c>
      <c r="I956" t="s">
        <v>13</v>
      </c>
      <c r="J956" t="s">
        <v>14</v>
      </c>
      <c r="K956">
        <v>4</v>
      </c>
    </row>
    <row r="957" spans="2:11" x14ac:dyDescent="0.35">
      <c r="B957">
        <v>969</v>
      </c>
      <c r="C957">
        <v>78</v>
      </c>
      <c r="D957" t="s">
        <v>10</v>
      </c>
      <c r="E957" t="s">
        <v>32</v>
      </c>
      <c r="F957" t="s">
        <v>33</v>
      </c>
      <c r="G957">
        <v>18000</v>
      </c>
      <c r="H957">
        <v>72</v>
      </c>
      <c r="I957" t="s">
        <v>18</v>
      </c>
      <c r="J957" t="s">
        <v>19</v>
      </c>
      <c r="K957">
        <v>2</v>
      </c>
    </row>
    <row r="958" spans="2:11" x14ac:dyDescent="0.35">
      <c r="B958">
        <v>970</v>
      </c>
      <c r="C958">
        <v>25</v>
      </c>
      <c r="D958" t="s">
        <v>15</v>
      </c>
      <c r="E958" t="s">
        <v>34</v>
      </c>
      <c r="F958" t="s">
        <v>35</v>
      </c>
      <c r="G958">
        <v>100</v>
      </c>
      <c r="H958">
        <v>65</v>
      </c>
      <c r="I958" t="s">
        <v>13</v>
      </c>
      <c r="J958" t="s">
        <v>14</v>
      </c>
      <c r="K958">
        <v>5</v>
      </c>
    </row>
    <row r="959" spans="2:11" x14ac:dyDescent="0.35">
      <c r="B959">
        <v>971</v>
      </c>
      <c r="C959">
        <v>52</v>
      </c>
      <c r="D959" t="s">
        <v>10</v>
      </c>
      <c r="E959" t="s">
        <v>36</v>
      </c>
      <c r="F959" t="s">
        <v>37</v>
      </c>
      <c r="G959">
        <v>800</v>
      </c>
      <c r="H959">
        <v>66</v>
      </c>
      <c r="I959" t="s">
        <v>13</v>
      </c>
      <c r="J959" t="s">
        <v>19</v>
      </c>
      <c r="K959">
        <v>4</v>
      </c>
    </row>
    <row r="960" spans="2:11" x14ac:dyDescent="0.35">
      <c r="B960">
        <v>972</v>
      </c>
      <c r="C960">
        <v>58</v>
      </c>
      <c r="D960" t="s">
        <v>15</v>
      </c>
      <c r="E960" t="s">
        <v>38</v>
      </c>
      <c r="F960" t="s">
        <v>39</v>
      </c>
      <c r="G960">
        <v>20000</v>
      </c>
      <c r="H960">
        <v>73</v>
      </c>
      <c r="I960" t="s">
        <v>13</v>
      </c>
      <c r="J960" t="s">
        <v>14</v>
      </c>
      <c r="K960">
        <v>3</v>
      </c>
    </row>
    <row r="961" spans="2:11" x14ac:dyDescent="0.35">
      <c r="B961">
        <v>973</v>
      </c>
      <c r="C961">
        <v>32</v>
      </c>
      <c r="D961" t="s">
        <v>10</v>
      </c>
      <c r="E961" t="s">
        <v>40</v>
      </c>
      <c r="F961" t="s">
        <v>41</v>
      </c>
      <c r="G961">
        <v>12000</v>
      </c>
      <c r="H961">
        <v>67</v>
      </c>
      <c r="I961" t="s">
        <v>13</v>
      </c>
      <c r="J961" t="s">
        <v>14</v>
      </c>
      <c r="K961">
        <v>4</v>
      </c>
    </row>
    <row r="962" spans="2:11" x14ac:dyDescent="0.35">
      <c r="B962">
        <v>974</v>
      </c>
      <c r="C962">
        <v>55</v>
      </c>
      <c r="D962" t="s">
        <v>15</v>
      </c>
      <c r="E962" t="s">
        <v>42</v>
      </c>
      <c r="F962" t="s">
        <v>43</v>
      </c>
      <c r="G962">
        <v>6000</v>
      </c>
      <c r="H962">
        <v>68</v>
      </c>
      <c r="I962" t="s">
        <v>13</v>
      </c>
      <c r="J962" t="s">
        <v>14</v>
      </c>
      <c r="K962">
        <v>3</v>
      </c>
    </row>
    <row r="963" spans="2:11" x14ac:dyDescent="0.35">
      <c r="B963">
        <v>975</v>
      </c>
      <c r="C963">
        <v>65</v>
      </c>
      <c r="D963" t="s">
        <v>10</v>
      </c>
      <c r="E963" t="s">
        <v>44</v>
      </c>
      <c r="F963" t="s">
        <v>45</v>
      </c>
      <c r="G963">
        <v>4000</v>
      </c>
      <c r="H963">
        <v>69</v>
      </c>
      <c r="I963" t="s">
        <v>13</v>
      </c>
      <c r="J963" t="s">
        <v>19</v>
      </c>
      <c r="K963">
        <v>4</v>
      </c>
    </row>
    <row r="964" spans="2:11" x14ac:dyDescent="0.35">
      <c r="B964">
        <v>976</v>
      </c>
      <c r="C964">
        <v>55</v>
      </c>
      <c r="D964" t="s">
        <v>10</v>
      </c>
      <c r="E964" t="s">
        <v>11</v>
      </c>
      <c r="F964" t="s">
        <v>12</v>
      </c>
      <c r="G964">
        <v>15000</v>
      </c>
      <c r="H964">
        <v>70</v>
      </c>
      <c r="I964" t="s">
        <v>18</v>
      </c>
      <c r="J964" t="s">
        <v>14</v>
      </c>
      <c r="K964">
        <v>3</v>
      </c>
    </row>
    <row r="965" spans="2:11" x14ac:dyDescent="0.35">
      <c r="B965">
        <v>977</v>
      </c>
      <c r="C965">
        <v>62</v>
      </c>
      <c r="D965" t="s">
        <v>15</v>
      </c>
      <c r="E965" t="s">
        <v>16</v>
      </c>
      <c r="F965" t="s">
        <v>17</v>
      </c>
      <c r="G965">
        <v>2000</v>
      </c>
      <c r="H965">
        <v>68</v>
      </c>
      <c r="I965" t="s">
        <v>13</v>
      </c>
      <c r="J965" t="s">
        <v>19</v>
      </c>
      <c r="K965">
        <v>4</v>
      </c>
    </row>
    <row r="966" spans="2:11" x14ac:dyDescent="0.35">
      <c r="B966">
        <v>978</v>
      </c>
      <c r="C966">
        <v>35</v>
      </c>
      <c r="D966" t="s">
        <v>10</v>
      </c>
      <c r="E966" t="s">
        <v>20</v>
      </c>
      <c r="F966" t="s">
        <v>21</v>
      </c>
      <c r="G966">
        <v>500</v>
      </c>
      <c r="H966">
        <v>66</v>
      </c>
      <c r="I966" t="s">
        <v>18</v>
      </c>
      <c r="J966" t="s">
        <v>14</v>
      </c>
      <c r="K966">
        <v>5</v>
      </c>
    </row>
    <row r="967" spans="2:11" x14ac:dyDescent="0.35">
      <c r="B967">
        <v>979</v>
      </c>
      <c r="C967">
        <v>78</v>
      </c>
      <c r="D967" t="s">
        <v>15</v>
      </c>
      <c r="E967" t="s">
        <v>22</v>
      </c>
      <c r="F967" t="s">
        <v>23</v>
      </c>
      <c r="G967">
        <v>10000</v>
      </c>
      <c r="H967">
        <v>73</v>
      </c>
      <c r="I967" t="s">
        <v>13</v>
      </c>
      <c r="J967" t="s">
        <v>19</v>
      </c>
      <c r="K967">
        <v>2</v>
      </c>
    </row>
    <row r="968" spans="2:11" x14ac:dyDescent="0.35">
      <c r="B968">
        <v>980</v>
      </c>
      <c r="C968">
        <v>53</v>
      </c>
      <c r="D968" t="s">
        <v>10</v>
      </c>
      <c r="E968" t="s">
        <v>24</v>
      </c>
      <c r="F968" t="s">
        <v>25</v>
      </c>
      <c r="G968">
        <v>25000</v>
      </c>
      <c r="H968">
        <v>75</v>
      </c>
      <c r="I968" t="s">
        <v>18</v>
      </c>
      <c r="J968" t="s">
        <v>14</v>
      </c>
      <c r="K968">
        <v>4</v>
      </c>
    </row>
    <row r="969" spans="2:11" x14ac:dyDescent="0.35">
      <c r="B969">
        <v>981</v>
      </c>
      <c r="C969">
        <v>72</v>
      </c>
      <c r="D969" t="s">
        <v>15</v>
      </c>
      <c r="E969" t="s">
        <v>26</v>
      </c>
      <c r="F969" t="s">
        <v>27</v>
      </c>
      <c r="G969">
        <v>1000</v>
      </c>
      <c r="H969">
        <v>69</v>
      </c>
      <c r="I969" t="s">
        <v>13</v>
      </c>
      <c r="J969" t="s">
        <v>19</v>
      </c>
      <c r="K969">
        <v>4</v>
      </c>
    </row>
    <row r="970" spans="2:11" x14ac:dyDescent="0.35">
      <c r="B970">
        <v>982</v>
      </c>
      <c r="C970">
        <v>60</v>
      </c>
      <c r="D970" t="s">
        <v>10</v>
      </c>
      <c r="E970" t="s">
        <v>28</v>
      </c>
      <c r="F970" t="s">
        <v>29</v>
      </c>
      <c r="G970">
        <v>8000</v>
      </c>
      <c r="H970">
        <v>71</v>
      </c>
      <c r="I970" t="s">
        <v>18</v>
      </c>
      <c r="J970" t="s">
        <v>14</v>
      </c>
      <c r="K970">
        <v>3</v>
      </c>
    </row>
    <row r="971" spans="2:11" x14ac:dyDescent="0.35">
      <c r="B971">
        <v>983</v>
      </c>
      <c r="C971">
        <v>45</v>
      </c>
      <c r="D971" t="s">
        <v>15</v>
      </c>
      <c r="E971" t="s">
        <v>30</v>
      </c>
      <c r="F971" t="s">
        <v>31</v>
      </c>
      <c r="G971">
        <v>3000</v>
      </c>
      <c r="H971">
        <v>71</v>
      </c>
      <c r="I971" t="s">
        <v>13</v>
      </c>
      <c r="J971" t="s">
        <v>14</v>
      </c>
      <c r="K971">
        <v>4</v>
      </c>
    </row>
    <row r="972" spans="2:11" x14ac:dyDescent="0.35">
      <c r="B972">
        <v>984</v>
      </c>
      <c r="C972">
        <v>75</v>
      </c>
      <c r="D972" t="s">
        <v>10</v>
      </c>
      <c r="E972" t="s">
        <v>32</v>
      </c>
      <c r="F972" t="s">
        <v>33</v>
      </c>
      <c r="G972">
        <v>18000</v>
      </c>
      <c r="H972">
        <v>73</v>
      </c>
      <c r="I972" t="s">
        <v>18</v>
      </c>
      <c r="J972" t="s">
        <v>19</v>
      </c>
      <c r="K972">
        <v>2</v>
      </c>
    </row>
    <row r="973" spans="2:11" x14ac:dyDescent="0.35">
      <c r="B973">
        <v>985</v>
      </c>
      <c r="C973">
        <v>28</v>
      </c>
      <c r="D973" t="s">
        <v>15</v>
      </c>
      <c r="E973" t="s">
        <v>34</v>
      </c>
      <c r="F973" t="s">
        <v>35</v>
      </c>
      <c r="G973">
        <v>100</v>
      </c>
      <c r="H973">
        <v>67</v>
      </c>
      <c r="I973" t="s">
        <v>13</v>
      </c>
      <c r="J973" t="s">
        <v>14</v>
      </c>
      <c r="K973">
        <v>5</v>
      </c>
    </row>
    <row r="974" spans="2:11" x14ac:dyDescent="0.35">
      <c r="B974">
        <v>986</v>
      </c>
      <c r="C974">
        <v>52</v>
      </c>
      <c r="D974" t="s">
        <v>10</v>
      </c>
      <c r="E974" t="s">
        <v>36</v>
      </c>
      <c r="F974" t="s">
        <v>37</v>
      </c>
      <c r="G974">
        <v>800</v>
      </c>
      <c r="H974">
        <v>68</v>
      </c>
      <c r="I974" t="s">
        <v>13</v>
      </c>
      <c r="J974" t="s">
        <v>19</v>
      </c>
      <c r="K974">
        <v>4</v>
      </c>
    </row>
    <row r="975" spans="2:11" x14ac:dyDescent="0.35">
      <c r="B975">
        <v>987</v>
      </c>
      <c r="C975">
        <v>67</v>
      </c>
      <c r="D975" t="s">
        <v>15</v>
      </c>
      <c r="E975" t="s">
        <v>38</v>
      </c>
      <c r="F975" t="s">
        <v>39</v>
      </c>
      <c r="G975">
        <v>20000</v>
      </c>
      <c r="H975">
        <v>74</v>
      </c>
      <c r="I975" t="s">
        <v>13</v>
      </c>
      <c r="J975" t="s">
        <v>14</v>
      </c>
      <c r="K975">
        <v>3</v>
      </c>
    </row>
    <row r="976" spans="2:11" x14ac:dyDescent="0.35">
      <c r="B976">
        <v>988</v>
      </c>
      <c r="C976">
        <v>35</v>
      </c>
      <c r="D976" t="s">
        <v>10</v>
      </c>
      <c r="E976" t="s">
        <v>40</v>
      </c>
      <c r="F976" t="s">
        <v>41</v>
      </c>
      <c r="G976">
        <v>12000</v>
      </c>
      <c r="H976">
        <v>68</v>
      </c>
      <c r="I976" t="s">
        <v>13</v>
      </c>
      <c r="J976" t="s">
        <v>14</v>
      </c>
      <c r="K976">
        <v>4</v>
      </c>
    </row>
    <row r="977" spans="2:11" x14ac:dyDescent="0.35">
      <c r="B977">
        <v>989</v>
      </c>
      <c r="C977">
        <v>50</v>
      </c>
      <c r="D977" t="s">
        <v>15</v>
      </c>
      <c r="E977" t="s">
        <v>42</v>
      </c>
      <c r="F977" t="s">
        <v>43</v>
      </c>
      <c r="G977">
        <v>6000</v>
      </c>
      <c r="H977">
        <v>69</v>
      </c>
      <c r="I977" t="s">
        <v>13</v>
      </c>
      <c r="J977" t="s">
        <v>14</v>
      </c>
      <c r="K977">
        <v>3</v>
      </c>
    </row>
    <row r="978" spans="2:11" x14ac:dyDescent="0.35">
      <c r="B978">
        <v>990</v>
      </c>
      <c r="C978">
        <v>60</v>
      </c>
      <c r="D978" t="s">
        <v>10</v>
      </c>
      <c r="E978" t="s">
        <v>44</v>
      </c>
      <c r="F978" t="s">
        <v>45</v>
      </c>
      <c r="G978">
        <v>4000</v>
      </c>
      <c r="H978">
        <v>70</v>
      </c>
      <c r="I978" t="s">
        <v>13</v>
      </c>
      <c r="J978" t="s">
        <v>19</v>
      </c>
      <c r="K978">
        <v>4</v>
      </c>
    </row>
    <row r="979" spans="2:11" x14ac:dyDescent="0.35">
      <c r="B979">
        <v>991</v>
      </c>
      <c r="C979">
        <v>48</v>
      </c>
      <c r="D979" t="s">
        <v>10</v>
      </c>
      <c r="E979" t="s">
        <v>11</v>
      </c>
      <c r="F979" t="s">
        <v>12</v>
      </c>
      <c r="G979">
        <v>15000</v>
      </c>
      <c r="H979">
        <v>71</v>
      </c>
      <c r="I979" t="s">
        <v>18</v>
      </c>
      <c r="J979" t="s">
        <v>14</v>
      </c>
      <c r="K979">
        <v>4</v>
      </c>
    </row>
    <row r="980" spans="2:11" x14ac:dyDescent="0.35">
      <c r="B980">
        <v>992</v>
      </c>
      <c r="C980">
        <v>65</v>
      </c>
      <c r="D980" t="s">
        <v>15</v>
      </c>
      <c r="E980" t="s">
        <v>16</v>
      </c>
      <c r="F980" t="s">
        <v>17</v>
      </c>
      <c r="G980">
        <v>2000</v>
      </c>
      <c r="H980">
        <v>69</v>
      </c>
      <c r="I980" t="s">
        <v>13</v>
      </c>
      <c r="J980" t="s">
        <v>19</v>
      </c>
      <c r="K980">
        <v>3</v>
      </c>
    </row>
    <row r="981" spans="2:11" x14ac:dyDescent="0.35">
      <c r="B981">
        <v>993</v>
      </c>
      <c r="C981">
        <v>30</v>
      </c>
      <c r="D981" t="s">
        <v>10</v>
      </c>
      <c r="E981" t="s">
        <v>20</v>
      </c>
      <c r="F981" t="s">
        <v>21</v>
      </c>
      <c r="G981">
        <v>500</v>
      </c>
      <c r="H981">
        <v>67</v>
      </c>
      <c r="I981" t="s">
        <v>13</v>
      </c>
      <c r="J981" t="s">
        <v>14</v>
      </c>
      <c r="K981">
        <v>5</v>
      </c>
    </row>
    <row r="982" spans="2:11" x14ac:dyDescent="0.35">
      <c r="B982">
        <v>994</v>
      </c>
      <c r="C982">
        <v>70</v>
      </c>
      <c r="D982" t="s">
        <v>15</v>
      </c>
      <c r="E982" t="s">
        <v>22</v>
      </c>
      <c r="F982" t="s">
        <v>23</v>
      </c>
      <c r="G982">
        <v>10000</v>
      </c>
      <c r="H982">
        <v>74</v>
      </c>
      <c r="I982" t="s">
        <v>18</v>
      </c>
      <c r="J982" t="s">
        <v>19</v>
      </c>
      <c r="K982">
        <v>2</v>
      </c>
    </row>
    <row r="983" spans="2:11" x14ac:dyDescent="0.35">
      <c r="B983">
        <v>995</v>
      </c>
      <c r="C983">
        <v>55</v>
      </c>
      <c r="D983" t="s">
        <v>10</v>
      </c>
      <c r="E983" t="s">
        <v>24</v>
      </c>
      <c r="F983" t="s">
        <v>25</v>
      </c>
      <c r="G983">
        <v>25000</v>
      </c>
      <c r="H983">
        <v>76</v>
      </c>
      <c r="I983" t="s">
        <v>13</v>
      </c>
      <c r="J983" t="s">
        <v>14</v>
      </c>
      <c r="K983">
        <v>4</v>
      </c>
    </row>
    <row r="984" spans="2:11" x14ac:dyDescent="0.35">
      <c r="B984">
        <v>996</v>
      </c>
      <c r="C984">
        <v>68</v>
      </c>
      <c r="D984" t="s">
        <v>15</v>
      </c>
      <c r="E984" t="s">
        <v>26</v>
      </c>
      <c r="F984" t="s">
        <v>27</v>
      </c>
      <c r="G984">
        <v>1000</v>
      </c>
      <c r="H984">
        <v>70</v>
      </c>
      <c r="I984" t="s">
        <v>13</v>
      </c>
      <c r="J984" t="s">
        <v>19</v>
      </c>
      <c r="K984">
        <v>4</v>
      </c>
    </row>
    <row r="985" spans="2:11" x14ac:dyDescent="0.35">
      <c r="B985">
        <v>997</v>
      </c>
      <c r="C985">
        <v>45</v>
      </c>
      <c r="D985" t="s">
        <v>10</v>
      </c>
      <c r="E985" t="s">
        <v>28</v>
      </c>
      <c r="F985" t="s">
        <v>29</v>
      </c>
      <c r="G985">
        <v>8000</v>
      </c>
      <c r="H985">
        <v>72</v>
      </c>
      <c r="I985" t="s">
        <v>13</v>
      </c>
      <c r="J985" t="s">
        <v>14</v>
      </c>
      <c r="K985">
        <v>3</v>
      </c>
    </row>
    <row r="986" spans="2:11" x14ac:dyDescent="0.35">
      <c r="B986">
        <v>998</v>
      </c>
      <c r="C986">
        <v>40</v>
      </c>
      <c r="D986" t="s">
        <v>15</v>
      </c>
      <c r="E986" t="s">
        <v>30</v>
      </c>
      <c r="F986" t="s">
        <v>31</v>
      </c>
      <c r="G986">
        <v>3000</v>
      </c>
      <c r="H986">
        <v>72</v>
      </c>
      <c r="I986" t="s">
        <v>13</v>
      </c>
      <c r="J986" t="s">
        <v>14</v>
      </c>
      <c r="K986">
        <v>4</v>
      </c>
    </row>
    <row r="987" spans="2:11" x14ac:dyDescent="0.35">
      <c r="B987">
        <v>999</v>
      </c>
      <c r="C987">
        <v>78</v>
      </c>
      <c r="D987" t="s">
        <v>10</v>
      </c>
      <c r="E987" t="s">
        <v>32</v>
      </c>
      <c r="F987" t="s">
        <v>33</v>
      </c>
      <c r="G987">
        <v>18000</v>
      </c>
      <c r="H987">
        <v>74</v>
      </c>
      <c r="I987" t="s">
        <v>18</v>
      </c>
      <c r="J987" t="s">
        <v>19</v>
      </c>
      <c r="K987">
        <v>2</v>
      </c>
    </row>
    <row r="988" spans="2:11" x14ac:dyDescent="0.35">
      <c r="B988">
        <v>1000</v>
      </c>
      <c r="C988">
        <v>25</v>
      </c>
      <c r="D988" t="s">
        <v>15</v>
      </c>
      <c r="E988" t="s">
        <v>34</v>
      </c>
      <c r="F988" t="s">
        <v>35</v>
      </c>
      <c r="G988">
        <v>100</v>
      </c>
      <c r="H988">
        <v>68</v>
      </c>
      <c r="I988" t="s">
        <v>13</v>
      </c>
      <c r="J988" t="s">
        <v>14</v>
      </c>
      <c r="K988">
        <v>5</v>
      </c>
    </row>
  </sheetData>
  <autoFilter ref="B4:K988" xr:uid="{00000000-0009-0000-0000-000000000000}"/>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D8364-7ACF-4C43-A13F-067BD63A3C9E}">
  <dimension ref="A1:N35"/>
  <sheetViews>
    <sheetView zoomScale="90" zoomScaleNormal="90" workbookViewId="0"/>
  </sheetViews>
  <sheetFormatPr defaultRowHeight="14.5" zeroHeight="1" x14ac:dyDescent="0.35"/>
  <cols>
    <col min="1" max="1" width="22.08984375" style="8" customWidth="1"/>
    <col min="2" max="2" width="8.1796875" style="6" customWidth="1"/>
    <col min="3" max="3" width="12.81640625" bestFit="1" customWidth="1"/>
    <col min="4" max="4" width="16.81640625" style="4" bestFit="1" customWidth="1"/>
    <col min="8" max="8" width="16.08984375" bestFit="1" customWidth="1"/>
    <col min="9" max="9" width="17" bestFit="1" customWidth="1"/>
    <col min="10" max="10" width="23.54296875" bestFit="1" customWidth="1"/>
    <col min="11" max="12" width="10.90625" bestFit="1" customWidth="1"/>
    <col min="13" max="13" width="18.90625" bestFit="1" customWidth="1"/>
    <col min="14" max="14" width="16.08984375" bestFit="1" customWidth="1"/>
  </cols>
  <sheetData>
    <row r="1" spans="3:14" x14ac:dyDescent="0.35"/>
    <row r="2" spans="3:14" x14ac:dyDescent="0.35">
      <c r="M2" s="2" t="s">
        <v>46</v>
      </c>
      <c r="N2" s="4" t="s">
        <v>49</v>
      </c>
    </row>
    <row r="3" spans="3:14" x14ac:dyDescent="0.35">
      <c r="C3" s="2" t="s">
        <v>46</v>
      </c>
      <c r="D3" s="4" t="s">
        <v>49</v>
      </c>
      <c r="M3" s="3" t="s">
        <v>34</v>
      </c>
      <c r="N3" s="4">
        <v>33540</v>
      </c>
    </row>
    <row r="4" spans="3:14" x14ac:dyDescent="0.35">
      <c r="C4" s="3" t="s">
        <v>10</v>
      </c>
      <c r="D4" s="4">
        <v>262268</v>
      </c>
      <c r="H4" t="s">
        <v>49</v>
      </c>
      <c r="J4" t="s">
        <v>54</v>
      </c>
      <c r="M4" s="3" t="s">
        <v>28</v>
      </c>
      <c r="N4" s="4">
        <v>32667</v>
      </c>
    </row>
    <row r="5" spans="3:14" x14ac:dyDescent="0.35">
      <c r="C5" s="3" t="s">
        <v>15</v>
      </c>
      <c r="D5" s="4">
        <v>230056</v>
      </c>
      <c r="H5" s="1">
        <v>492324</v>
      </c>
      <c r="J5" s="7">
        <v>37.663617886178862</v>
      </c>
      <c r="M5" s="3" t="s">
        <v>24</v>
      </c>
      <c r="N5" s="4">
        <v>32655</v>
      </c>
    </row>
    <row r="6" spans="3:14" x14ac:dyDescent="0.35">
      <c r="C6" s="3" t="s">
        <v>48</v>
      </c>
      <c r="D6" s="4">
        <v>492324</v>
      </c>
      <c r="M6" s="3" t="s">
        <v>40</v>
      </c>
      <c r="N6" s="4">
        <v>32555</v>
      </c>
    </row>
    <row r="7" spans="3:14" x14ac:dyDescent="0.35">
      <c r="H7" s="4">
        <f>GETPIVOTDATA("Patient_ID",$H$4)</f>
        <v>492324</v>
      </c>
      <c r="J7" s="7">
        <f>GETPIVOTDATA("Length_of_Stay",$J$4)</f>
        <v>37.663617886178862</v>
      </c>
      <c r="M7" s="3" t="s">
        <v>16</v>
      </c>
      <c r="N7" s="4">
        <v>32395</v>
      </c>
    </row>
    <row r="8" spans="3:14" x14ac:dyDescent="0.35">
      <c r="C8" s="2" t="s">
        <v>46</v>
      </c>
      <c r="D8" s="4" t="s">
        <v>47</v>
      </c>
      <c r="M8" s="3" t="s">
        <v>20</v>
      </c>
      <c r="N8" s="4">
        <v>33123</v>
      </c>
    </row>
    <row r="9" spans="3:14" x14ac:dyDescent="0.35">
      <c r="C9" s="3" t="s">
        <v>10</v>
      </c>
      <c r="D9" s="4">
        <v>19763</v>
      </c>
      <c r="H9" s="2" t="s">
        <v>46</v>
      </c>
      <c r="J9" t="s">
        <v>50</v>
      </c>
      <c r="M9" s="3" t="s">
        <v>30</v>
      </c>
      <c r="N9" s="4">
        <v>33701</v>
      </c>
    </row>
    <row r="10" spans="3:14" x14ac:dyDescent="0.35">
      <c r="C10" s="3" t="s">
        <v>15</v>
      </c>
      <c r="D10" s="4">
        <v>17298</v>
      </c>
      <c r="H10" s="3" t="s">
        <v>14</v>
      </c>
      <c r="J10" s="7">
        <v>984</v>
      </c>
      <c r="M10" s="3" t="s">
        <v>32</v>
      </c>
      <c r="N10" s="4">
        <v>33768</v>
      </c>
    </row>
    <row r="11" spans="3:14" x14ac:dyDescent="0.35">
      <c r="C11" s="3" t="s">
        <v>48</v>
      </c>
      <c r="D11" s="4">
        <v>37061</v>
      </c>
      <c r="H11" s="3" t="s">
        <v>19</v>
      </c>
      <c r="M11" s="3" t="s">
        <v>11</v>
      </c>
      <c r="N11" s="4">
        <v>32450</v>
      </c>
    </row>
    <row r="12" spans="3:14" x14ac:dyDescent="0.35">
      <c r="H12" s="3" t="s">
        <v>48</v>
      </c>
      <c r="J12">
        <f>GETPIVOTDATA("Condition",$J$9)</f>
        <v>984</v>
      </c>
      <c r="M12" s="3" t="s">
        <v>26</v>
      </c>
      <c r="N12" s="4">
        <v>32661</v>
      </c>
    </row>
    <row r="13" spans="3:14" x14ac:dyDescent="0.35">
      <c r="C13" s="2" t="s">
        <v>46</v>
      </c>
      <c r="D13" s="4" t="s">
        <v>50</v>
      </c>
      <c r="M13" s="3" t="s">
        <v>42</v>
      </c>
      <c r="N13" s="4">
        <v>32560</v>
      </c>
    </row>
    <row r="14" spans="3:14" x14ac:dyDescent="0.35">
      <c r="C14" s="3" t="s">
        <v>10</v>
      </c>
      <c r="D14" s="4">
        <v>524</v>
      </c>
      <c r="H14" t="s">
        <v>51</v>
      </c>
      <c r="J14" s="2" t="s">
        <v>46</v>
      </c>
      <c r="K14" t="s">
        <v>55</v>
      </c>
      <c r="M14" s="3" t="s">
        <v>44</v>
      </c>
      <c r="N14" s="4">
        <v>32505</v>
      </c>
    </row>
    <row r="15" spans="3:14" x14ac:dyDescent="0.35">
      <c r="C15" s="3" t="s">
        <v>15</v>
      </c>
      <c r="D15" s="4">
        <v>460</v>
      </c>
      <c r="H15" s="7">
        <v>53.75406504065041</v>
      </c>
      <c r="J15" s="3" t="s">
        <v>34</v>
      </c>
      <c r="K15" s="7">
        <v>6600</v>
      </c>
      <c r="M15" s="3" t="s">
        <v>38</v>
      </c>
      <c r="N15" s="4">
        <v>32550</v>
      </c>
    </row>
    <row r="16" spans="3:14" x14ac:dyDescent="0.35">
      <c r="C16" s="3" t="s">
        <v>48</v>
      </c>
      <c r="D16" s="4">
        <v>984</v>
      </c>
      <c r="J16" s="3" t="s">
        <v>20</v>
      </c>
      <c r="K16" s="7">
        <v>33000</v>
      </c>
      <c r="M16" s="3" t="s">
        <v>36</v>
      </c>
      <c r="N16" s="4">
        <v>32545</v>
      </c>
    </row>
    <row r="17" spans="4:14" x14ac:dyDescent="0.35">
      <c r="D17"/>
      <c r="H17" s="7">
        <f>GETPIVOTDATA("Age",$H$14)</f>
        <v>53.75406504065041</v>
      </c>
      <c r="J17" s="3" t="s">
        <v>36</v>
      </c>
      <c r="K17" s="7">
        <v>52000</v>
      </c>
      <c r="M17" s="3" t="s">
        <v>22</v>
      </c>
      <c r="N17" s="4">
        <v>32649</v>
      </c>
    </row>
    <row r="18" spans="4:14" x14ac:dyDescent="0.35">
      <c r="D18"/>
      <c r="J18" s="3" t="s">
        <v>26</v>
      </c>
      <c r="K18" s="7">
        <v>66000</v>
      </c>
      <c r="M18" s="3" t="s">
        <v>48</v>
      </c>
      <c r="N18" s="4">
        <v>492324</v>
      </c>
    </row>
    <row r="19" spans="4:14" x14ac:dyDescent="0.35">
      <c r="D19"/>
      <c r="J19" s="3" t="s">
        <v>16</v>
      </c>
      <c r="K19" s="7">
        <v>130000</v>
      </c>
    </row>
    <row r="20" spans="4:14" x14ac:dyDescent="0.35">
      <c r="D20"/>
      <c r="H20" t="s">
        <v>53</v>
      </c>
      <c r="J20" s="3" t="s">
        <v>30</v>
      </c>
      <c r="K20" s="7">
        <v>201000</v>
      </c>
    </row>
    <row r="21" spans="4:14" x14ac:dyDescent="0.35">
      <c r="D21"/>
      <c r="H21" s="7">
        <v>3.5985772357723578</v>
      </c>
      <c r="J21" s="3" t="s">
        <v>44</v>
      </c>
      <c r="K21" s="7">
        <v>256000</v>
      </c>
    </row>
    <row r="22" spans="4:14" x14ac:dyDescent="0.35">
      <c r="D22"/>
      <c r="J22" s="3" t="s">
        <v>42</v>
      </c>
      <c r="K22" s="7">
        <v>390000</v>
      </c>
    </row>
    <row r="23" spans="4:14" x14ac:dyDescent="0.35">
      <c r="D23"/>
      <c r="H23" s="7">
        <f>GETPIVOTDATA("Satisfaction",$H$20)</f>
        <v>3.5985772357723578</v>
      </c>
      <c r="J23" s="3" t="s">
        <v>28</v>
      </c>
      <c r="K23" s="7">
        <v>528000</v>
      </c>
    </row>
    <row r="24" spans="4:14" x14ac:dyDescent="0.35">
      <c r="D24"/>
      <c r="J24" s="3" t="s">
        <v>22</v>
      </c>
      <c r="K24" s="7">
        <v>660000</v>
      </c>
    </row>
    <row r="25" spans="4:14" hidden="1" x14ac:dyDescent="0.35">
      <c r="D25"/>
      <c r="J25" s="3" t="s">
        <v>40</v>
      </c>
      <c r="K25" s="7">
        <v>780000</v>
      </c>
    </row>
    <row r="26" spans="4:14" hidden="1" x14ac:dyDescent="0.35">
      <c r="D26"/>
      <c r="J26" s="3" t="s">
        <v>11</v>
      </c>
      <c r="K26" s="7">
        <v>975000</v>
      </c>
    </row>
    <row r="27" spans="4:14" hidden="1" x14ac:dyDescent="0.35">
      <c r="D27"/>
      <c r="J27" s="3" t="s">
        <v>32</v>
      </c>
      <c r="K27" s="7">
        <v>1206000</v>
      </c>
    </row>
    <row r="28" spans="4:14" hidden="1" x14ac:dyDescent="0.35">
      <c r="D28"/>
      <c r="J28" s="3" t="s">
        <v>38</v>
      </c>
      <c r="K28" s="7">
        <v>1300000</v>
      </c>
    </row>
    <row r="29" spans="4:14" hidden="1" x14ac:dyDescent="0.35">
      <c r="D29"/>
      <c r="J29" s="3" t="s">
        <v>24</v>
      </c>
      <c r="K29" s="7">
        <v>1650000</v>
      </c>
    </row>
    <row r="30" spans="4:14" hidden="1" x14ac:dyDescent="0.35">
      <c r="D30"/>
      <c r="J30" s="3" t="s">
        <v>48</v>
      </c>
      <c r="K30" s="7">
        <v>8233600</v>
      </c>
    </row>
    <row r="31" spans="4:14" hidden="1" x14ac:dyDescent="0.35">
      <c r="D31"/>
    </row>
    <row r="32" spans="4:14" hidden="1" x14ac:dyDescent="0.35">
      <c r="D32"/>
    </row>
    <row r="33" spans="4:4" hidden="1" x14ac:dyDescent="0.35">
      <c r="D33"/>
    </row>
    <row r="34" spans="4:4" hidden="1" x14ac:dyDescent="0.35">
      <c r="D34"/>
    </row>
    <row r="35" spans="4:4" hidden="1" x14ac:dyDescent="0.35">
      <c r="D35"/>
    </row>
  </sheetData>
  <pageMargins left="0.7" right="0.7" top="0.75" bottom="0.75" header="0.3" footer="0.3"/>
  <pageSetup orientation="portrait" r:id="rId12"/>
  <drawing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10C8C-EDAF-45EC-87AB-4F278E0E26B4}">
  <dimension ref="A1:T39"/>
  <sheetViews>
    <sheetView showGridLines="0" zoomScale="90" zoomScaleNormal="90" workbookViewId="0"/>
  </sheetViews>
  <sheetFormatPr defaultColWidth="0" defaultRowHeight="14.5" zeroHeight="1" x14ac:dyDescent="0.35"/>
  <cols>
    <col min="1" max="1" width="22.08984375" style="8" customWidth="1"/>
    <col min="2" max="20" width="8.7265625" customWidth="1"/>
    <col min="21" max="16384" width="8.7265625" hidden="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x14ac:dyDescent="0.35"/>
    <row r="39" x14ac:dyDescent="0.35"/>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D1F8F-F284-47ED-B692-679FEAB733B2}">
  <dimension ref="A1:I44"/>
  <sheetViews>
    <sheetView zoomScale="90" zoomScaleNormal="90" workbookViewId="0">
      <selection activeCell="H3" sqref="H3"/>
    </sheetView>
  </sheetViews>
  <sheetFormatPr defaultColWidth="0" defaultRowHeight="14.5" zeroHeight="1" x14ac:dyDescent="0.35"/>
  <cols>
    <col min="1" max="1" width="22.08984375" style="8" customWidth="1"/>
    <col min="2" max="2" width="8.7265625" customWidth="1"/>
    <col min="3" max="3" width="25.26953125" customWidth="1"/>
    <col min="4" max="4" width="39.36328125" customWidth="1"/>
    <col min="5" max="5" width="18.26953125" customWidth="1"/>
    <col min="6" max="7" width="8.7265625" customWidth="1"/>
    <col min="8" max="8" width="37.36328125" customWidth="1"/>
    <col min="9" max="9" width="8.7265625" customWidth="1"/>
    <col min="10" max="16384" width="8.7265625" hidden="1"/>
  </cols>
  <sheetData>
    <row r="1" spans="2:9" x14ac:dyDescent="0.35"/>
    <row r="2" spans="2:9" ht="22.5" x14ac:dyDescent="0.45">
      <c r="B2" s="9"/>
      <c r="C2" s="10" t="s">
        <v>3</v>
      </c>
      <c r="D2" s="10" t="s">
        <v>59</v>
      </c>
      <c r="E2" s="10" t="s">
        <v>5</v>
      </c>
      <c r="F2" s="9"/>
      <c r="G2" s="9"/>
      <c r="H2" s="11" t="s">
        <v>60</v>
      </c>
      <c r="I2" s="9"/>
    </row>
    <row r="3" spans="2:9" x14ac:dyDescent="0.35">
      <c r="B3" s="9"/>
      <c r="C3" s="9" t="str" cm="1">
        <f t="array" ref="C3:E17">_xlfn.UNIQUE(_xlfn._xlws.SORT(Data[Condition]:Data[Cost]))</f>
        <v>Allergic Reaction</v>
      </c>
      <c r="D3" s="9" t="str">
        <v>Epinephrine Injection</v>
      </c>
      <c r="E3" s="12">
        <v>100</v>
      </c>
      <c r="F3" s="9"/>
      <c r="G3" s="9"/>
      <c r="H3" s="13" t="s">
        <v>26</v>
      </c>
      <c r="I3" s="9"/>
    </row>
    <row r="4" spans="2:9" ht="15.5" x14ac:dyDescent="0.35">
      <c r="B4" s="9"/>
      <c r="C4" s="9" t="str">
        <v>Appendicitis</v>
      </c>
      <c r="D4" s="9" t="str">
        <v>Appendectomy</v>
      </c>
      <c r="E4" s="12">
        <v>8000</v>
      </c>
      <c r="F4" s="9"/>
      <c r="G4" s="9"/>
      <c r="H4" s="14">
        <f>VLOOKUP(H$3,_xlfn.ANCHORARRAY(C$3),3,TRUE)</f>
        <v>1000</v>
      </c>
      <c r="I4" s="9"/>
    </row>
    <row r="5" spans="2:9" ht="15.5" x14ac:dyDescent="0.35">
      <c r="B5" s="9"/>
      <c r="C5" s="9" t="str">
        <v>Cancer</v>
      </c>
      <c r="D5" s="9" t="str">
        <v>Surgery and Chemotherapy</v>
      </c>
      <c r="E5" s="12">
        <v>25000</v>
      </c>
      <c r="F5" s="9"/>
      <c r="G5" s="9"/>
      <c r="H5" s="15" t="str">
        <f>VLOOKUP(H$3,_xlfn.ANCHORARRAY(C$3),2,TRUE)</f>
        <v>Medication and Counseling</v>
      </c>
      <c r="I5" s="9"/>
    </row>
    <row r="6" spans="2:9" x14ac:dyDescent="0.35">
      <c r="B6" s="9"/>
      <c r="C6" s="9" t="str">
        <v>Childbirth</v>
      </c>
      <c r="D6" s="9" t="str">
        <v>Delivery and Postnatal Care</v>
      </c>
      <c r="E6" s="12">
        <v>12000</v>
      </c>
      <c r="F6" s="9"/>
      <c r="G6" s="9"/>
      <c r="H6" s="9"/>
      <c r="I6" s="9"/>
    </row>
    <row r="7" spans="2:9" x14ac:dyDescent="0.35">
      <c r="B7" s="9"/>
      <c r="C7" s="9" t="str">
        <v>Diabetes</v>
      </c>
      <c r="D7" s="9" t="str">
        <v>Insulin Therapy</v>
      </c>
      <c r="E7" s="12">
        <v>2000</v>
      </c>
      <c r="F7" s="9"/>
      <c r="G7" s="9"/>
      <c r="H7" s="9"/>
      <c r="I7" s="9"/>
    </row>
    <row r="8" spans="2:9" x14ac:dyDescent="0.35">
      <c r="B8" s="9"/>
      <c r="C8" s="9" t="str">
        <v>Fractured Arm</v>
      </c>
      <c r="D8" s="9" t="str">
        <v>X-Ray and Splint</v>
      </c>
      <c r="E8" s="12">
        <v>500</v>
      </c>
      <c r="F8" s="9"/>
      <c r="G8" s="9"/>
      <c r="H8" s="9"/>
      <c r="I8" s="9"/>
    </row>
    <row r="9" spans="2:9" x14ac:dyDescent="0.35">
      <c r="B9" s="9"/>
      <c r="C9" s="9" t="str">
        <v>Fractured Leg</v>
      </c>
      <c r="D9" s="9" t="str">
        <v>Cast and Physical Therapy</v>
      </c>
      <c r="E9" s="12">
        <v>3000</v>
      </c>
      <c r="F9" s="9"/>
      <c r="G9" s="9"/>
      <c r="H9" s="9"/>
      <c r="I9" s="9"/>
    </row>
    <row r="10" spans="2:9" x14ac:dyDescent="0.35">
      <c r="B10" s="9"/>
      <c r="C10" s="9" t="str">
        <v>Heart Attack</v>
      </c>
      <c r="D10" s="9" t="str">
        <v>Cardiac Catheterization</v>
      </c>
      <c r="E10" s="12">
        <v>18000</v>
      </c>
      <c r="F10" s="9"/>
      <c r="G10" s="9"/>
      <c r="H10" s="9"/>
      <c r="I10" s="9"/>
    </row>
    <row r="11" spans="2:9" x14ac:dyDescent="0.35">
      <c r="B11" s="9"/>
      <c r="C11" s="9" t="str">
        <v>Heart Disease</v>
      </c>
      <c r="D11" s="9" t="str">
        <v>Angioplasty</v>
      </c>
      <c r="E11" s="12">
        <v>15000</v>
      </c>
      <c r="F11" s="9"/>
      <c r="G11" s="9"/>
      <c r="H11" s="9"/>
      <c r="I11" s="9"/>
    </row>
    <row r="12" spans="2:9" x14ac:dyDescent="0.35">
      <c r="B12" s="9"/>
      <c r="C12" s="9" t="str">
        <v>Hypertension</v>
      </c>
      <c r="D12" s="9" t="str">
        <v>Medication and Counseling</v>
      </c>
      <c r="E12" s="12">
        <v>1000</v>
      </c>
      <c r="F12" s="9"/>
      <c r="G12" s="9"/>
      <c r="H12" s="9"/>
      <c r="I12" s="9"/>
    </row>
    <row r="13" spans="2:9" x14ac:dyDescent="0.35">
      <c r="B13" s="9"/>
      <c r="C13" s="9" t="str">
        <v>Kidney Stones</v>
      </c>
      <c r="D13" s="9" t="str">
        <v>Lithotripsy</v>
      </c>
      <c r="E13" s="12">
        <v>6000</v>
      </c>
      <c r="F13" s="9"/>
      <c r="G13" s="9"/>
      <c r="H13" s="9"/>
      <c r="I13" s="9"/>
    </row>
    <row r="14" spans="2:9" x14ac:dyDescent="0.35">
      <c r="B14" s="9"/>
      <c r="C14" s="9" t="str">
        <v>Osteoarthritis</v>
      </c>
      <c r="D14" s="9" t="str">
        <v>Physical Therapy and Pain Management</v>
      </c>
      <c r="E14" s="12">
        <v>4000</v>
      </c>
      <c r="F14" s="9"/>
      <c r="G14" s="9"/>
      <c r="H14" s="9"/>
      <c r="I14" s="9"/>
    </row>
    <row r="15" spans="2:9" x14ac:dyDescent="0.35">
      <c r="B15" s="9"/>
      <c r="C15" s="9" t="str">
        <v>Prostate Cancer</v>
      </c>
      <c r="D15" s="9" t="str">
        <v>Radiation Therapy</v>
      </c>
      <c r="E15" s="12">
        <v>20000</v>
      </c>
      <c r="F15" s="9"/>
      <c r="G15" s="9"/>
      <c r="H15" s="9"/>
      <c r="I15" s="9"/>
    </row>
    <row r="16" spans="2:9" x14ac:dyDescent="0.35">
      <c r="B16" s="9"/>
      <c r="C16" s="9" t="str">
        <v>Respiratory Infection</v>
      </c>
      <c r="D16" s="9" t="str">
        <v>Antibiotics and Rest</v>
      </c>
      <c r="E16" s="12">
        <v>800</v>
      </c>
      <c r="F16" s="9"/>
      <c r="G16" s="9"/>
      <c r="H16" s="9"/>
      <c r="I16" s="9"/>
    </row>
    <row r="17" spans="2:9" x14ac:dyDescent="0.35">
      <c r="B17" s="9"/>
      <c r="C17" s="9" t="str">
        <v>Stroke</v>
      </c>
      <c r="D17" s="9" t="str">
        <v>CT Scan and Medication</v>
      </c>
      <c r="E17" s="12">
        <v>10000</v>
      </c>
      <c r="F17" s="9"/>
      <c r="G17" s="9"/>
      <c r="H17" s="9"/>
      <c r="I17" s="9"/>
    </row>
    <row r="18" spans="2:9" x14ac:dyDescent="0.35"/>
    <row r="19" spans="2:9" x14ac:dyDescent="0.35"/>
    <row r="20" spans="2:9" x14ac:dyDescent="0.35"/>
    <row r="21" spans="2:9" x14ac:dyDescent="0.35"/>
    <row r="22" spans="2:9" x14ac:dyDescent="0.35"/>
    <row r="23" spans="2:9" x14ac:dyDescent="0.35"/>
    <row r="24" spans="2:9" x14ac:dyDescent="0.35"/>
    <row r="25" spans="2:9" x14ac:dyDescent="0.35"/>
    <row r="26" spans="2:9" x14ac:dyDescent="0.35"/>
    <row r="27" spans="2:9" x14ac:dyDescent="0.35"/>
    <row r="28" spans="2:9" x14ac:dyDescent="0.35"/>
    <row r="29" spans="2:9" x14ac:dyDescent="0.35"/>
    <row r="30" spans="2:9" x14ac:dyDescent="0.35"/>
    <row r="31" spans="2:9" x14ac:dyDescent="0.35"/>
    <row r="32" spans="2:9"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sheetData>
  <dataValidations count="1">
    <dataValidation type="list" allowBlank="1" showInputMessage="1" showErrorMessage="1" sqref="H3" xr:uid="{11424D8E-3E97-499D-97C5-3AD883770EF1}">
      <formula1>$C$3:$C$17</formula1>
    </dataValidation>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F0BD022-7D6A-496F-92DD-FA6AF98066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Data</vt:lpstr>
      <vt:lpstr>hospital data analysis</vt:lpstr>
      <vt:lpstr>Pivot Table</vt:lpstr>
      <vt:lpstr>Insights</vt:lpstr>
      <vt:lpstr>V-look 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Igana</dc:creator>
  <cp:lastModifiedBy>Brian Igana</cp:lastModifiedBy>
  <dcterms:created xsi:type="dcterms:W3CDTF">2025-07-16T19:00:58Z</dcterms:created>
  <dcterms:modified xsi:type="dcterms:W3CDTF">2025-07-19T19:06:58Z</dcterms:modified>
</cp:coreProperties>
</file>