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niezhang/Documents/School/Old Stuff/High School/Grade 12/3 VCU Math Modeling/COMAP 2 (TSA)/"/>
    </mc:Choice>
  </mc:AlternateContent>
  <xr:revisionPtr revIDLastSave="0" documentId="13_ncr:1_{CF32B9AD-519A-1E46-9463-94F27A6E72FD}" xr6:coauthVersionLast="36" xr6:coauthVersionMax="36" xr10:uidLastSave="{00000000-0000-0000-0000-000000000000}"/>
  <bookViews>
    <workbookView xWindow="12700" yWindow="10980" windowWidth="28800" windowHeight="1748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O2" i="1" s="1"/>
  <c r="P2" i="1" s="1"/>
  <c r="N3" i="1"/>
  <c r="O3" i="1" s="1"/>
  <c r="N4" i="1"/>
  <c r="O4" i="1" s="1"/>
  <c r="N5" i="1"/>
  <c r="O5" i="1" s="1"/>
  <c r="N6" i="1"/>
  <c r="O6" i="1" s="1"/>
  <c r="N7" i="1"/>
  <c r="O7" i="1" s="1"/>
  <c r="X2" i="1"/>
  <c r="Y2" i="1" s="1"/>
  <c r="AA2" i="1" s="1"/>
  <c r="X3" i="1"/>
  <c r="X4" i="1"/>
  <c r="X5" i="1"/>
  <c r="X6" i="1"/>
  <c r="AD57" i="1"/>
  <c r="AE57" i="1" s="1"/>
  <c r="AD3" i="1"/>
  <c r="AE3" i="1" s="1"/>
  <c r="AD4" i="1"/>
  <c r="AE4" i="1" s="1"/>
  <c r="AD5" i="1"/>
  <c r="AE5" i="1" s="1"/>
  <c r="AD6" i="1"/>
  <c r="AE6" i="1" s="1"/>
  <c r="X7" i="1"/>
  <c r="AD7" i="1"/>
  <c r="AE7" i="1" s="1"/>
  <c r="N8" i="1"/>
  <c r="O8" i="1" s="1"/>
  <c r="X8" i="1"/>
  <c r="AD8" i="1"/>
  <c r="AE8" i="1" s="1"/>
  <c r="N9" i="1"/>
  <c r="O9" i="1" s="1"/>
  <c r="X9" i="1"/>
  <c r="AD9" i="1"/>
  <c r="AE9" i="1" s="1"/>
  <c r="N10" i="1"/>
  <c r="O10" i="1" s="1"/>
  <c r="X10" i="1"/>
  <c r="AD10" i="1"/>
  <c r="AE10" i="1" s="1"/>
  <c r="N11" i="1"/>
  <c r="O11" i="1" s="1"/>
  <c r="X11" i="1"/>
  <c r="AD11" i="1"/>
  <c r="AE11" i="1" s="1"/>
  <c r="N12" i="1"/>
  <c r="O12" i="1" s="1"/>
  <c r="X12" i="1"/>
  <c r="AD12" i="1"/>
  <c r="AE12" i="1" s="1"/>
  <c r="N13" i="1"/>
  <c r="O13" i="1" s="1"/>
  <c r="X13" i="1"/>
  <c r="AD13" i="1"/>
  <c r="AE13" i="1" s="1"/>
  <c r="N14" i="1"/>
  <c r="O14" i="1" s="1"/>
  <c r="X14" i="1"/>
  <c r="AD14" i="1"/>
  <c r="AE14" i="1" s="1"/>
  <c r="N15" i="1"/>
  <c r="O15" i="1" s="1"/>
  <c r="X15" i="1"/>
  <c r="AD15" i="1"/>
  <c r="AE15" i="1" s="1"/>
  <c r="N16" i="1"/>
  <c r="O16" i="1" s="1"/>
  <c r="X16" i="1"/>
  <c r="AD16" i="1"/>
  <c r="AE16" i="1" s="1"/>
  <c r="N17" i="1"/>
  <c r="O17" i="1" s="1"/>
  <c r="X17" i="1"/>
  <c r="AD17" i="1"/>
  <c r="AE17" i="1" s="1"/>
  <c r="N18" i="1"/>
  <c r="O18" i="1" s="1"/>
  <c r="X18" i="1"/>
  <c r="AD18" i="1"/>
  <c r="AE18" i="1" s="1"/>
  <c r="N19" i="1"/>
  <c r="O19" i="1" s="1"/>
  <c r="X19" i="1"/>
  <c r="AD19" i="1"/>
  <c r="AE19" i="1" s="1"/>
  <c r="N20" i="1"/>
  <c r="O20" i="1" s="1"/>
  <c r="X20" i="1"/>
  <c r="AD20" i="1"/>
  <c r="AE20" i="1" s="1"/>
  <c r="N21" i="1"/>
  <c r="O21" i="1" s="1"/>
  <c r="X21" i="1"/>
  <c r="AD21" i="1"/>
  <c r="AE21" i="1" s="1"/>
  <c r="N22" i="1"/>
  <c r="O22" i="1" s="1"/>
  <c r="X22" i="1"/>
  <c r="AD22" i="1"/>
  <c r="AE22" i="1" s="1"/>
  <c r="N23" i="1"/>
  <c r="O23" i="1" s="1"/>
  <c r="X23" i="1"/>
  <c r="AD23" i="1"/>
  <c r="AE23" i="1" s="1"/>
  <c r="N24" i="1"/>
  <c r="O24" i="1" s="1"/>
  <c r="X24" i="1"/>
  <c r="AD24" i="1"/>
  <c r="AE24" i="1" s="1"/>
  <c r="N25" i="1"/>
  <c r="O25" i="1" s="1"/>
  <c r="X25" i="1"/>
  <c r="AD25" i="1"/>
  <c r="AE25" i="1" s="1"/>
  <c r="N26" i="1"/>
  <c r="O26" i="1" s="1"/>
  <c r="X26" i="1"/>
  <c r="AD26" i="1"/>
  <c r="AE26" i="1" s="1"/>
  <c r="N27" i="1"/>
  <c r="O27" i="1" s="1"/>
  <c r="X27" i="1"/>
  <c r="AD27" i="1"/>
  <c r="AE27" i="1" s="1"/>
  <c r="N28" i="1"/>
  <c r="O28" i="1" s="1"/>
  <c r="X28" i="1"/>
  <c r="AD28" i="1"/>
  <c r="AE28" i="1" s="1"/>
  <c r="N29" i="1"/>
  <c r="O29" i="1" s="1"/>
  <c r="X29" i="1"/>
  <c r="AD29" i="1"/>
  <c r="AE29" i="1" s="1"/>
  <c r="N30" i="1"/>
  <c r="O30" i="1" s="1"/>
  <c r="X30" i="1"/>
  <c r="AD30" i="1"/>
  <c r="AE30" i="1" s="1"/>
  <c r="N31" i="1"/>
  <c r="O31" i="1" s="1"/>
  <c r="X31" i="1"/>
  <c r="AD31" i="1"/>
  <c r="AE31" i="1" s="1"/>
  <c r="N32" i="1"/>
  <c r="O32" i="1" s="1"/>
  <c r="X32" i="1"/>
  <c r="AD32" i="1"/>
  <c r="AE32" i="1" s="1"/>
  <c r="N33" i="1"/>
  <c r="O33" i="1" s="1"/>
  <c r="X33" i="1"/>
  <c r="AD33" i="1"/>
  <c r="AE33" i="1" s="1"/>
  <c r="N34" i="1"/>
  <c r="O34" i="1" s="1"/>
  <c r="X34" i="1"/>
  <c r="AD34" i="1"/>
  <c r="AE34" i="1" s="1"/>
  <c r="N35" i="1"/>
  <c r="O35" i="1" s="1"/>
  <c r="X35" i="1"/>
  <c r="AD35" i="1"/>
  <c r="AE35" i="1" s="1"/>
  <c r="N36" i="1"/>
  <c r="O36" i="1" s="1"/>
  <c r="X36" i="1"/>
  <c r="AD36" i="1"/>
  <c r="AE36" i="1" s="1"/>
  <c r="N37" i="1"/>
  <c r="O37" i="1" s="1"/>
  <c r="X37" i="1"/>
  <c r="AD37" i="1"/>
  <c r="AE37" i="1" s="1"/>
  <c r="N38" i="1"/>
  <c r="O38" i="1" s="1"/>
  <c r="X38" i="1"/>
  <c r="AD38" i="1"/>
  <c r="AE38" i="1" s="1"/>
  <c r="N39" i="1"/>
  <c r="O39" i="1" s="1"/>
  <c r="X39" i="1"/>
  <c r="AD39" i="1"/>
  <c r="AE39" i="1" s="1"/>
  <c r="N40" i="1"/>
  <c r="O40" i="1" s="1"/>
  <c r="X40" i="1"/>
  <c r="AD40" i="1"/>
  <c r="AE40" i="1" s="1"/>
  <c r="N41" i="1"/>
  <c r="O41" i="1" s="1"/>
  <c r="X41" i="1"/>
  <c r="AD41" i="1"/>
  <c r="AE41" i="1" s="1"/>
  <c r="N42" i="1"/>
  <c r="O42" i="1" s="1"/>
  <c r="X42" i="1"/>
  <c r="AD42" i="1"/>
  <c r="AE42" i="1" s="1"/>
  <c r="N43" i="1"/>
  <c r="O43" i="1" s="1"/>
  <c r="X43" i="1"/>
  <c r="AD43" i="1"/>
  <c r="AE43" i="1" s="1"/>
  <c r="N44" i="1"/>
  <c r="O44" i="1" s="1"/>
  <c r="X44" i="1"/>
  <c r="AD44" i="1"/>
  <c r="AE44" i="1" s="1"/>
  <c r="N45" i="1"/>
  <c r="O45" i="1" s="1"/>
  <c r="X45" i="1"/>
  <c r="AD45" i="1"/>
  <c r="AE45" i="1" s="1"/>
  <c r="N46" i="1"/>
  <c r="O46" i="1" s="1"/>
  <c r="X46" i="1"/>
  <c r="AD46" i="1"/>
  <c r="AE46" i="1" s="1"/>
  <c r="N47" i="1"/>
  <c r="O47" i="1" s="1"/>
  <c r="X47" i="1"/>
  <c r="AD47" i="1"/>
  <c r="AE47" i="1" s="1"/>
  <c r="N48" i="1"/>
  <c r="O48" i="1" s="1"/>
  <c r="X48" i="1"/>
  <c r="AD48" i="1"/>
  <c r="AE48" i="1" s="1"/>
  <c r="N49" i="1"/>
  <c r="O49" i="1" s="1"/>
  <c r="X49" i="1"/>
  <c r="AD49" i="1"/>
  <c r="AE49" i="1" s="1"/>
  <c r="N50" i="1"/>
  <c r="O50" i="1" s="1"/>
  <c r="X50" i="1"/>
  <c r="AD50" i="1"/>
  <c r="AE50" i="1" s="1"/>
  <c r="N51" i="1"/>
  <c r="O51" i="1" s="1"/>
  <c r="X51" i="1"/>
  <c r="AD51" i="1"/>
  <c r="AE51" i="1" s="1"/>
  <c r="N52" i="1"/>
  <c r="O52" i="1" s="1"/>
  <c r="X52" i="1"/>
  <c r="AD52" i="1"/>
  <c r="AE52" i="1" s="1"/>
  <c r="N53" i="1"/>
  <c r="O53" i="1" s="1"/>
  <c r="X53" i="1"/>
  <c r="AD53" i="1"/>
  <c r="AE53" i="1" s="1"/>
  <c r="N54" i="1"/>
  <c r="O54" i="1" s="1"/>
  <c r="X54" i="1"/>
  <c r="AD54" i="1"/>
  <c r="AE54" i="1" s="1"/>
  <c r="N55" i="1"/>
  <c r="O55" i="1" s="1"/>
  <c r="X55" i="1"/>
  <c r="AD55" i="1"/>
  <c r="AE55" i="1" s="1"/>
  <c r="N56" i="1"/>
  <c r="O56" i="1" s="1"/>
  <c r="X56" i="1"/>
  <c r="AD56" i="1"/>
  <c r="AE56" i="1" s="1"/>
  <c r="N57" i="1"/>
  <c r="O57" i="1" s="1"/>
  <c r="X57" i="1"/>
  <c r="N58" i="1"/>
  <c r="O58" i="1" s="1"/>
  <c r="X58" i="1"/>
  <c r="AD58" i="1"/>
  <c r="AE58" i="1" s="1"/>
  <c r="N59" i="1"/>
  <c r="O59" i="1" s="1"/>
  <c r="X59" i="1"/>
  <c r="AD59" i="1"/>
  <c r="AE59" i="1" s="1"/>
  <c r="N60" i="1"/>
  <c r="O60" i="1" s="1"/>
  <c r="X60" i="1"/>
  <c r="AD60" i="1"/>
  <c r="AE60" i="1" s="1"/>
  <c r="N61" i="1"/>
  <c r="O61" i="1" s="1"/>
  <c r="X61" i="1"/>
  <c r="AD61" i="1"/>
  <c r="AE61" i="1" s="1"/>
  <c r="N62" i="1"/>
  <c r="O62" i="1" s="1"/>
  <c r="X62" i="1"/>
  <c r="AD62" i="1"/>
  <c r="AE62" i="1" s="1"/>
  <c r="N63" i="1"/>
  <c r="O63" i="1" s="1"/>
  <c r="X63" i="1"/>
  <c r="AD63" i="1"/>
  <c r="AE63" i="1" s="1"/>
  <c r="N64" i="1"/>
  <c r="O64" i="1" s="1"/>
  <c r="X64" i="1"/>
  <c r="AD64" i="1"/>
  <c r="AE64" i="1" s="1"/>
  <c r="N65" i="1"/>
  <c r="O65" i="1" s="1"/>
  <c r="X65" i="1"/>
  <c r="AD65" i="1"/>
  <c r="AE65" i="1" s="1"/>
  <c r="N66" i="1"/>
  <c r="O66" i="1" s="1"/>
  <c r="X66" i="1"/>
  <c r="AD66" i="1"/>
  <c r="AE66" i="1" s="1"/>
  <c r="N67" i="1"/>
  <c r="O67" i="1" s="1"/>
  <c r="X67" i="1"/>
  <c r="AD67" i="1"/>
  <c r="AE67" i="1" s="1"/>
  <c r="N68" i="1"/>
  <c r="O68" i="1" s="1"/>
  <c r="X68" i="1"/>
  <c r="AD68" i="1"/>
  <c r="AE68" i="1" s="1"/>
  <c r="N69" i="1"/>
  <c r="O69" i="1" s="1"/>
  <c r="X69" i="1"/>
  <c r="AD69" i="1"/>
  <c r="AE69" i="1" s="1"/>
  <c r="N70" i="1"/>
  <c r="O70" i="1" s="1"/>
  <c r="X70" i="1"/>
  <c r="AD70" i="1"/>
  <c r="AE70" i="1" s="1"/>
  <c r="N71" i="1"/>
  <c r="O71" i="1" s="1"/>
  <c r="X71" i="1"/>
  <c r="AD71" i="1"/>
  <c r="AE71" i="1" s="1"/>
  <c r="N72" i="1"/>
  <c r="O72" i="1" s="1"/>
  <c r="X72" i="1"/>
  <c r="AD72" i="1"/>
  <c r="AE72" i="1" s="1"/>
  <c r="N73" i="1"/>
  <c r="O73" i="1" s="1"/>
  <c r="X73" i="1"/>
  <c r="AD73" i="1"/>
  <c r="AE73" i="1" s="1"/>
  <c r="N74" i="1"/>
  <c r="O74" i="1" s="1"/>
  <c r="X74" i="1"/>
  <c r="AD74" i="1"/>
  <c r="AE74" i="1" s="1"/>
  <c r="N75" i="1"/>
  <c r="O75" i="1" s="1"/>
  <c r="X75" i="1"/>
  <c r="AD75" i="1"/>
  <c r="AE75" i="1" s="1"/>
  <c r="N76" i="1"/>
  <c r="O76" i="1" s="1"/>
  <c r="X76" i="1"/>
  <c r="AD76" i="1"/>
  <c r="AE76" i="1" s="1"/>
  <c r="N77" i="1"/>
  <c r="O77" i="1" s="1"/>
  <c r="X77" i="1"/>
  <c r="AD77" i="1"/>
  <c r="AE77" i="1" s="1"/>
  <c r="N78" i="1"/>
  <c r="O78" i="1" s="1"/>
  <c r="X78" i="1"/>
  <c r="AD78" i="1"/>
  <c r="AE78" i="1" s="1"/>
  <c r="N79" i="1"/>
  <c r="O79" i="1" s="1"/>
  <c r="X79" i="1"/>
  <c r="AD79" i="1"/>
  <c r="AE79" i="1" s="1"/>
  <c r="N80" i="1"/>
  <c r="O80" i="1" s="1"/>
  <c r="X80" i="1"/>
  <c r="AD80" i="1"/>
  <c r="AE80" i="1" s="1"/>
  <c r="N81" i="1"/>
  <c r="O81" i="1" s="1"/>
  <c r="X81" i="1"/>
  <c r="AD81" i="1"/>
  <c r="AE81" i="1" s="1"/>
  <c r="N82" i="1"/>
  <c r="O82" i="1" s="1"/>
  <c r="X82" i="1"/>
  <c r="AD82" i="1"/>
  <c r="AE82" i="1" s="1"/>
  <c r="N83" i="1"/>
  <c r="O83" i="1" s="1"/>
  <c r="X83" i="1"/>
  <c r="AD83" i="1"/>
  <c r="AE83" i="1" s="1"/>
  <c r="N84" i="1"/>
  <c r="O84" i="1" s="1"/>
  <c r="X84" i="1"/>
  <c r="AD84" i="1"/>
  <c r="AE84" i="1" s="1"/>
  <c r="N85" i="1"/>
  <c r="O85" i="1" s="1"/>
  <c r="X85" i="1"/>
  <c r="AD85" i="1"/>
  <c r="AE85" i="1" s="1"/>
  <c r="N86" i="1"/>
  <c r="O86" i="1" s="1"/>
  <c r="X86" i="1"/>
  <c r="AD86" i="1"/>
  <c r="AE86" i="1" s="1"/>
  <c r="N87" i="1"/>
  <c r="O87" i="1" s="1"/>
  <c r="X87" i="1"/>
  <c r="AD87" i="1"/>
  <c r="AE87" i="1" s="1"/>
  <c r="N88" i="1"/>
  <c r="O88" i="1" s="1"/>
  <c r="X88" i="1"/>
  <c r="AD88" i="1"/>
  <c r="AE88" i="1" s="1"/>
  <c r="N89" i="1"/>
  <c r="O89" i="1" s="1"/>
  <c r="X89" i="1"/>
  <c r="AD89" i="1"/>
  <c r="AE89" i="1" s="1"/>
  <c r="N90" i="1"/>
  <c r="O90" i="1" s="1"/>
  <c r="X90" i="1"/>
  <c r="AD90" i="1"/>
  <c r="AE90" i="1" s="1"/>
  <c r="N91" i="1"/>
  <c r="O91" i="1" s="1"/>
  <c r="X91" i="1"/>
  <c r="AD91" i="1"/>
  <c r="AE91" i="1" s="1"/>
  <c r="N92" i="1"/>
  <c r="O92" i="1" s="1"/>
  <c r="X92" i="1"/>
  <c r="AD92" i="1"/>
  <c r="AE92" i="1" s="1"/>
  <c r="N93" i="1"/>
  <c r="O93" i="1" s="1"/>
  <c r="X93" i="1"/>
  <c r="AD93" i="1"/>
  <c r="AE93" i="1" s="1"/>
  <c r="N94" i="1"/>
  <c r="O94" i="1" s="1"/>
  <c r="X94" i="1"/>
  <c r="AD94" i="1"/>
  <c r="AE94" i="1" s="1"/>
  <c r="N95" i="1"/>
  <c r="O95" i="1" s="1"/>
  <c r="X95" i="1"/>
  <c r="AD95" i="1"/>
  <c r="AE95" i="1" s="1"/>
  <c r="N96" i="1"/>
  <c r="O96" i="1" s="1"/>
  <c r="X96" i="1"/>
  <c r="AD96" i="1"/>
  <c r="AE96" i="1" s="1"/>
  <c r="N97" i="1"/>
  <c r="O97" i="1" s="1"/>
  <c r="X97" i="1"/>
  <c r="AD97" i="1"/>
  <c r="AE97" i="1" s="1"/>
  <c r="N98" i="1"/>
  <c r="O98" i="1" s="1"/>
  <c r="X98" i="1"/>
  <c r="AD98" i="1"/>
  <c r="AE98" i="1" s="1"/>
  <c r="N99" i="1"/>
  <c r="O99" i="1" s="1"/>
  <c r="X99" i="1"/>
  <c r="AD99" i="1"/>
  <c r="AE99" i="1" s="1"/>
  <c r="N100" i="1"/>
  <c r="O100" i="1" s="1"/>
  <c r="X100" i="1"/>
  <c r="AD100" i="1"/>
  <c r="AE100" i="1" s="1"/>
  <c r="N101" i="1"/>
  <c r="O101" i="1" s="1"/>
  <c r="X101" i="1"/>
  <c r="AD101" i="1"/>
  <c r="AE101" i="1" s="1"/>
  <c r="N102" i="1"/>
  <c r="O102" i="1" s="1"/>
  <c r="X102" i="1"/>
  <c r="AD102" i="1"/>
  <c r="AE102" i="1" s="1"/>
  <c r="N103" i="1"/>
  <c r="O103" i="1" s="1"/>
  <c r="X103" i="1"/>
  <c r="AD103" i="1"/>
  <c r="AE103" i="1" s="1"/>
  <c r="N104" i="1"/>
  <c r="O104" i="1" s="1"/>
  <c r="X104" i="1"/>
  <c r="AD104" i="1"/>
  <c r="AE104" i="1" s="1"/>
  <c r="N105" i="1"/>
  <c r="O105" i="1" s="1"/>
  <c r="X105" i="1"/>
  <c r="AD105" i="1"/>
  <c r="AE105" i="1" s="1"/>
  <c r="N106" i="1"/>
  <c r="O106" i="1" s="1"/>
  <c r="X106" i="1"/>
  <c r="AD106" i="1"/>
  <c r="AE106" i="1" s="1"/>
  <c r="N107" i="1"/>
  <c r="O107" i="1" s="1"/>
  <c r="X107" i="1"/>
  <c r="AD107" i="1"/>
  <c r="AE107" i="1" s="1"/>
  <c r="N108" i="1"/>
  <c r="O108" i="1" s="1"/>
  <c r="X108" i="1"/>
  <c r="AD108" i="1"/>
  <c r="AE108" i="1" s="1"/>
  <c r="N109" i="1"/>
  <c r="O109" i="1" s="1"/>
  <c r="X109" i="1"/>
  <c r="AD109" i="1"/>
  <c r="AE109" i="1" s="1"/>
  <c r="N110" i="1"/>
  <c r="O110" i="1" s="1"/>
  <c r="X110" i="1"/>
  <c r="AD110" i="1"/>
  <c r="AE110" i="1" s="1"/>
  <c r="N111" i="1"/>
  <c r="O111" i="1" s="1"/>
  <c r="X111" i="1"/>
  <c r="AD111" i="1"/>
  <c r="AE111" i="1" s="1"/>
  <c r="N112" i="1"/>
  <c r="O112" i="1" s="1"/>
  <c r="X112" i="1"/>
  <c r="AD112" i="1"/>
  <c r="AE112" i="1" s="1"/>
  <c r="N113" i="1"/>
  <c r="O113" i="1" s="1"/>
  <c r="X113" i="1"/>
  <c r="AD113" i="1"/>
  <c r="AE113" i="1" s="1"/>
  <c r="N114" i="1"/>
  <c r="O114" i="1" s="1"/>
  <c r="X114" i="1"/>
  <c r="AD114" i="1"/>
  <c r="AE114" i="1" s="1"/>
  <c r="N115" i="1"/>
  <c r="O115" i="1" s="1"/>
  <c r="X115" i="1"/>
  <c r="AD115" i="1"/>
  <c r="AE115" i="1" s="1"/>
  <c r="N116" i="1"/>
  <c r="O116" i="1" s="1"/>
  <c r="X116" i="1"/>
  <c r="Y116" i="1" s="1"/>
  <c r="AA116" i="1" s="1"/>
  <c r="AD116" i="1"/>
  <c r="AE116" i="1" s="1"/>
  <c r="N117" i="1"/>
  <c r="O117" i="1" s="1"/>
  <c r="X117" i="1"/>
  <c r="AD117" i="1"/>
  <c r="AE117" i="1" s="1"/>
  <c r="N118" i="1"/>
  <c r="O118" i="1" s="1"/>
  <c r="X118" i="1"/>
  <c r="AD118" i="1"/>
  <c r="AE118" i="1" s="1"/>
  <c r="N119" i="1"/>
  <c r="O119" i="1" s="1"/>
  <c r="X119" i="1"/>
  <c r="AD119" i="1"/>
  <c r="AE119" i="1" s="1"/>
  <c r="N120" i="1"/>
  <c r="O120" i="1" s="1"/>
  <c r="X120" i="1"/>
  <c r="AD120" i="1"/>
  <c r="AE120" i="1" s="1"/>
  <c r="N121" i="1"/>
  <c r="O121" i="1" s="1"/>
  <c r="X121" i="1"/>
  <c r="AD121" i="1"/>
  <c r="AE121" i="1" s="1"/>
  <c r="N122" i="1"/>
  <c r="O122" i="1" s="1"/>
  <c r="X122" i="1"/>
  <c r="AD122" i="1"/>
  <c r="AE122" i="1" s="1"/>
  <c r="N123" i="1"/>
  <c r="O123" i="1" s="1"/>
  <c r="X123" i="1"/>
  <c r="Y123" i="1" s="1"/>
  <c r="AA123" i="1" s="1"/>
  <c r="AD123" i="1"/>
  <c r="AE123" i="1" s="1"/>
  <c r="N124" i="1"/>
  <c r="O124" i="1" s="1"/>
  <c r="X124" i="1"/>
  <c r="AD124" i="1"/>
  <c r="AE124" i="1" s="1"/>
  <c r="N125" i="1"/>
  <c r="O125" i="1" s="1"/>
  <c r="X125" i="1"/>
  <c r="AD125" i="1"/>
  <c r="AE125" i="1" s="1"/>
  <c r="N126" i="1"/>
  <c r="O126" i="1" s="1"/>
  <c r="X126" i="1"/>
  <c r="AD126" i="1"/>
  <c r="AE126" i="1" s="1"/>
  <c r="N127" i="1"/>
  <c r="O127" i="1" s="1"/>
  <c r="X127" i="1"/>
  <c r="AD127" i="1"/>
  <c r="AE127" i="1" s="1"/>
  <c r="N128" i="1"/>
  <c r="O128" i="1" s="1"/>
  <c r="X128" i="1"/>
  <c r="AD128" i="1"/>
  <c r="AE128" i="1" s="1"/>
  <c r="N129" i="1"/>
  <c r="O129" i="1" s="1"/>
  <c r="X129" i="1"/>
  <c r="AD129" i="1"/>
  <c r="AE129" i="1" s="1"/>
  <c r="N130" i="1"/>
  <c r="O130" i="1" s="1"/>
  <c r="X130" i="1"/>
  <c r="AD130" i="1"/>
  <c r="AE130" i="1" s="1"/>
  <c r="N131" i="1"/>
  <c r="O131" i="1" s="1"/>
  <c r="X131" i="1"/>
  <c r="Y131" i="1" s="1"/>
  <c r="AA131" i="1" s="1"/>
  <c r="AD131" i="1"/>
  <c r="AE131" i="1" s="1"/>
  <c r="N132" i="1"/>
  <c r="O132" i="1" s="1"/>
  <c r="X132" i="1"/>
  <c r="AD132" i="1"/>
  <c r="AE132" i="1" s="1"/>
  <c r="N133" i="1"/>
  <c r="O133" i="1" s="1"/>
  <c r="X133" i="1"/>
  <c r="AD133" i="1"/>
  <c r="AE133" i="1" s="1"/>
  <c r="N134" i="1"/>
  <c r="O134" i="1" s="1"/>
  <c r="X134" i="1"/>
  <c r="AD134" i="1"/>
  <c r="AE134" i="1" s="1"/>
  <c r="N135" i="1"/>
  <c r="O135" i="1" s="1"/>
  <c r="X135" i="1"/>
  <c r="AD135" i="1"/>
  <c r="AE135" i="1" s="1"/>
  <c r="N136" i="1"/>
  <c r="O136" i="1" s="1"/>
  <c r="X136" i="1"/>
  <c r="AD136" i="1"/>
  <c r="AE136" i="1" s="1"/>
  <c r="N137" i="1"/>
  <c r="O137" i="1" s="1"/>
  <c r="X137" i="1"/>
  <c r="AD137" i="1"/>
  <c r="AE137" i="1" s="1"/>
  <c r="N138" i="1"/>
  <c r="O138" i="1" s="1"/>
  <c r="X138" i="1"/>
  <c r="AD138" i="1"/>
  <c r="AE138" i="1" s="1"/>
  <c r="N139" i="1"/>
  <c r="O139" i="1" s="1"/>
  <c r="X139" i="1"/>
  <c r="AD139" i="1"/>
  <c r="AE139" i="1" s="1"/>
  <c r="N140" i="1"/>
  <c r="O140" i="1" s="1"/>
  <c r="X140" i="1"/>
  <c r="Y140" i="1" s="1"/>
  <c r="AD140" i="1"/>
  <c r="AE140" i="1" s="1"/>
  <c r="N141" i="1"/>
  <c r="O141" i="1" s="1"/>
  <c r="X141" i="1"/>
  <c r="AD141" i="1"/>
  <c r="AE141" i="1" s="1"/>
  <c r="N142" i="1"/>
  <c r="O142" i="1" s="1"/>
  <c r="X142" i="1"/>
  <c r="AD142" i="1"/>
  <c r="AE142" i="1" s="1"/>
  <c r="N143" i="1"/>
  <c r="O143" i="1" s="1"/>
  <c r="X143" i="1"/>
  <c r="AD143" i="1"/>
  <c r="AE143" i="1" s="1"/>
  <c r="N144" i="1"/>
  <c r="O144" i="1" s="1"/>
  <c r="X144" i="1"/>
  <c r="AD144" i="1"/>
  <c r="AE144" i="1" s="1"/>
  <c r="N145" i="1"/>
  <c r="O145" i="1" s="1"/>
  <c r="X145" i="1"/>
  <c r="AD145" i="1"/>
  <c r="AE145" i="1" s="1"/>
  <c r="N146" i="1"/>
  <c r="O146" i="1" s="1"/>
  <c r="X146" i="1"/>
  <c r="Y146" i="1" s="1"/>
  <c r="AA146" i="1" s="1"/>
  <c r="AD146" i="1"/>
  <c r="AE146" i="1" s="1"/>
  <c r="N147" i="1"/>
  <c r="O147" i="1" s="1"/>
  <c r="X147" i="1"/>
  <c r="AD147" i="1"/>
  <c r="AE147" i="1" s="1"/>
  <c r="N148" i="1"/>
  <c r="O148" i="1" s="1"/>
  <c r="X148" i="1"/>
  <c r="AD148" i="1"/>
  <c r="AE148" i="1" s="1"/>
  <c r="N149" i="1"/>
  <c r="O149" i="1" s="1"/>
  <c r="X149" i="1"/>
  <c r="AD149" i="1"/>
  <c r="AE149" i="1" s="1"/>
  <c r="N150" i="1"/>
  <c r="O150" i="1" s="1"/>
  <c r="X150" i="1"/>
  <c r="Y150" i="1" s="1"/>
  <c r="AD150" i="1"/>
  <c r="AE150" i="1" s="1"/>
  <c r="N151" i="1"/>
  <c r="O151" i="1" s="1"/>
  <c r="X151" i="1"/>
  <c r="AD151" i="1"/>
  <c r="AE151" i="1" s="1"/>
  <c r="N152" i="1"/>
  <c r="O152" i="1" s="1"/>
  <c r="X152" i="1"/>
  <c r="AD152" i="1"/>
  <c r="AE152" i="1" s="1"/>
  <c r="N153" i="1"/>
  <c r="O153" i="1" s="1"/>
  <c r="X153" i="1"/>
  <c r="AD153" i="1"/>
  <c r="AE153" i="1" s="1"/>
  <c r="N154" i="1"/>
  <c r="O154" i="1" s="1"/>
  <c r="X154" i="1"/>
  <c r="AD154" i="1"/>
  <c r="AE154" i="1" s="1"/>
  <c r="N155" i="1"/>
  <c r="O155" i="1" s="1"/>
  <c r="X155" i="1"/>
  <c r="AD155" i="1"/>
  <c r="AE155" i="1" s="1"/>
  <c r="N156" i="1"/>
  <c r="O156" i="1" s="1"/>
  <c r="X156" i="1"/>
  <c r="AD156" i="1"/>
  <c r="AE156" i="1" s="1"/>
  <c r="N157" i="1"/>
  <c r="O157" i="1" s="1"/>
  <c r="X157" i="1"/>
  <c r="AD157" i="1"/>
  <c r="AE157" i="1" s="1"/>
  <c r="N158" i="1"/>
  <c r="O158" i="1" s="1"/>
  <c r="X158" i="1"/>
  <c r="AD158" i="1"/>
  <c r="AE158" i="1" s="1"/>
  <c r="N159" i="1"/>
  <c r="O159" i="1" s="1"/>
  <c r="X159" i="1"/>
  <c r="AD159" i="1"/>
  <c r="AE159" i="1" s="1"/>
  <c r="N160" i="1"/>
  <c r="O160" i="1" s="1"/>
  <c r="X160" i="1"/>
  <c r="AD160" i="1"/>
  <c r="AE160" i="1" s="1"/>
  <c r="N161" i="1"/>
  <c r="O161" i="1" s="1"/>
  <c r="X161" i="1"/>
  <c r="AD161" i="1"/>
  <c r="AE161" i="1" s="1"/>
  <c r="N162" i="1"/>
  <c r="O162" i="1" s="1"/>
  <c r="X162" i="1"/>
  <c r="Y162" i="1" s="1"/>
  <c r="AA162" i="1" s="1"/>
  <c r="AD162" i="1"/>
  <c r="AE162" i="1" s="1"/>
  <c r="N163" i="1"/>
  <c r="O163" i="1" s="1"/>
  <c r="X163" i="1"/>
  <c r="Y163" i="1" s="1"/>
  <c r="AA163" i="1" s="1"/>
  <c r="AD163" i="1"/>
  <c r="AE163" i="1" s="1"/>
  <c r="N164" i="1"/>
  <c r="O164" i="1" s="1"/>
  <c r="X164" i="1"/>
  <c r="AD164" i="1"/>
  <c r="AE164" i="1" s="1"/>
  <c r="N165" i="1"/>
  <c r="O165" i="1" s="1"/>
  <c r="X165" i="1"/>
  <c r="AD165" i="1"/>
  <c r="AE165" i="1" s="1"/>
  <c r="N166" i="1"/>
  <c r="O166" i="1" s="1"/>
  <c r="X166" i="1"/>
  <c r="AD166" i="1"/>
  <c r="AE166" i="1" s="1"/>
  <c r="N167" i="1"/>
  <c r="O167" i="1" s="1"/>
  <c r="X167" i="1"/>
  <c r="AD167" i="1"/>
  <c r="AE167" i="1" s="1"/>
  <c r="N168" i="1"/>
  <c r="O168" i="1" s="1"/>
  <c r="X168" i="1"/>
  <c r="AD168" i="1"/>
  <c r="AE168" i="1" s="1"/>
  <c r="N169" i="1"/>
  <c r="O169" i="1" s="1"/>
  <c r="X169" i="1"/>
  <c r="AD169" i="1"/>
  <c r="AE169" i="1" s="1"/>
  <c r="N170" i="1"/>
  <c r="O170" i="1" s="1"/>
  <c r="X170" i="1"/>
  <c r="Y170" i="1" s="1"/>
  <c r="AA170" i="1" s="1"/>
  <c r="AD170" i="1"/>
  <c r="AE170" i="1" s="1"/>
  <c r="N171" i="1"/>
  <c r="O171" i="1" s="1"/>
  <c r="X171" i="1"/>
  <c r="Y171" i="1" s="1"/>
  <c r="AA171" i="1" s="1"/>
  <c r="AD171" i="1"/>
  <c r="AE171" i="1" s="1"/>
  <c r="N172" i="1"/>
  <c r="O172" i="1" s="1"/>
  <c r="X172" i="1"/>
  <c r="Y172" i="1" s="1"/>
  <c r="AA172" i="1" s="1"/>
  <c r="AD172" i="1"/>
  <c r="AE172" i="1" s="1"/>
  <c r="N173" i="1"/>
  <c r="O173" i="1" s="1"/>
  <c r="X173" i="1"/>
  <c r="Y173" i="1" s="1"/>
  <c r="AA173" i="1" s="1"/>
  <c r="AD173" i="1"/>
  <c r="AE173" i="1" s="1"/>
  <c r="N174" i="1"/>
  <c r="O174" i="1" s="1"/>
  <c r="X174" i="1"/>
  <c r="Y174" i="1" s="1"/>
  <c r="AA174" i="1" s="1"/>
  <c r="AD174" i="1"/>
  <c r="AE174" i="1" s="1"/>
  <c r="N175" i="1"/>
  <c r="O175" i="1" s="1"/>
  <c r="X175" i="1"/>
  <c r="AD175" i="1"/>
  <c r="AE175" i="1" s="1"/>
  <c r="N176" i="1"/>
  <c r="O176" i="1" s="1"/>
  <c r="X176" i="1"/>
  <c r="Y176" i="1" s="1"/>
  <c r="AA176" i="1" s="1"/>
  <c r="AD176" i="1"/>
  <c r="AE176" i="1" s="1"/>
  <c r="N177" i="1"/>
  <c r="O177" i="1" s="1"/>
  <c r="X177" i="1"/>
  <c r="Y177" i="1" s="1"/>
  <c r="AA177" i="1" s="1"/>
  <c r="AD177" i="1"/>
  <c r="AE177" i="1" s="1"/>
  <c r="N178" i="1"/>
  <c r="O178" i="1" s="1"/>
  <c r="X178" i="1"/>
  <c r="AD178" i="1"/>
  <c r="AE178" i="1" s="1"/>
  <c r="N179" i="1"/>
  <c r="O179" i="1" s="1"/>
  <c r="X179" i="1"/>
  <c r="AD179" i="1"/>
  <c r="AE179" i="1" s="1"/>
  <c r="N180" i="1"/>
  <c r="O180" i="1" s="1"/>
  <c r="X180" i="1"/>
  <c r="AD180" i="1"/>
  <c r="AE180" i="1" s="1"/>
  <c r="N181" i="1"/>
  <c r="O181" i="1" s="1"/>
  <c r="X181" i="1"/>
  <c r="AD181" i="1"/>
  <c r="AE181" i="1" s="1"/>
  <c r="N182" i="1"/>
  <c r="O182" i="1" s="1"/>
  <c r="X182" i="1"/>
  <c r="AD182" i="1"/>
  <c r="AE182" i="1" s="1"/>
  <c r="N183" i="1"/>
  <c r="O183" i="1" s="1"/>
  <c r="X183" i="1"/>
  <c r="Y183" i="1" s="1"/>
  <c r="AA183" i="1" s="1"/>
  <c r="AD183" i="1"/>
  <c r="AE183" i="1" s="1"/>
  <c r="N184" i="1"/>
  <c r="O184" i="1" s="1"/>
  <c r="X184" i="1"/>
  <c r="Y184" i="1" s="1"/>
  <c r="AA184" i="1" s="1"/>
  <c r="AD184" i="1"/>
  <c r="AE184" i="1" s="1"/>
  <c r="N185" i="1"/>
  <c r="O185" i="1" s="1"/>
  <c r="X185" i="1"/>
  <c r="Y185" i="1" s="1"/>
  <c r="AA185" i="1" s="1"/>
  <c r="AD185" i="1"/>
  <c r="AE185" i="1" s="1"/>
  <c r="N186" i="1"/>
  <c r="O186" i="1" s="1"/>
  <c r="X186" i="1"/>
  <c r="AD186" i="1"/>
  <c r="AE186" i="1" s="1"/>
  <c r="N187" i="1"/>
  <c r="O187" i="1" s="1"/>
  <c r="X187" i="1"/>
  <c r="Y187" i="1" s="1"/>
  <c r="AA187" i="1" s="1"/>
  <c r="AD187" i="1"/>
  <c r="AE187" i="1" s="1"/>
  <c r="N188" i="1"/>
  <c r="O188" i="1" s="1"/>
  <c r="X188" i="1"/>
  <c r="AD188" i="1"/>
  <c r="AE188" i="1" s="1"/>
  <c r="N189" i="1"/>
  <c r="O189" i="1" s="1"/>
  <c r="X189" i="1"/>
  <c r="AD189" i="1"/>
  <c r="AE189" i="1" s="1"/>
  <c r="N190" i="1"/>
  <c r="O190" i="1" s="1"/>
  <c r="X190" i="1"/>
  <c r="AD190" i="1"/>
  <c r="AE190" i="1" s="1"/>
  <c r="N191" i="1"/>
  <c r="O191" i="1" s="1"/>
  <c r="X191" i="1"/>
  <c r="Y191" i="1" s="1"/>
  <c r="AA191" i="1" s="1"/>
  <c r="AD191" i="1"/>
  <c r="AE191" i="1" s="1"/>
  <c r="N192" i="1"/>
  <c r="O192" i="1" s="1"/>
  <c r="X192" i="1"/>
  <c r="AD192" i="1"/>
  <c r="AE192" i="1" s="1"/>
  <c r="N193" i="1"/>
  <c r="O193" i="1" s="1"/>
  <c r="X193" i="1"/>
  <c r="AD193" i="1"/>
  <c r="AE193" i="1" s="1"/>
  <c r="N194" i="1"/>
  <c r="O194" i="1" s="1"/>
  <c r="X194" i="1"/>
  <c r="AD194" i="1"/>
  <c r="AE194" i="1" s="1"/>
  <c r="N195" i="1"/>
  <c r="O195" i="1" s="1"/>
  <c r="X195" i="1"/>
  <c r="Y195" i="1" s="1"/>
  <c r="AA195" i="1" s="1"/>
  <c r="AD195" i="1"/>
  <c r="AE195" i="1" s="1"/>
  <c r="N196" i="1"/>
  <c r="O196" i="1" s="1"/>
  <c r="X196" i="1"/>
  <c r="AD196" i="1"/>
  <c r="AE196" i="1" s="1"/>
  <c r="N197" i="1"/>
  <c r="O197" i="1" s="1"/>
  <c r="X197" i="1"/>
  <c r="Y197" i="1" s="1"/>
  <c r="AD197" i="1"/>
  <c r="AE197" i="1" s="1"/>
  <c r="N198" i="1"/>
  <c r="O198" i="1" s="1"/>
  <c r="X198" i="1"/>
  <c r="Y198" i="1" s="1"/>
  <c r="AA198" i="1" s="1"/>
  <c r="AD198" i="1"/>
  <c r="AE198" i="1" s="1"/>
  <c r="N199" i="1"/>
  <c r="O199" i="1" s="1"/>
  <c r="X199" i="1"/>
  <c r="AD199" i="1"/>
  <c r="AE199" i="1" s="1"/>
  <c r="N200" i="1"/>
  <c r="O200" i="1" s="1"/>
  <c r="X200" i="1"/>
  <c r="AD200" i="1"/>
  <c r="AE200" i="1" s="1"/>
  <c r="AD2" i="1"/>
  <c r="AE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" i="1"/>
  <c r="B21" i="1"/>
  <c r="Q2" i="1"/>
  <c r="H3" i="1"/>
  <c r="I3" i="1"/>
  <c r="V2" i="1"/>
  <c r="A15" i="1"/>
  <c r="A16" i="1"/>
  <c r="A17" i="1"/>
  <c r="B12" i="1"/>
  <c r="B11" i="1"/>
  <c r="B10" i="1"/>
  <c r="Y155" i="1" l="1"/>
  <c r="AA155" i="1" s="1"/>
  <c r="Y128" i="1"/>
  <c r="AA128" i="1" s="1"/>
  <c r="Y115" i="1"/>
  <c r="AA115" i="1" s="1"/>
  <c r="P3" i="1"/>
  <c r="AA197" i="1"/>
  <c r="Y186" i="1"/>
  <c r="AA186" i="1" s="1"/>
  <c r="Y178" i="1"/>
  <c r="AA178" i="1" s="1"/>
  <c r="AA150" i="1"/>
  <c r="Y199" i="1"/>
  <c r="AA199" i="1" s="1"/>
  <c r="Y114" i="1"/>
  <c r="AA114" i="1" s="1"/>
  <c r="Y200" i="1"/>
  <c r="AA200" i="1" s="1"/>
  <c r="Y190" i="1"/>
  <c r="AA190" i="1" s="1"/>
  <c r="Y168" i="1"/>
  <c r="AA168" i="1" s="1"/>
  <c r="Y153" i="1"/>
  <c r="AA153" i="1" s="1"/>
  <c r="Y12" i="1"/>
  <c r="AA12" i="1" s="1"/>
  <c r="Y25" i="1"/>
  <c r="AA25" i="1" s="1"/>
  <c r="Y42" i="1"/>
  <c r="AA42" i="1" s="1"/>
  <c r="Y18" i="1"/>
  <c r="AA18" i="1" s="1"/>
  <c r="Y29" i="1"/>
  <c r="AA29" i="1" s="1"/>
  <c r="Y28" i="1"/>
  <c r="AA28" i="1" s="1"/>
  <c r="Y31" i="1"/>
  <c r="AA31" i="1" s="1"/>
  <c r="Y34" i="1"/>
  <c r="AA34" i="1" s="1"/>
  <c r="Y10" i="1"/>
  <c r="AA10" i="1" s="1"/>
  <c r="Y26" i="1"/>
  <c r="AA26" i="1" s="1"/>
  <c r="Y37" i="1"/>
  <c r="AA37" i="1" s="1"/>
  <c r="Y62" i="1"/>
  <c r="AA62" i="1" s="1"/>
  <c r="Y22" i="1"/>
  <c r="AA22" i="1" s="1"/>
  <c r="Y55" i="1"/>
  <c r="AA55" i="1" s="1"/>
  <c r="Y65" i="1"/>
  <c r="AA65" i="1" s="1"/>
  <c r="Y20" i="1"/>
  <c r="AA20" i="1" s="1"/>
  <c r="Y68" i="1"/>
  <c r="AA68" i="1" s="1"/>
  <c r="Y63" i="1"/>
  <c r="AA63" i="1" s="1"/>
  <c r="Y81" i="1"/>
  <c r="AA81" i="1" s="1"/>
  <c r="Y59" i="1"/>
  <c r="AA59" i="1" s="1"/>
  <c r="Y70" i="1"/>
  <c r="AA70" i="1" s="1"/>
  <c r="Y83" i="1"/>
  <c r="AA83" i="1" s="1"/>
  <c r="Y88" i="1"/>
  <c r="AA88" i="1" s="1"/>
  <c r="Y93" i="1"/>
  <c r="AA93" i="1" s="1"/>
  <c r="Y74" i="1"/>
  <c r="AA74" i="1" s="1"/>
  <c r="Y87" i="1"/>
  <c r="AA87" i="1" s="1"/>
  <c r="Y104" i="1"/>
  <c r="AA104" i="1" s="1"/>
  <c r="Y106" i="1"/>
  <c r="AA106" i="1" s="1"/>
  <c r="Y107" i="1"/>
  <c r="AA107" i="1" s="1"/>
  <c r="Y109" i="1"/>
  <c r="AA109" i="1" s="1"/>
  <c r="Y117" i="1"/>
  <c r="AA117" i="1" s="1"/>
  <c r="Y125" i="1"/>
  <c r="AA125" i="1" s="1"/>
  <c r="Y133" i="1"/>
  <c r="AA133" i="1" s="1"/>
  <c r="Y141" i="1"/>
  <c r="AA141" i="1" s="1"/>
  <c r="Y110" i="1"/>
  <c r="AA110" i="1" s="1"/>
  <c r="Y118" i="1"/>
  <c r="AA118" i="1" s="1"/>
  <c r="Y98" i="1"/>
  <c r="AA98" i="1" s="1"/>
  <c r="Y120" i="1"/>
  <c r="AA120" i="1" s="1"/>
  <c r="Y95" i="1"/>
  <c r="AA95" i="1" s="1"/>
  <c r="Y113" i="1"/>
  <c r="AA113" i="1" s="1"/>
  <c r="Y134" i="1"/>
  <c r="AA134" i="1" s="1"/>
  <c r="Y144" i="1"/>
  <c r="AA144" i="1" s="1"/>
  <c r="Y149" i="1"/>
  <c r="AA149" i="1" s="1"/>
  <c r="Y151" i="1"/>
  <c r="AA151" i="1" s="1"/>
  <c r="Y175" i="1"/>
  <c r="AA175" i="1" s="1"/>
  <c r="Y138" i="1"/>
  <c r="AA138" i="1" s="1"/>
  <c r="Y139" i="1"/>
  <c r="AA139" i="1" s="1"/>
  <c r="Y154" i="1"/>
  <c r="AA154" i="1" s="1"/>
  <c r="Y159" i="1"/>
  <c r="AA159" i="1" s="1"/>
  <c r="Y167" i="1"/>
  <c r="AA167" i="1" s="1"/>
  <c r="Y160" i="1"/>
  <c r="AA160" i="1" s="1"/>
  <c r="Y179" i="1"/>
  <c r="AA179" i="1" s="1"/>
  <c r="Y180" i="1"/>
  <c r="AA180" i="1" s="1"/>
  <c r="Y196" i="1"/>
  <c r="AA196" i="1" s="1"/>
  <c r="Y130" i="1"/>
  <c r="AA130" i="1" s="1"/>
  <c r="Y189" i="1"/>
  <c r="AA189" i="1" s="1"/>
  <c r="Y90" i="1"/>
  <c r="AA90" i="1" s="1"/>
  <c r="Y35" i="1"/>
  <c r="AA35" i="1" s="1"/>
  <c r="Y181" i="1"/>
  <c r="AA181" i="1" s="1"/>
  <c r="Y137" i="1"/>
  <c r="AA137" i="1" s="1"/>
  <c r="Y132" i="1"/>
  <c r="AA132" i="1" s="1"/>
  <c r="Y193" i="1"/>
  <c r="AA193" i="1" s="1"/>
  <c r="Y192" i="1"/>
  <c r="AA192" i="1" s="1"/>
  <c r="Y182" i="1"/>
  <c r="AA182" i="1" s="1"/>
  <c r="Y103" i="1"/>
  <c r="AA103" i="1" s="1"/>
  <c r="L3" i="1"/>
  <c r="K3" i="1"/>
  <c r="Y169" i="1"/>
  <c r="AA169" i="1" s="1"/>
  <c r="Y194" i="1"/>
  <c r="AA194" i="1" s="1"/>
  <c r="Y161" i="1"/>
  <c r="AA161" i="1" s="1"/>
  <c r="AA140" i="1"/>
  <c r="Y188" i="1"/>
  <c r="AA188" i="1" s="1"/>
  <c r="Y158" i="1"/>
  <c r="AA158" i="1" s="1"/>
  <c r="Y157" i="1"/>
  <c r="AA157" i="1" s="1"/>
  <c r="Y156" i="1"/>
  <c r="AA156" i="1" s="1"/>
  <c r="Y145" i="1"/>
  <c r="AA145" i="1" s="1"/>
  <c r="Y66" i="1"/>
  <c r="AA66" i="1" s="1"/>
  <c r="Y108" i="1"/>
  <c r="AA108" i="1" s="1"/>
  <c r="Y3" i="1"/>
  <c r="AA3" i="1" s="1"/>
  <c r="Y30" i="1"/>
  <c r="AA30" i="1" s="1"/>
  <c r="Y52" i="1"/>
  <c r="AA52" i="1" s="1"/>
  <c r="Y43" i="1"/>
  <c r="AA43" i="1" s="1"/>
  <c r="Y58" i="1"/>
  <c r="AA58" i="1" s="1"/>
  <c r="Y82" i="1"/>
  <c r="AA82" i="1" s="1"/>
  <c r="Y79" i="1"/>
  <c r="AA79" i="1" s="1"/>
  <c r="Y102" i="1"/>
  <c r="AA102" i="1" s="1"/>
  <c r="Y126" i="1"/>
  <c r="AA126" i="1" s="1"/>
  <c r="Y112" i="1"/>
  <c r="AA112" i="1" s="1"/>
  <c r="Y121" i="1"/>
  <c r="AA121" i="1" s="1"/>
  <c r="Y136" i="1"/>
  <c r="AA136" i="1" s="1"/>
  <c r="Y142" i="1"/>
  <c r="AA142" i="1" s="1"/>
  <c r="Y147" i="1"/>
  <c r="AA147" i="1" s="1"/>
  <c r="Y129" i="1"/>
  <c r="AA129" i="1" s="1"/>
  <c r="Y75" i="1"/>
  <c r="AA75" i="1" s="1"/>
  <c r="R2" i="1"/>
  <c r="Y166" i="1"/>
  <c r="AA166" i="1" s="1"/>
  <c r="Y165" i="1"/>
  <c r="AA165" i="1" s="1"/>
  <c r="Y164" i="1"/>
  <c r="AA164" i="1" s="1"/>
  <c r="Y122" i="1"/>
  <c r="AA122" i="1" s="1"/>
  <c r="Y152" i="1"/>
  <c r="AA152" i="1" s="1"/>
  <c r="Y148" i="1"/>
  <c r="AA148" i="1" s="1"/>
  <c r="Y119" i="1"/>
  <c r="AA119" i="1" s="1"/>
  <c r="Y111" i="1"/>
  <c r="AA111" i="1" s="1"/>
  <c r="Y101" i="1"/>
  <c r="AA101" i="1" s="1"/>
  <c r="Y92" i="1"/>
  <c r="AA92" i="1" s="1"/>
  <c r="Y100" i="1"/>
  <c r="AA100" i="1" s="1"/>
  <c r="Y76" i="1"/>
  <c r="AA76" i="1" s="1"/>
  <c r="Y127" i="1"/>
  <c r="AA127" i="1" s="1"/>
  <c r="Y89" i="1"/>
  <c r="AA89" i="1" s="1"/>
  <c r="Y143" i="1"/>
  <c r="AA143" i="1" s="1"/>
  <c r="Y135" i="1"/>
  <c r="AA135" i="1" s="1"/>
  <c r="Y124" i="1"/>
  <c r="AA124" i="1" s="1"/>
  <c r="Y99" i="1"/>
  <c r="AA99" i="1" s="1"/>
  <c r="Y71" i="1"/>
  <c r="AA71" i="1" s="1"/>
  <c r="Y53" i="1"/>
  <c r="AA53" i="1" s="1"/>
  <c r="Y96" i="1"/>
  <c r="AA96" i="1" s="1"/>
  <c r="Y72" i="1"/>
  <c r="AA72" i="1" s="1"/>
  <c r="Y40" i="1"/>
  <c r="AA40" i="1" s="1"/>
  <c r="Y105" i="1"/>
  <c r="AA105" i="1" s="1"/>
  <c r="Y14" i="1"/>
  <c r="AA14" i="1" s="1"/>
  <c r="Y97" i="1"/>
  <c r="AA97" i="1" s="1"/>
  <c r="Y94" i="1"/>
  <c r="AA94" i="1" s="1"/>
  <c r="Y50" i="1"/>
  <c r="AA50" i="1" s="1"/>
  <c r="Y91" i="1"/>
  <c r="AA91" i="1" s="1"/>
  <c r="Y86" i="1"/>
  <c r="AA86" i="1" s="1"/>
  <c r="Y69" i="1"/>
  <c r="AA69" i="1" s="1"/>
  <c r="Y84" i="1"/>
  <c r="AA84" i="1" s="1"/>
  <c r="Y48" i="1"/>
  <c r="AA48" i="1" s="1"/>
  <c r="Y78" i="1"/>
  <c r="AA78" i="1" s="1"/>
  <c r="Y45" i="1"/>
  <c r="AA45" i="1" s="1"/>
  <c r="Y85" i="1"/>
  <c r="AA85" i="1" s="1"/>
  <c r="Y77" i="1"/>
  <c r="AA77" i="1" s="1"/>
  <c r="Y64" i="1"/>
  <c r="AA64" i="1" s="1"/>
  <c r="Y57" i="1"/>
  <c r="AA57" i="1" s="1"/>
  <c r="Y56" i="1"/>
  <c r="AA56" i="1" s="1"/>
  <c r="Y67" i="1"/>
  <c r="AA67" i="1" s="1"/>
  <c r="Y73" i="1"/>
  <c r="AA73" i="1" s="1"/>
  <c r="Y80" i="1"/>
  <c r="AA80" i="1" s="1"/>
  <c r="Y60" i="1"/>
  <c r="AA60" i="1" s="1"/>
  <c r="Y51" i="1"/>
  <c r="AA51" i="1" s="1"/>
  <c r="Y61" i="1"/>
  <c r="AA61" i="1" s="1"/>
  <c r="Y38" i="1"/>
  <c r="AA38" i="1" s="1"/>
  <c r="Y39" i="1"/>
  <c r="AA39" i="1" s="1"/>
  <c r="Y46" i="1"/>
  <c r="AA46" i="1" s="1"/>
  <c r="Y17" i="1"/>
  <c r="AA17" i="1" s="1"/>
  <c r="Y6" i="1"/>
  <c r="AA6" i="1" s="1"/>
  <c r="Y49" i="1"/>
  <c r="AA49" i="1" s="1"/>
  <c r="Y44" i="1"/>
  <c r="AA44" i="1" s="1"/>
  <c r="Y47" i="1"/>
  <c r="AA47" i="1" s="1"/>
  <c r="Y54" i="1"/>
  <c r="AA54" i="1" s="1"/>
  <c r="Y33" i="1"/>
  <c r="AA33" i="1" s="1"/>
  <c r="Y13" i="1"/>
  <c r="AA13" i="1" s="1"/>
  <c r="Y9" i="1"/>
  <c r="AA9" i="1" s="1"/>
  <c r="Y32" i="1"/>
  <c r="AA32" i="1" s="1"/>
  <c r="Y5" i="1"/>
  <c r="AA5" i="1" s="1"/>
  <c r="Y24" i="1"/>
  <c r="AA24" i="1" s="1"/>
  <c r="Y16" i="1"/>
  <c r="AA16" i="1" s="1"/>
  <c r="Y11" i="1"/>
  <c r="AA11" i="1" s="1"/>
  <c r="Y4" i="1"/>
  <c r="AA4" i="1" s="1"/>
  <c r="Y41" i="1"/>
  <c r="AA41" i="1" s="1"/>
  <c r="Y21" i="1"/>
  <c r="AA21" i="1" s="1"/>
  <c r="Y36" i="1"/>
  <c r="AA36" i="1" s="1"/>
  <c r="Y23" i="1"/>
  <c r="AA23" i="1" s="1"/>
  <c r="Y15" i="1"/>
  <c r="AA15" i="1" s="1"/>
  <c r="Y8" i="1"/>
  <c r="AA8" i="1" s="1"/>
  <c r="Y19" i="1"/>
  <c r="AA19" i="1" s="1"/>
  <c r="Y7" i="1"/>
  <c r="AA7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Y27" i="1"/>
  <c r="AA27" i="1" s="1"/>
  <c r="T2" i="1" l="1"/>
  <c r="U2" i="1"/>
  <c r="W2" i="1" l="1"/>
  <c r="G3" i="1"/>
  <c r="Q3" i="1" s="1"/>
  <c r="H4" i="1" l="1"/>
  <c r="R3" i="1"/>
  <c r="G4" i="1"/>
  <c r="AB2" i="1"/>
  <c r="AC2" i="1"/>
  <c r="AH2" i="1" s="1"/>
  <c r="AG2" i="1" l="1"/>
  <c r="AI2" i="1" s="1"/>
  <c r="J3" i="1"/>
  <c r="V3" i="1" s="1"/>
  <c r="U3" i="1"/>
  <c r="T3" i="1"/>
  <c r="W3" i="1" l="1"/>
  <c r="I4" i="1"/>
  <c r="Q4" i="1" s="1"/>
  <c r="L4" i="1"/>
  <c r="J4" i="1"/>
  <c r="G5" i="1" l="1"/>
  <c r="R4" i="1"/>
  <c r="I5" i="1"/>
  <c r="AC3" i="1"/>
  <c r="AH3" i="1" s="1"/>
  <c r="AB3" i="1"/>
  <c r="T4" i="1" l="1"/>
  <c r="U4" i="1"/>
  <c r="AG3" i="1"/>
  <c r="AI3" i="1" s="1"/>
  <c r="K4" i="1"/>
  <c r="V4" i="1" s="1"/>
  <c r="J5" i="1" l="1"/>
  <c r="K5" i="1"/>
  <c r="W4" i="1"/>
  <c r="H5" i="1"/>
  <c r="Q5" i="1" s="1"/>
  <c r="I6" i="1" l="1"/>
  <c r="R5" i="1"/>
  <c r="H6" i="1"/>
  <c r="AC4" i="1"/>
  <c r="AH4" i="1" s="1"/>
  <c r="AB4" i="1"/>
  <c r="AG4" i="1" l="1"/>
  <c r="AI4" i="1" s="1"/>
  <c r="L5" i="1"/>
  <c r="V5" i="1" s="1"/>
  <c r="T5" i="1"/>
  <c r="U5" i="1"/>
  <c r="W5" i="1" l="1"/>
  <c r="G6" i="1"/>
  <c r="Q6" i="1" s="1"/>
  <c r="G7" i="1" l="1"/>
  <c r="H7" i="1"/>
  <c r="R6" i="1"/>
  <c r="AB5" i="1"/>
  <c r="AC5" i="1"/>
  <c r="AH5" i="1" s="1"/>
  <c r="K6" i="1" l="1"/>
  <c r="L6" i="1"/>
  <c r="AG5" i="1"/>
  <c r="AI5" i="1" s="1"/>
  <c r="J6" i="1"/>
  <c r="T6" i="1"/>
  <c r="U6" i="1"/>
  <c r="V6" i="1" l="1"/>
  <c r="I7" i="1"/>
  <c r="Q7" i="1" s="1"/>
  <c r="W6" i="1" l="1"/>
  <c r="AB6" i="1" s="1"/>
  <c r="J7" i="1" s="1"/>
  <c r="I8" i="1"/>
  <c r="R7" i="1"/>
  <c r="L7" i="1" l="1"/>
  <c r="AC6" i="1"/>
  <c r="AH6" i="1" s="1"/>
  <c r="T7" i="1"/>
  <c r="U7" i="1"/>
  <c r="AG6" i="1"/>
  <c r="K7" i="1"/>
  <c r="V7" i="1" l="1"/>
  <c r="W7" i="1" s="1"/>
  <c r="AI6" i="1"/>
  <c r="H8" i="1"/>
  <c r="Q8" i="1" s="1"/>
  <c r="G9" i="1" l="1"/>
  <c r="H9" i="1"/>
  <c r="R8" i="1"/>
  <c r="AC7" i="1"/>
  <c r="AH7" i="1" s="1"/>
  <c r="AB7" i="1"/>
  <c r="J8" i="1" l="1"/>
  <c r="K8" i="1"/>
  <c r="AG7" i="1"/>
  <c r="AI7" i="1" s="1"/>
  <c r="L8" i="1"/>
  <c r="T8" i="1"/>
  <c r="U8" i="1"/>
  <c r="V8" i="1" l="1"/>
  <c r="W8" i="1" s="1"/>
  <c r="I9" i="1"/>
  <c r="Q9" i="1" s="1"/>
  <c r="H10" i="1" l="1"/>
  <c r="R9" i="1"/>
  <c r="I10" i="1"/>
  <c r="AC8" i="1"/>
  <c r="AH8" i="1" s="1"/>
  <c r="AB8" i="1"/>
  <c r="K9" i="1" l="1"/>
  <c r="L9" i="1"/>
  <c r="AG8" i="1"/>
  <c r="AI8" i="1" s="1"/>
  <c r="J9" i="1"/>
  <c r="U9" i="1"/>
  <c r="T9" i="1"/>
  <c r="V9" i="1" l="1"/>
  <c r="W9" i="1" s="1"/>
  <c r="G10" i="1"/>
  <c r="Q10" i="1" s="1"/>
  <c r="I11" i="1" l="1"/>
  <c r="R10" i="1"/>
  <c r="AB9" i="1"/>
  <c r="AC9" i="1"/>
  <c r="AH9" i="1" s="1"/>
  <c r="L10" i="1" l="1"/>
  <c r="J10" i="1"/>
  <c r="AG9" i="1"/>
  <c r="AI9" i="1" s="1"/>
  <c r="K10" i="1"/>
  <c r="U10" i="1"/>
  <c r="T10" i="1"/>
  <c r="G11" i="1" s="1"/>
  <c r="V10" i="1" l="1"/>
  <c r="W10" i="1" s="1"/>
  <c r="H11" i="1"/>
  <c r="Q11" i="1" s="1"/>
  <c r="R11" i="1" l="1"/>
  <c r="AB10" i="1"/>
  <c r="AC10" i="1"/>
  <c r="AH10" i="1" s="1"/>
  <c r="J11" i="1" l="1"/>
  <c r="K11" i="1"/>
  <c r="AG10" i="1"/>
  <c r="AI10" i="1" s="1"/>
  <c r="L11" i="1"/>
  <c r="U11" i="1"/>
  <c r="T11" i="1"/>
  <c r="H12" i="1" l="1"/>
  <c r="G12" i="1"/>
  <c r="V11" i="1"/>
  <c r="W11" i="1" s="1"/>
  <c r="I12" i="1"/>
  <c r="Q12" i="1" l="1"/>
  <c r="R12" i="1" s="1"/>
  <c r="AC11" i="1"/>
  <c r="AH11" i="1" s="1"/>
  <c r="AB11" i="1"/>
  <c r="H13" i="1" l="1"/>
  <c r="L12" i="1"/>
  <c r="K12" i="1"/>
  <c r="AG11" i="1"/>
  <c r="AI11" i="1" s="1"/>
  <c r="J12" i="1"/>
  <c r="T12" i="1"/>
  <c r="I13" i="1" s="1"/>
  <c r="U12" i="1"/>
  <c r="V12" i="1" l="1"/>
  <c r="W12" i="1" s="1"/>
  <c r="G13" i="1"/>
  <c r="Q13" i="1" s="1"/>
  <c r="R13" i="1" l="1"/>
  <c r="G14" i="1"/>
  <c r="AC12" i="1"/>
  <c r="AH12" i="1" s="1"/>
  <c r="AB12" i="1"/>
  <c r="L13" i="1" l="1"/>
  <c r="J13" i="1"/>
  <c r="AG12" i="1"/>
  <c r="AI12" i="1" s="1"/>
  <c r="K13" i="1"/>
  <c r="U13" i="1"/>
  <c r="T13" i="1"/>
  <c r="I14" i="1" s="1"/>
  <c r="V13" i="1" l="1"/>
  <c r="W13" i="1" s="1"/>
  <c r="H14" i="1"/>
  <c r="Q14" i="1" s="1"/>
  <c r="R14" i="1" l="1"/>
  <c r="AB13" i="1"/>
  <c r="AC13" i="1"/>
  <c r="AH13" i="1" s="1"/>
  <c r="J14" i="1" l="1"/>
  <c r="K14" i="1"/>
  <c r="AG13" i="1"/>
  <c r="AI13" i="1" s="1"/>
  <c r="L14" i="1"/>
  <c r="T14" i="1"/>
  <c r="U14" i="1"/>
  <c r="H15" i="1" l="1"/>
  <c r="G15" i="1"/>
  <c r="V14" i="1"/>
  <c r="W14" i="1" s="1"/>
  <c r="I15" i="1"/>
  <c r="Q15" i="1" l="1"/>
  <c r="H16" i="1" s="1"/>
  <c r="AC14" i="1"/>
  <c r="AH14" i="1" s="1"/>
  <c r="AB14" i="1"/>
  <c r="R15" i="1" l="1"/>
  <c r="U15" i="1" s="1"/>
  <c r="L15" i="1"/>
  <c r="K15" i="1"/>
  <c r="AG14" i="1"/>
  <c r="AI14" i="1" s="1"/>
  <c r="J15" i="1"/>
  <c r="T15" i="1" l="1"/>
  <c r="I16" i="1" s="1"/>
  <c r="V15" i="1"/>
  <c r="W15" i="1" s="1"/>
  <c r="G16" i="1" l="1"/>
  <c r="Q16" i="1" s="1"/>
  <c r="G17" i="1"/>
  <c r="R16" i="1"/>
  <c r="AB15" i="1"/>
  <c r="AC15" i="1"/>
  <c r="AH15" i="1" s="1"/>
  <c r="J16" i="1" l="1"/>
  <c r="L16" i="1"/>
  <c r="AG15" i="1"/>
  <c r="AI15" i="1" s="1"/>
  <c r="K16" i="1"/>
  <c r="T16" i="1"/>
  <c r="I17" i="1" s="1"/>
  <c r="U16" i="1"/>
  <c r="V16" i="1" l="1"/>
  <c r="W16" i="1" s="1"/>
  <c r="H17" i="1"/>
  <c r="Q17" i="1" s="1"/>
  <c r="R17" i="1" l="1"/>
  <c r="AC16" i="1"/>
  <c r="AH16" i="1" s="1"/>
  <c r="AB16" i="1"/>
  <c r="K17" i="1" l="1"/>
  <c r="J17" i="1"/>
  <c r="AG16" i="1"/>
  <c r="AI16" i="1" s="1"/>
  <c r="L17" i="1"/>
  <c r="U17" i="1"/>
  <c r="T17" i="1"/>
  <c r="V17" i="1" l="1"/>
  <c r="W17" i="1" s="1"/>
  <c r="H18" i="1"/>
  <c r="G18" i="1"/>
  <c r="I18" i="1"/>
  <c r="Q18" i="1" l="1"/>
  <c r="R18" i="1" s="1"/>
  <c r="AB17" i="1"/>
  <c r="AC17" i="1"/>
  <c r="AH17" i="1" s="1"/>
  <c r="H19" i="1"/>
  <c r="L18" i="1" l="1"/>
  <c r="K18" i="1"/>
  <c r="U18" i="1"/>
  <c r="T18" i="1"/>
  <c r="I19" i="1" s="1"/>
  <c r="AG17" i="1"/>
  <c r="AI17" i="1" s="1"/>
  <c r="J18" i="1"/>
  <c r="V18" i="1" l="1"/>
  <c r="W18" i="1" s="1"/>
  <c r="G19" i="1"/>
  <c r="Q19" i="1" s="1"/>
  <c r="R19" i="1" l="1"/>
  <c r="G20" i="1"/>
  <c r="AC18" i="1"/>
  <c r="AH18" i="1" s="1"/>
  <c r="AB18" i="1"/>
  <c r="J19" i="1" l="1"/>
  <c r="L19" i="1"/>
  <c r="U19" i="1"/>
  <c r="T19" i="1"/>
  <c r="I20" i="1" s="1"/>
  <c r="AG18" i="1"/>
  <c r="AI18" i="1" s="1"/>
  <c r="K19" i="1"/>
  <c r="V19" i="1" l="1"/>
  <c r="W19" i="1" s="1"/>
  <c r="H20" i="1"/>
  <c r="Q20" i="1" s="1"/>
  <c r="R20" i="1" l="1"/>
  <c r="AC19" i="1"/>
  <c r="AH19" i="1" s="1"/>
  <c r="AB19" i="1"/>
  <c r="K20" i="1" l="1"/>
  <c r="J20" i="1"/>
  <c r="AG19" i="1"/>
  <c r="AI19" i="1" s="1"/>
  <c r="L20" i="1"/>
  <c r="T20" i="1"/>
  <c r="U20" i="1"/>
  <c r="V20" i="1" l="1"/>
  <c r="W20" i="1" s="1"/>
  <c r="H21" i="1"/>
  <c r="G21" i="1"/>
  <c r="I21" i="1"/>
  <c r="Q21" i="1" l="1"/>
  <c r="H22" i="1" s="1"/>
  <c r="AC20" i="1"/>
  <c r="AH20" i="1" s="1"/>
  <c r="AB20" i="1"/>
  <c r="R21" i="1" l="1"/>
  <c r="U21" i="1" s="1"/>
  <c r="L21" i="1"/>
  <c r="K21" i="1"/>
  <c r="AG20" i="1"/>
  <c r="AI20" i="1" s="1"/>
  <c r="J21" i="1"/>
  <c r="T21" i="1" l="1"/>
  <c r="I22" i="1" s="1"/>
  <c r="V21" i="1"/>
  <c r="G22" i="1" l="1"/>
  <c r="W21" i="1"/>
  <c r="Q22" i="1"/>
  <c r="G23" i="1" s="1"/>
  <c r="AB21" i="1"/>
  <c r="AC21" i="1"/>
  <c r="AH21" i="1" s="1"/>
  <c r="R22" i="1" l="1"/>
  <c r="U22" i="1" s="1"/>
  <c r="J22" i="1"/>
  <c r="L22" i="1"/>
  <c r="AG21" i="1"/>
  <c r="AI21" i="1" s="1"/>
  <c r="K22" i="1"/>
  <c r="T22" i="1" l="1"/>
  <c r="I23" i="1" s="1"/>
  <c r="V22" i="1"/>
  <c r="W22" i="1" s="1"/>
  <c r="H23" i="1" l="1"/>
  <c r="Q23" i="1" s="1"/>
  <c r="R23" i="1"/>
  <c r="AC22" i="1"/>
  <c r="AH22" i="1" s="1"/>
  <c r="AB22" i="1"/>
  <c r="K23" i="1" l="1"/>
  <c r="J23" i="1"/>
  <c r="U23" i="1"/>
  <c r="T23" i="1"/>
  <c r="AG22" i="1"/>
  <c r="AI22" i="1" s="1"/>
  <c r="L23" i="1"/>
  <c r="V23" i="1" l="1"/>
  <c r="W23" i="1" s="1"/>
  <c r="H24" i="1"/>
  <c r="G24" i="1"/>
  <c r="I24" i="1"/>
  <c r="Q24" i="1" l="1"/>
  <c r="AB23" i="1"/>
  <c r="AC23" i="1"/>
  <c r="AH23" i="1" s="1"/>
  <c r="H25" i="1"/>
  <c r="R24" i="1"/>
  <c r="L24" i="1" l="1"/>
  <c r="K24" i="1"/>
  <c r="T24" i="1"/>
  <c r="I25" i="1" s="1"/>
  <c r="U24" i="1"/>
  <c r="AG23" i="1"/>
  <c r="AI23" i="1" s="1"/>
  <c r="J24" i="1"/>
  <c r="V24" i="1" l="1"/>
  <c r="W24" i="1" s="1"/>
  <c r="G25" i="1"/>
  <c r="Q25" i="1" s="1"/>
  <c r="AC24" i="1" l="1"/>
  <c r="AH24" i="1" s="1"/>
  <c r="AB24" i="1"/>
  <c r="G26" i="1"/>
  <c r="R25" i="1"/>
  <c r="J25" i="1" l="1"/>
  <c r="K25" i="1"/>
  <c r="U25" i="1"/>
  <c r="T25" i="1"/>
  <c r="I26" i="1" s="1"/>
  <c r="AG24" i="1"/>
  <c r="AI24" i="1" s="1"/>
  <c r="L25" i="1"/>
  <c r="V25" i="1" l="1"/>
  <c r="W25" i="1" s="1"/>
  <c r="H26" i="1"/>
  <c r="Q26" i="1" s="1"/>
  <c r="R26" i="1" l="1"/>
  <c r="AB25" i="1"/>
  <c r="AC25" i="1"/>
  <c r="AH25" i="1" s="1"/>
  <c r="L26" i="1" l="1"/>
  <c r="J26" i="1"/>
  <c r="AG25" i="1"/>
  <c r="AI25" i="1" s="1"/>
  <c r="K26" i="1"/>
  <c r="U26" i="1"/>
  <c r="T26" i="1"/>
  <c r="V26" i="1" l="1"/>
  <c r="W26" i="1" s="1"/>
  <c r="H27" i="1"/>
  <c r="G27" i="1"/>
  <c r="I27" i="1"/>
  <c r="Q27" i="1" l="1"/>
  <c r="H28" i="1" s="1"/>
  <c r="AC26" i="1"/>
  <c r="AH26" i="1" s="1"/>
  <c r="AB26" i="1"/>
  <c r="R27" i="1" l="1"/>
  <c r="T27" i="1" s="1"/>
  <c r="I28" i="1" s="1"/>
  <c r="L27" i="1"/>
  <c r="K27" i="1"/>
  <c r="AG26" i="1"/>
  <c r="AI26" i="1" s="1"/>
  <c r="J27" i="1"/>
  <c r="U27" i="1" l="1"/>
  <c r="V27" i="1"/>
  <c r="W27" i="1" s="1"/>
  <c r="G28" i="1"/>
  <c r="Q28" i="1" s="1"/>
  <c r="G29" i="1" l="1"/>
  <c r="R28" i="1"/>
  <c r="AC27" i="1"/>
  <c r="AH27" i="1" s="1"/>
  <c r="AB27" i="1"/>
  <c r="J28" i="1" l="1"/>
  <c r="L28" i="1"/>
  <c r="T28" i="1"/>
  <c r="I29" i="1" s="1"/>
  <c r="U28" i="1"/>
  <c r="AG27" i="1"/>
  <c r="AI27" i="1" s="1"/>
  <c r="K28" i="1"/>
  <c r="V28" i="1" l="1"/>
  <c r="W28" i="1" s="1"/>
  <c r="H29" i="1"/>
  <c r="Q29" i="1" s="1"/>
  <c r="R29" i="1" l="1"/>
  <c r="AB28" i="1"/>
  <c r="AC28" i="1"/>
  <c r="AH28" i="1" s="1"/>
  <c r="K29" i="1" l="1"/>
  <c r="J29" i="1"/>
  <c r="AG28" i="1"/>
  <c r="AI28" i="1" s="1"/>
  <c r="L29" i="1"/>
  <c r="U29" i="1"/>
  <c r="T29" i="1"/>
  <c r="H30" i="1" l="1"/>
  <c r="G30" i="1"/>
  <c r="V29" i="1"/>
  <c r="W29" i="1" s="1"/>
  <c r="I30" i="1"/>
  <c r="Q30" i="1" l="1"/>
  <c r="H31" i="1" s="1"/>
  <c r="AB29" i="1"/>
  <c r="AC29" i="1"/>
  <c r="AH29" i="1" s="1"/>
  <c r="R30" i="1" l="1"/>
  <c r="U30" i="1" s="1"/>
  <c r="L30" i="1"/>
  <c r="K30" i="1"/>
  <c r="AG29" i="1"/>
  <c r="AI29" i="1" s="1"/>
  <c r="J30" i="1"/>
  <c r="T30" i="1" l="1"/>
  <c r="I31" i="1" s="1"/>
  <c r="V30" i="1"/>
  <c r="W30" i="1" s="1"/>
  <c r="G31" i="1"/>
  <c r="Q31" i="1" s="1"/>
  <c r="R31" i="1" l="1"/>
  <c r="G32" i="1"/>
  <c r="AC30" i="1"/>
  <c r="AH30" i="1" s="1"/>
  <c r="AB30" i="1"/>
  <c r="J31" i="1" l="1"/>
  <c r="L31" i="1"/>
  <c r="AG30" i="1"/>
  <c r="AI30" i="1" s="1"/>
  <c r="K31" i="1"/>
  <c r="U31" i="1"/>
  <c r="T31" i="1"/>
  <c r="I32" i="1" s="1"/>
  <c r="V31" i="1" l="1"/>
  <c r="W31" i="1"/>
  <c r="H32" i="1"/>
  <c r="Q32" i="1" s="1"/>
  <c r="R32" i="1" l="1"/>
  <c r="AC31" i="1"/>
  <c r="AH31" i="1" s="1"/>
  <c r="AB31" i="1"/>
  <c r="K32" i="1" l="1"/>
  <c r="J32" i="1"/>
  <c r="AG31" i="1"/>
  <c r="AI31" i="1" s="1"/>
  <c r="L32" i="1"/>
  <c r="U32" i="1"/>
  <c r="T32" i="1"/>
  <c r="H33" i="1" l="1"/>
  <c r="G33" i="1"/>
  <c r="V32" i="1"/>
  <c r="W32" i="1" s="1"/>
  <c r="I33" i="1"/>
  <c r="Q33" i="1" l="1"/>
  <c r="H34" i="1" s="1"/>
  <c r="AB32" i="1"/>
  <c r="AC32" i="1"/>
  <c r="AH32" i="1" s="1"/>
  <c r="R33" i="1" l="1"/>
  <c r="T33" i="1" s="1"/>
  <c r="I34" i="1" s="1"/>
  <c r="L33" i="1"/>
  <c r="K33" i="1"/>
  <c r="AG32" i="1"/>
  <c r="AI32" i="1" s="1"/>
  <c r="J33" i="1"/>
  <c r="V33" i="1" l="1"/>
  <c r="W33" i="1" s="1"/>
  <c r="U33" i="1"/>
  <c r="G34" i="1"/>
  <c r="Q34" i="1" s="1"/>
  <c r="AC33" i="1" l="1"/>
  <c r="AH33" i="1" s="1"/>
  <c r="AB33" i="1"/>
  <c r="J34" i="1" s="1"/>
  <c r="G35" i="1"/>
  <c r="R34" i="1"/>
  <c r="T34" i="1" l="1"/>
  <c r="I35" i="1" s="1"/>
  <c r="U34" i="1"/>
  <c r="AG33" i="1"/>
  <c r="AI33" i="1" s="1"/>
  <c r="L34" i="1"/>
  <c r="K34" i="1"/>
  <c r="V34" i="1" l="1"/>
  <c r="W34" i="1" s="1"/>
  <c r="H35" i="1"/>
  <c r="Q35" i="1" s="1"/>
  <c r="AB34" i="1" l="1"/>
  <c r="AG34" i="1" s="1"/>
  <c r="AC34" i="1"/>
  <c r="AH34" i="1" s="1"/>
  <c r="R35" i="1"/>
  <c r="K35" i="1"/>
  <c r="L35" i="1"/>
  <c r="J35" i="1" l="1"/>
  <c r="AI34" i="1"/>
  <c r="V35" i="1"/>
  <c r="U35" i="1"/>
  <c r="T35" i="1"/>
  <c r="H36" i="1" l="1"/>
  <c r="G36" i="1"/>
  <c r="W35" i="1"/>
  <c r="I36" i="1"/>
  <c r="Q36" i="1" l="1"/>
  <c r="R36" i="1" s="1"/>
  <c r="AC35" i="1"/>
  <c r="AH35" i="1" s="1"/>
  <c r="AB35" i="1"/>
  <c r="J36" i="1" s="1"/>
  <c r="H37" i="1" l="1"/>
  <c r="AG35" i="1"/>
  <c r="AI35" i="1" s="1"/>
  <c r="L36" i="1"/>
  <c r="K36" i="1"/>
  <c r="U36" i="1"/>
  <c r="T36" i="1"/>
  <c r="I37" i="1" s="1"/>
  <c r="G37" i="1" l="1"/>
  <c r="Q37" i="1" s="1"/>
  <c r="V36" i="1"/>
  <c r="G38" i="1" l="1"/>
  <c r="R37" i="1"/>
  <c r="W36" i="1"/>
  <c r="AC36" i="1" l="1"/>
  <c r="AH36" i="1" s="1"/>
  <c r="AB36" i="1"/>
  <c r="T37" i="1"/>
  <c r="I38" i="1" s="1"/>
  <c r="U37" i="1"/>
  <c r="L37" i="1" l="1"/>
  <c r="K37" i="1"/>
  <c r="H38" i="1"/>
  <c r="Q38" i="1" s="1"/>
  <c r="AG36" i="1"/>
  <c r="AI36" i="1" s="1"/>
  <c r="J37" i="1"/>
  <c r="V37" i="1" s="1"/>
  <c r="R38" i="1" l="1"/>
  <c r="W37" i="1"/>
  <c r="AC37" i="1" l="1"/>
  <c r="AH37" i="1" s="1"/>
  <c r="AB37" i="1"/>
  <c r="J38" i="1" s="1"/>
  <c r="U38" i="1"/>
  <c r="T38" i="1"/>
  <c r="H39" i="1" l="1"/>
  <c r="G39" i="1"/>
  <c r="I39" i="1"/>
  <c r="AG37" i="1"/>
  <c r="AI37" i="1" s="1"/>
  <c r="L38" i="1"/>
  <c r="K38" i="1"/>
  <c r="Q39" i="1" l="1"/>
  <c r="R39" i="1" s="1"/>
  <c r="V38" i="1"/>
  <c r="H40" i="1" l="1"/>
  <c r="W38" i="1"/>
  <c r="U39" i="1"/>
  <c r="T39" i="1"/>
  <c r="I40" i="1" s="1"/>
  <c r="AB38" i="1" l="1"/>
  <c r="AC38" i="1"/>
  <c r="AH38" i="1" s="1"/>
  <c r="G40" i="1"/>
  <c r="Q40" i="1" s="1"/>
  <c r="L39" i="1" l="1"/>
  <c r="K39" i="1"/>
  <c r="G41" i="1"/>
  <c r="R40" i="1"/>
  <c r="AG38" i="1"/>
  <c r="AI38" i="1" s="1"/>
  <c r="J39" i="1"/>
  <c r="V39" i="1" l="1"/>
  <c r="W39" i="1" s="1"/>
  <c r="T40" i="1"/>
  <c r="I41" i="1" s="1"/>
  <c r="U40" i="1"/>
  <c r="H41" i="1" l="1"/>
  <c r="Q41" i="1" s="1"/>
  <c r="AB39" i="1"/>
  <c r="J40" i="1" s="1"/>
  <c r="AC39" i="1"/>
  <c r="AH39" i="1" s="1"/>
  <c r="AG39" i="1" l="1"/>
  <c r="AI39" i="1" s="1"/>
  <c r="K40" i="1"/>
  <c r="L40" i="1"/>
  <c r="R41" i="1"/>
  <c r="V40" i="1" l="1"/>
  <c r="W40" i="1" s="1"/>
  <c r="U41" i="1"/>
  <c r="T41" i="1"/>
  <c r="H42" i="1" l="1"/>
  <c r="G42" i="1"/>
  <c r="AB40" i="1"/>
  <c r="AC40" i="1"/>
  <c r="AH40" i="1" s="1"/>
  <c r="I42" i="1"/>
  <c r="Q42" i="1" l="1"/>
  <c r="R42" i="1" s="1"/>
  <c r="K41" i="1"/>
  <c r="L41" i="1"/>
  <c r="AG40" i="1"/>
  <c r="AI40" i="1" s="1"/>
  <c r="J41" i="1"/>
  <c r="H43" i="1" l="1"/>
  <c r="V41" i="1"/>
  <c r="W41" i="1" s="1"/>
  <c r="T42" i="1"/>
  <c r="I43" i="1" s="1"/>
  <c r="U42" i="1"/>
  <c r="AB41" i="1" l="1"/>
  <c r="J42" i="1" s="1"/>
  <c r="AC41" i="1"/>
  <c r="AH41" i="1" s="1"/>
  <c r="G43" i="1"/>
  <c r="Q43" i="1" s="1"/>
  <c r="G44" i="1" l="1"/>
  <c r="R43" i="1"/>
  <c r="AG41" i="1"/>
  <c r="AI41" i="1" s="1"/>
  <c r="L42" i="1"/>
  <c r="K42" i="1"/>
  <c r="V42" i="1" l="1"/>
  <c r="U43" i="1"/>
  <c r="T43" i="1"/>
  <c r="I44" i="1" s="1"/>
  <c r="H44" i="1" l="1"/>
  <c r="Q44" i="1" s="1"/>
  <c r="W42" i="1"/>
  <c r="R44" i="1" l="1"/>
  <c r="AB42" i="1"/>
  <c r="AC42" i="1"/>
  <c r="AH42" i="1" s="1"/>
  <c r="K43" i="1" l="1"/>
  <c r="L43" i="1"/>
  <c r="AG42" i="1"/>
  <c r="AI42" i="1" s="1"/>
  <c r="J43" i="1"/>
  <c r="T44" i="1"/>
  <c r="U44" i="1"/>
  <c r="H45" i="1" l="1"/>
  <c r="G45" i="1"/>
  <c r="V43" i="1"/>
  <c r="W43" i="1" s="1"/>
  <c r="I45" i="1"/>
  <c r="Q45" i="1" l="1"/>
  <c r="AB43" i="1"/>
  <c r="J44" i="1" s="1"/>
  <c r="AC43" i="1"/>
  <c r="AH43" i="1" s="1"/>
  <c r="R45" i="1"/>
  <c r="H46" i="1"/>
  <c r="U45" i="1" l="1"/>
  <c r="T45" i="1"/>
  <c r="I46" i="1" s="1"/>
  <c r="AG43" i="1"/>
  <c r="AI43" i="1" s="1"/>
  <c r="K44" i="1"/>
  <c r="L44" i="1"/>
  <c r="V44" i="1" l="1"/>
  <c r="W44" i="1" s="1"/>
  <c r="G46" i="1"/>
  <c r="Q46" i="1" s="1"/>
  <c r="AC44" i="1" l="1"/>
  <c r="AH44" i="1" s="1"/>
  <c r="AB44" i="1"/>
  <c r="G47" i="1"/>
  <c r="R46" i="1"/>
  <c r="L45" i="1" l="1"/>
  <c r="K45" i="1"/>
  <c r="T46" i="1"/>
  <c r="I47" i="1" s="1"/>
  <c r="U46" i="1"/>
  <c r="AG44" i="1"/>
  <c r="AI44" i="1" s="1"/>
  <c r="J45" i="1"/>
  <c r="V45" i="1" l="1"/>
  <c r="W45" i="1" s="1"/>
  <c r="H47" i="1"/>
  <c r="Q47" i="1" s="1"/>
  <c r="R47" i="1" l="1"/>
  <c r="AB45" i="1"/>
  <c r="AC45" i="1"/>
  <c r="AH45" i="1" s="1"/>
  <c r="L46" i="1" l="1"/>
  <c r="K46" i="1"/>
  <c r="AG45" i="1"/>
  <c r="AI45" i="1" s="1"/>
  <c r="J46" i="1"/>
  <c r="T47" i="1"/>
  <c r="U47" i="1"/>
  <c r="V46" i="1" l="1"/>
  <c r="W46" i="1" s="1"/>
  <c r="H48" i="1"/>
  <c r="G48" i="1"/>
  <c r="I48" i="1"/>
  <c r="Q48" i="1" l="1"/>
  <c r="H49" i="1" s="1"/>
  <c r="AB46" i="1"/>
  <c r="J47" i="1" s="1"/>
  <c r="AC46" i="1"/>
  <c r="AH46" i="1" s="1"/>
  <c r="R48" i="1" l="1"/>
  <c r="AG46" i="1"/>
  <c r="AI46" i="1" s="1"/>
  <c r="L47" i="1"/>
  <c r="K47" i="1"/>
  <c r="U48" i="1"/>
  <c r="T48" i="1"/>
  <c r="I49" i="1" s="1"/>
  <c r="G49" i="1" l="1"/>
  <c r="Q49" i="1" s="1"/>
  <c r="V47" i="1"/>
  <c r="R49" i="1" l="1"/>
  <c r="G50" i="1"/>
  <c r="W47" i="1"/>
  <c r="AB47" i="1" l="1"/>
  <c r="J48" i="1" s="1"/>
  <c r="AC47" i="1"/>
  <c r="AH47" i="1" s="1"/>
  <c r="T49" i="1"/>
  <c r="I50" i="1" s="1"/>
  <c r="U49" i="1"/>
  <c r="H50" i="1" l="1"/>
  <c r="Q50" i="1" s="1"/>
  <c r="AG47" i="1"/>
  <c r="AI47" i="1" s="1"/>
  <c r="K48" i="1"/>
  <c r="L48" i="1"/>
  <c r="V48" i="1" l="1"/>
  <c r="W48" i="1" s="1"/>
  <c r="R50" i="1"/>
  <c r="AC48" i="1" l="1"/>
  <c r="AH48" i="1" s="1"/>
  <c r="AB48" i="1"/>
  <c r="U50" i="1"/>
  <c r="T50" i="1"/>
  <c r="H51" i="1" l="1"/>
  <c r="G51" i="1"/>
  <c r="L49" i="1"/>
  <c r="K49" i="1"/>
  <c r="AG48" i="1"/>
  <c r="AI48" i="1" s="1"/>
  <c r="J49" i="1"/>
  <c r="I51" i="1"/>
  <c r="Q51" i="1" l="1"/>
  <c r="R51" i="1" s="1"/>
  <c r="V49" i="1"/>
  <c r="W49" i="1" s="1"/>
  <c r="H52" i="1" l="1"/>
  <c r="AC49" i="1"/>
  <c r="AH49" i="1" s="1"/>
  <c r="AB49" i="1"/>
  <c r="J50" i="1" s="1"/>
  <c r="T51" i="1"/>
  <c r="I52" i="1" s="1"/>
  <c r="U51" i="1"/>
  <c r="G52" i="1" l="1"/>
  <c r="Q52" i="1" s="1"/>
  <c r="AG49" i="1"/>
  <c r="AI49" i="1" s="1"/>
  <c r="L50" i="1"/>
  <c r="K50" i="1"/>
  <c r="V50" i="1" l="1"/>
  <c r="W50" i="1" s="1"/>
  <c r="R52" i="1"/>
  <c r="G53" i="1"/>
  <c r="AC50" i="1" l="1"/>
  <c r="AH50" i="1" s="1"/>
  <c r="AB50" i="1"/>
  <c r="U52" i="1"/>
  <c r="T52" i="1"/>
  <c r="I53" i="1" s="1"/>
  <c r="K51" i="1" l="1"/>
  <c r="L51" i="1"/>
  <c r="AG50" i="1"/>
  <c r="AI50" i="1" s="1"/>
  <c r="J51" i="1"/>
  <c r="H53" i="1"/>
  <c r="Q53" i="1" s="1"/>
  <c r="V51" i="1" l="1"/>
  <c r="W51" i="1" s="1"/>
  <c r="R53" i="1"/>
  <c r="AC51" i="1" l="1"/>
  <c r="AH51" i="1" s="1"/>
  <c r="AB51" i="1"/>
  <c r="J52" i="1" s="1"/>
  <c r="U53" i="1"/>
  <c r="T53" i="1"/>
  <c r="H54" i="1" l="1"/>
  <c r="G54" i="1"/>
  <c r="AG51" i="1"/>
  <c r="AI51" i="1" s="1"/>
  <c r="L52" i="1"/>
  <c r="K52" i="1"/>
  <c r="I54" i="1"/>
  <c r="Q54" i="1" l="1"/>
  <c r="H55" i="1" s="1"/>
  <c r="V52" i="1"/>
  <c r="W52" i="1" s="1"/>
  <c r="R54" i="1" l="1"/>
  <c r="U54" i="1" s="1"/>
  <c r="AB52" i="1"/>
  <c r="AC52" i="1"/>
  <c r="AH52" i="1" s="1"/>
  <c r="T54" i="1" l="1"/>
  <c r="I55" i="1" s="1"/>
  <c r="K53" i="1"/>
  <c r="L53" i="1"/>
  <c r="AG52" i="1"/>
  <c r="AI52" i="1" s="1"/>
  <c r="J53" i="1"/>
  <c r="V53" i="1" l="1"/>
  <c r="W53" i="1" s="1"/>
  <c r="G55" i="1"/>
  <c r="Q55" i="1" s="1"/>
  <c r="R55" i="1" s="1"/>
  <c r="G56" i="1" l="1"/>
  <c r="T55" i="1"/>
  <c r="I56" i="1" s="1"/>
  <c r="U55" i="1"/>
  <c r="AC53" i="1"/>
  <c r="AH53" i="1" s="1"/>
  <c r="AB53" i="1"/>
  <c r="J54" i="1" s="1"/>
  <c r="AG53" i="1" l="1"/>
  <c r="AI53" i="1" s="1"/>
  <c r="K54" i="1"/>
  <c r="L54" i="1"/>
  <c r="H56" i="1"/>
  <c r="Q56" i="1" s="1"/>
  <c r="V54" i="1" l="1"/>
  <c r="W54" i="1" s="1"/>
  <c r="R56" i="1"/>
  <c r="AB54" i="1" l="1"/>
  <c r="AC54" i="1"/>
  <c r="AH54" i="1" s="1"/>
  <c r="U56" i="1"/>
  <c r="T56" i="1"/>
  <c r="H57" i="1" l="1"/>
  <c r="G57" i="1"/>
  <c r="L55" i="1"/>
  <c r="K55" i="1"/>
  <c r="I57" i="1"/>
  <c r="AG54" i="1"/>
  <c r="AI54" i="1" s="1"/>
  <c r="J55" i="1"/>
  <c r="V55" i="1" l="1"/>
  <c r="W55" i="1" s="1"/>
  <c r="Q57" i="1"/>
  <c r="R57" i="1" s="1"/>
  <c r="H58" i="1" l="1"/>
  <c r="AC55" i="1"/>
  <c r="AH55" i="1" s="1"/>
  <c r="AB55" i="1"/>
  <c r="J56" i="1" s="1"/>
  <c r="U57" i="1"/>
  <c r="T57" i="1"/>
  <c r="I58" i="1" s="1"/>
  <c r="G58" i="1" l="1"/>
  <c r="Q58" i="1" s="1"/>
  <c r="AG55" i="1"/>
  <c r="AI55" i="1" s="1"/>
  <c r="K56" i="1"/>
  <c r="L56" i="1"/>
  <c r="V56" i="1" l="1"/>
  <c r="W56" i="1" s="1"/>
  <c r="R58" i="1"/>
  <c r="G59" i="1"/>
  <c r="AB56" i="1" l="1"/>
  <c r="AC56" i="1"/>
  <c r="AH56" i="1" s="1"/>
  <c r="U58" i="1"/>
  <c r="T58" i="1"/>
  <c r="I59" i="1" s="1"/>
  <c r="L57" i="1" l="1"/>
  <c r="K57" i="1"/>
  <c r="H59" i="1"/>
  <c r="Q59" i="1" s="1"/>
  <c r="AG56" i="1"/>
  <c r="AI56" i="1" s="1"/>
  <c r="J57" i="1"/>
  <c r="V57" i="1" s="1"/>
  <c r="R59" i="1" l="1"/>
  <c r="W57" i="1"/>
  <c r="AB57" i="1" l="1"/>
  <c r="J58" i="1" s="1"/>
  <c r="AC57" i="1"/>
  <c r="AH57" i="1" s="1"/>
  <c r="U59" i="1"/>
  <c r="T59" i="1"/>
  <c r="H60" i="1" l="1"/>
  <c r="G60" i="1"/>
  <c r="I60" i="1"/>
  <c r="AG57" i="1"/>
  <c r="AI57" i="1" s="1"/>
  <c r="K58" i="1"/>
  <c r="L58" i="1"/>
  <c r="Q60" i="1" l="1"/>
  <c r="H61" i="1" s="1"/>
  <c r="V58" i="1"/>
  <c r="W58" i="1" s="1"/>
  <c r="R60" i="1" l="1"/>
  <c r="U60" i="1" s="1"/>
  <c r="AB58" i="1"/>
  <c r="AC58" i="1"/>
  <c r="AH58" i="1" s="1"/>
  <c r="T60" i="1" l="1"/>
  <c r="I61" i="1" s="1"/>
  <c r="K59" i="1"/>
  <c r="L59" i="1"/>
  <c r="AG58" i="1"/>
  <c r="AI58" i="1" s="1"/>
  <c r="J59" i="1"/>
  <c r="G61" i="1" l="1"/>
  <c r="Q61" i="1" s="1"/>
  <c r="V59" i="1"/>
  <c r="W59" i="1" s="1"/>
  <c r="G62" i="1" l="1"/>
  <c r="R61" i="1"/>
  <c r="T61" i="1" s="1"/>
  <c r="I62" i="1" s="1"/>
  <c r="AB59" i="1"/>
  <c r="J60" i="1" s="1"/>
  <c r="AC59" i="1"/>
  <c r="AH59" i="1" s="1"/>
  <c r="U61" i="1" l="1"/>
  <c r="AG59" i="1"/>
  <c r="AI59" i="1" s="1"/>
  <c r="K60" i="1"/>
  <c r="L60" i="1"/>
  <c r="H62" i="1"/>
  <c r="Q62" i="1" s="1"/>
  <c r="V60" i="1" l="1"/>
  <c r="W60" i="1" s="1"/>
  <c r="R62" i="1"/>
  <c r="U62" i="1" l="1"/>
  <c r="T62" i="1"/>
  <c r="AB60" i="1"/>
  <c r="AC60" i="1"/>
  <c r="AH60" i="1" s="1"/>
  <c r="H63" i="1" l="1"/>
  <c r="G63" i="1"/>
  <c r="L61" i="1"/>
  <c r="K61" i="1"/>
  <c r="AG60" i="1"/>
  <c r="AI60" i="1" s="1"/>
  <c r="J61" i="1"/>
  <c r="I63" i="1"/>
  <c r="Q63" i="1" l="1"/>
  <c r="H64" i="1" s="1"/>
  <c r="V61" i="1"/>
  <c r="W61" i="1" s="1"/>
  <c r="R63" i="1" l="1"/>
  <c r="U63" i="1" s="1"/>
  <c r="AC61" i="1"/>
  <c r="AH61" i="1" s="1"/>
  <c r="AB61" i="1"/>
  <c r="J62" i="1" s="1"/>
  <c r="T63" i="1" l="1"/>
  <c r="I64" i="1" s="1"/>
  <c r="G64" i="1"/>
  <c r="AG61" i="1"/>
  <c r="AI61" i="1" s="1"/>
  <c r="L62" i="1"/>
  <c r="K62" i="1"/>
  <c r="Q64" i="1" l="1"/>
  <c r="R64" i="1" s="1"/>
  <c r="V62" i="1"/>
  <c r="W62" i="1" s="1"/>
  <c r="G65" i="1" l="1"/>
  <c r="AB62" i="1"/>
  <c r="AC62" i="1"/>
  <c r="AH62" i="1" s="1"/>
  <c r="U64" i="1"/>
  <c r="T64" i="1"/>
  <c r="I65" i="1" s="1"/>
  <c r="L63" i="1" l="1"/>
  <c r="K63" i="1"/>
  <c r="H65" i="1"/>
  <c r="Q65" i="1" s="1"/>
  <c r="AG62" i="1"/>
  <c r="AI62" i="1" s="1"/>
  <c r="J63" i="1"/>
  <c r="V63" i="1" l="1"/>
  <c r="W63" i="1"/>
  <c r="R65" i="1"/>
  <c r="T65" i="1" l="1"/>
  <c r="U65" i="1"/>
  <c r="AC63" i="1"/>
  <c r="AH63" i="1" s="1"/>
  <c r="AB63" i="1"/>
  <c r="J64" i="1" s="1"/>
  <c r="H66" i="1" l="1"/>
  <c r="G66" i="1"/>
  <c r="AG63" i="1"/>
  <c r="AI63" i="1" s="1"/>
  <c r="L64" i="1"/>
  <c r="K64" i="1"/>
  <c r="I66" i="1"/>
  <c r="Q66" i="1" l="1"/>
  <c r="R66" i="1" s="1"/>
  <c r="V64" i="1"/>
  <c r="H67" i="1" l="1"/>
  <c r="W64" i="1"/>
  <c r="U66" i="1"/>
  <c r="T66" i="1"/>
  <c r="I67" i="1" s="1"/>
  <c r="G67" i="1" l="1"/>
  <c r="Q67" i="1" s="1"/>
  <c r="AC64" i="1"/>
  <c r="AH64" i="1" s="1"/>
  <c r="AB64" i="1"/>
  <c r="K65" i="1" l="1"/>
  <c r="L65" i="1"/>
  <c r="R67" i="1"/>
  <c r="G68" i="1"/>
  <c r="AG64" i="1"/>
  <c r="AI64" i="1" s="1"/>
  <c r="J65" i="1"/>
  <c r="V65" i="1" l="1"/>
  <c r="W65" i="1" s="1"/>
  <c r="U67" i="1"/>
  <c r="T67" i="1"/>
  <c r="I68" i="1" s="1"/>
  <c r="H68" i="1" l="1"/>
  <c r="Q68" i="1" s="1"/>
  <c r="AB65" i="1"/>
  <c r="J66" i="1" s="1"/>
  <c r="AC65" i="1"/>
  <c r="AH65" i="1" s="1"/>
  <c r="AG65" i="1" l="1"/>
  <c r="AI65" i="1" s="1"/>
  <c r="L66" i="1"/>
  <c r="K66" i="1"/>
  <c r="R68" i="1"/>
  <c r="V66" i="1" l="1"/>
  <c r="W66" i="1" s="1"/>
  <c r="U68" i="1"/>
  <c r="T68" i="1"/>
  <c r="H69" i="1" l="1"/>
  <c r="G69" i="1"/>
  <c r="AC66" i="1"/>
  <c r="AH66" i="1" s="1"/>
  <c r="AB66" i="1"/>
  <c r="I69" i="1"/>
  <c r="Q69" i="1" l="1"/>
  <c r="H70" i="1" s="1"/>
  <c r="L67" i="1"/>
  <c r="K67" i="1"/>
  <c r="AG66" i="1"/>
  <c r="AI66" i="1" s="1"/>
  <c r="J67" i="1"/>
  <c r="V67" i="1" l="1"/>
  <c r="W67" i="1" s="1"/>
  <c r="R69" i="1"/>
  <c r="T69" i="1" s="1"/>
  <c r="I70" i="1" s="1"/>
  <c r="U69" i="1" l="1"/>
  <c r="G70" i="1"/>
  <c r="Q70" i="1" s="1"/>
  <c r="AB67" i="1"/>
  <c r="J68" i="1" s="1"/>
  <c r="AC67" i="1"/>
  <c r="AH67" i="1" s="1"/>
  <c r="G71" i="1" l="1"/>
  <c r="R70" i="1"/>
  <c r="AG67" i="1"/>
  <c r="AI67" i="1" s="1"/>
  <c r="K68" i="1"/>
  <c r="L68" i="1"/>
  <c r="V68" i="1" l="1"/>
  <c r="W68" i="1" s="1"/>
  <c r="T70" i="1"/>
  <c r="I71" i="1" s="1"/>
  <c r="U70" i="1"/>
  <c r="AB68" i="1" l="1"/>
  <c r="AC68" i="1"/>
  <c r="AH68" i="1" s="1"/>
  <c r="H71" i="1"/>
  <c r="Q71" i="1" s="1"/>
  <c r="K69" i="1" l="1"/>
  <c r="L69" i="1"/>
  <c r="R71" i="1"/>
  <c r="AG68" i="1"/>
  <c r="AI68" i="1" s="1"/>
  <c r="J69" i="1"/>
  <c r="V69" i="1" l="1"/>
  <c r="W69" i="1" s="1"/>
  <c r="U71" i="1"/>
  <c r="T71" i="1"/>
  <c r="H72" i="1" l="1"/>
  <c r="G72" i="1"/>
  <c r="I72" i="1"/>
  <c r="AB69" i="1"/>
  <c r="J70" i="1" s="1"/>
  <c r="AC69" i="1"/>
  <c r="AH69" i="1" s="1"/>
  <c r="Q72" i="1" l="1"/>
  <c r="R72" i="1" s="1"/>
  <c r="AG69" i="1"/>
  <c r="AI69" i="1" s="1"/>
  <c r="K70" i="1"/>
  <c r="L70" i="1"/>
  <c r="H73" i="1"/>
  <c r="V70" i="1" l="1"/>
  <c r="W70" i="1" s="1"/>
  <c r="U72" i="1"/>
  <c r="T72" i="1"/>
  <c r="I73" i="1" s="1"/>
  <c r="AB70" i="1" l="1"/>
  <c r="AC70" i="1"/>
  <c r="AH70" i="1" s="1"/>
  <c r="G73" i="1"/>
  <c r="Q73" i="1" s="1"/>
  <c r="K71" i="1" l="1"/>
  <c r="L71" i="1"/>
  <c r="R73" i="1"/>
  <c r="G74" i="1"/>
  <c r="AG70" i="1"/>
  <c r="AI70" i="1" s="1"/>
  <c r="J71" i="1"/>
  <c r="V71" i="1" l="1"/>
  <c r="W71" i="1" s="1"/>
  <c r="U73" i="1"/>
  <c r="T73" i="1"/>
  <c r="I74" i="1" s="1"/>
  <c r="AC71" i="1" l="1"/>
  <c r="AH71" i="1" s="1"/>
  <c r="AB71" i="1"/>
  <c r="J72" i="1" s="1"/>
  <c r="H74" i="1"/>
  <c r="Q74" i="1" s="1"/>
  <c r="R74" i="1" l="1"/>
  <c r="AG71" i="1"/>
  <c r="AI71" i="1" s="1"/>
  <c r="L72" i="1"/>
  <c r="K72" i="1"/>
  <c r="V72" i="1" l="1"/>
  <c r="W72" i="1" s="1"/>
  <c r="U74" i="1"/>
  <c r="T74" i="1"/>
  <c r="H75" i="1" l="1"/>
  <c r="G75" i="1"/>
  <c r="AC72" i="1"/>
  <c r="AH72" i="1" s="1"/>
  <c r="AB72" i="1"/>
  <c r="I75" i="1"/>
  <c r="Q75" i="1" l="1"/>
  <c r="R75" i="1" s="1"/>
  <c r="L73" i="1"/>
  <c r="K73" i="1"/>
  <c r="AG72" i="1"/>
  <c r="AI72" i="1" s="1"/>
  <c r="J73" i="1"/>
  <c r="H76" i="1" l="1"/>
  <c r="V73" i="1"/>
  <c r="W73" i="1" s="1"/>
  <c r="U75" i="1"/>
  <c r="T75" i="1"/>
  <c r="I76" i="1" s="1"/>
  <c r="G76" i="1" l="1"/>
  <c r="Q76" i="1" s="1"/>
  <c r="AC73" i="1"/>
  <c r="AH73" i="1" s="1"/>
  <c r="AB73" i="1"/>
  <c r="J74" i="1" s="1"/>
  <c r="AG73" i="1" l="1"/>
  <c r="AI73" i="1" s="1"/>
  <c r="L74" i="1"/>
  <c r="K74" i="1"/>
  <c r="R76" i="1"/>
  <c r="G77" i="1"/>
  <c r="V74" i="1" l="1"/>
  <c r="W74" i="1" s="1"/>
  <c r="U76" i="1"/>
  <c r="T76" i="1"/>
  <c r="I77" i="1" s="1"/>
  <c r="H77" i="1" l="1"/>
  <c r="Q77" i="1" s="1"/>
  <c r="AC74" i="1"/>
  <c r="AH74" i="1" s="1"/>
  <c r="AB74" i="1"/>
  <c r="K75" i="1" l="1"/>
  <c r="L75" i="1"/>
  <c r="R77" i="1"/>
  <c r="AG74" i="1"/>
  <c r="AI74" i="1" s="1"/>
  <c r="J75" i="1"/>
  <c r="V75" i="1" l="1"/>
  <c r="W75" i="1"/>
  <c r="U77" i="1"/>
  <c r="T77" i="1"/>
  <c r="H78" i="1" l="1"/>
  <c r="G78" i="1"/>
  <c r="AB75" i="1"/>
  <c r="AC75" i="1"/>
  <c r="AH75" i="1" s="1"/>
  <c r="I78" i="1"/>
  <c r="Q78" i="1" l="1"/>
  <c r="R78" i="1" s="1"/>
  <c r="K76" i="1"/>
  <c r="L76" i="1"/>
  <c r="AG75" i="1"/>
  <c r="AI75" i="1" s="1"/>
  <c r="J76" i="1"/>
  <c r="H79" i="1" l="1"/>
  <c r="V76" i="1"/>
  <c r="W76" i="1" s="1"/>
  <c r="T78" i="1"/>
  <c r="I79" i="1" s="1"/>
  <c r="U78" i="1"/>
  <c r="AB76" i="1" l="1"/>
  <c r="J77" i="1" s="1"/>
  <c r="AC76" i="1"/>
  <c r="AH76" i="1" s="1"/>
  <c r="G79" i="1"/>
  <c r="Q79" i="1" s="1"/>
  <c r="G80" i="1" l="1"/>
  <c r="R79" i="1"/>
  <c r="AG76" i="1"/>
  <c r="AI76" i="1" s="1"/>
  <c r="L77" i="1"/>
  <c r="K77" i="1"/>
  <c r="V77" i="1" l="1"/>
  <c r="U79" i="1"/>
  <c r="T79" i="1"/>
  <c r="I80" i="1" s="1"/>
  <c r="H80" i="1" l="1"/>
  <c r="Q80" i="1" s="1"/>
  <c r="W77" i="1"/>
  <c r="R80" i="1" l="1"/>
  <c r="AC77" i="1"/>
  <c r="AH77" i="1" s="1"/>
  <c r="AB77" i="1"/>
  <c r="L78" i="1" l="1"/>
  <c r="K78" i="1"/>
  <c r="AG77" i="1"/>
  <c r="AI77" i="1" s="1"/>
  <c r="J78" i="1"/>
  <c r="U80" i="1"/>
  <c r="T80" i="1"/>
  <c r="H81" i="1" l="1"/>
  <c r="G81" i="1"/>
  <c r="V78" i="1"/>
  <c r="W78" i="1" s="1"/>
  <c r="I81" i="1"/>
  <c r="Q81" i="1" l="1"/>
  <c r="R81" i="1" s="1"/>
  <c r="AB78" i="1"/>
  <c r="J79" i="1" s="1"/>
  <c r="AC78" i="1"/>
  <c r="AH78" i="1" s="1"/>
  <c r="H82" i="1" l="1"/>
  <c r="AG78" i="1"/>
  <c r="AI78" i="1" s="1"/>
  <c r="K79" i="1"/>
  <c r="L79" i="1"/>
  <c r="T81" i="1"/>
  <c r="I82" i="1" s="1"/>
  <c r="U81" i="1"/>
  <c r="V79" i="1" l="1"/>
  <c r="W79" i="1" s="1"/>
  <c r="G82" i="1"/>
  <c r="Q82" i="1" s="1"/>
  <c r="G83" i="1" l="1"/>
  <c r="R82" i="1"/>
  <c r="AB79" i="1"/>
  <c r="J80" i="1" s="1"/>
  <c r="AC79" i="1"/>
  <c r="AH79" i="1" s="1"/>
  <c r="U82" i="1" l="1"/>
  <c r="T82" i="1"/>
  <c r="I83" i="1" s="1"/>
  <c r="AG79" i="1"/>
  <c r="AI79" i="1" s="1"/>
  <c r="L80" i="1"/>
  <c r="K80" i="1"/>
  <c r="V80" i="1" l="1"/>
  <c r="W80" i="1" s="1"/>
  <c r="H83" i="1"/>
  <c r="Q83" i="1" s="1"/>
  <c r="AC80" i="1" l="1"/>
  <c r="AH80" i="1" s="1"/>
  <c r="AB80" i="1"/>
  <c r="R83" i="1"/>
  <c r="L81" i="1" l="1"/>
  <c r="K81" i="1"/>
  <c r="U83" i="1"/>
  <c r="T83" i="1"/>
  <c r="AG80" i="1"/>
  <c r="AI80" i="1" s="1"/>
  <c r="J81" i="1"/>
  <c r="V81" i="1" l="1"/>
  <c r="W81" i="1" s="1"/>
  <c r="H84" i="1"/>
  <c r="G84" i="1"/>
  <c r="I84" i="1"/>
  <c r="Q84" i="1" l="1"/>
  <c r="H85" i="1" s="1"/>
  <c r="AC81" i="1"/>
  <c r="AH81" i="1" s="1"/>
  <c r="AB81" i="1"/>
  <c r="R84" i="1" l="1"/>
  <c r="L82" i="1"/>
  <c r="K82" i="1"/>
  <c r="T84" i="1"/>
  <c r="I85" i="1" s="1"/>
  <c r="U84" i="1"/>
  <c r="AG81" i="1"/>
  <c r="AI81" i="1" s="1"/>
  <c r="J82" i="1"/>
  <c r="V82" i="1" l="1"/>
  <c r="W82" i="1" s="1"/>
  <c r="G85" i="1"/>
  <c r="Q85" i="1" s="1"/>
  <c r="AC82" i="1" l="1"/>
  <c r="AH82" i="1" s="1"/>
  <c r="AB82" i="1"/>
  <c r="J83" i="1" s="1"/>
  <c r="G86" i="1"/>
  <c r="R85" i="1"/>
  <c r="AG82" i="1" l="1"/>
  <c r="AI82" i="1" s="1"/>
  <c r="L83" i="1"/>
  <c r="K83" i="1"/>
  <c r="U85" i="1"/>
  <c r="T85" i="1"/>
  <c r="I86" i="1" s="1"/>
  <c r="V83" i="1" l="1"/>
  <c r="W83" i="1" s="1"/>
  <c r="H86" i="1"/>
  <c r="Q86" i="1" s="1"/>
  <c r="R86" i="1" l="1"/>
  <c r="AB83" i="1"/>
  <c r="AC83" i="1"/>
  <c r="AH83" i="1" s="1"/>
  <c r="K84" i="1" l="1"/>
  <c r="L84" i="1"/>
  <c r="AG83" i="1"/>
  <c r="AI83" i="1" s="1"/>
  <c r="J84" i="1"/>
  <c r="T86" i="1"/>
  <c r="U86" i="1"/>
  <c r="V84" i="1" l="1"/>
  <c r="W84" i="1" s="1"/>
  <c r="H87" i="1"/>
  <c r="G87" i="1"/>
  <c r="I87" i="1"/>
  <c r="Q87" i="1" l="1"/>
  <c r="H88" i="1" s="1"/>
  <c r="AB84" i="1"/>
  <c r="J85" i="1" s="1"/>
  <c r="AC84" i="1"/>
  <c r="AH84" i="1" s="1"/>
  <c r="R87" i="1" l="1"/>
  <c r="U87" i="1" s="1"/>
  <c r="AG84" i="1"/>
  <c r="AI84" i="1" s="1"/>
  <c r="L85" i="1"/>
  <c r="K85" i="1"/>
  <c r="T87" i="1" l="1"/>
  <c r="I88" i="1" s="1"/>
  <c r="G88" i="1"/>
  <c r="Q88" i="1" s="1"/>
  <c r="V85" i="1"/>
  <c r="W85" i="1" l="1"/>
  <c r="R88" i="1"/>
  <c r="G89" i="1"/>
  <c r="AC85" i="1" l="1"/>
  <c r="AH85" i="1" s="1"/>
  <c r="AB85" i="1"/>
  <c r="U88" i="1"/>
  <c r="T88" i="1"/>
  <c r="I89" i="1" s="1"/>
  <c r="L86" i="1" l="1"/>
  <c r="K86" i="1"/>
  <c r="H89" i="1"/>
  <c r="Q89" i="1" s="1"/>
  <c r="AG85" i="1"/>
  <c r="AI85" i="1" s="1"/>
  <c r="J86" i="1"/>
  <c r="V86" i="1" l="1"/>
  <c r="W86" i="1" s="1"/>
  <c r="R89" i="1"/>
  <c r="T89" i="1" l="1"/>
  <c r="U89" i="1"/>
  <c r="AB86" i="1"/>
  <c r="J87" i="1" s="1"/>
  <c r="AC86" i="1"/>
  <c r="AH86" i="1" s="1"/>
  <c r="H90" i="1" l="1"/>
  <c r="G90" i="1"/>
  <c r="AG86" i="1"/>
  <c r="AI86" i="1" s="1"/>
  <c r="K87" i="1"/>
  <c r="L87" i="1"/>
  <c r="I90" i="1"/>
  <c r="Q90" i="1" l="1"/>
  <c r="R90" i="1" s="1"/>
  <c r="V87" i="1"/>
  <c r="W87" i="1" s="1"/>
  <c r="H91" i="1" l="1"/>
  <c r="AB87" i="1"/>
  <c r="AC87" i="1"/>
  <c r="AH87" i="1" s="1"/>
  <c r="U90" i="1"/>
  <c r="T90" i="1"/>
  <c r="I91" i="1" s="1"/>
  <c r="K88" i="1" l="1"/>
  <c r="L88" i="1"/>
  <c r="G91" i="1"/>
  <c r="Q91" i="1" s="1"/>
  <c r="AG87" i="1"/>
  <c r="AI87" i="1" s="1"/>
  <c r="J88" i="1"/>
  <c r="V88" i="1" l="1"/>
  <c r="W88" i="1" s="1"/>
  <c r="R91" i="1"/>
  <c r="G92" i="1"/>
  <c r="AC88" i="1" l="1"/>
  <c r="AH88" i="1" s="1"/>
  <c r="AB88" i="1"/>
  <c r="J89" i="1" s="1"/>
  <c r="U91" i="1"/>
  <c r="T91" i="1"/>
  <c r="I92" i="1" s="1"/>
  <c r="AG88" i="1" l="1"/>
  <c r="AI88" i="1" s="1"/>
  <c r="K89" i="1"/>
  <c r="L89" i="1"/>
  <c r="H92" i="1"/>
  <c r="Q92" i="1" s="1"/>
  <c r="V89" i="1" l="1"/>
  <c r="W89" i="1" s="1"/>
  <c r="R92" i="1"/>
  <c r="AC89" i="1" l="1"/>
  <c r="AH89" i="1" s="1"/>
  <c r="AB89" i="1"/>
  <c r="U92" i="1"/>
  <c r="T92" i="1"/>
  <c r="H93" i="1" l="1"/>
  <c r="G93" i="1"/>
  <c r="K90" i="1"/>
  <c r="L90" i="1"/>
  <c r="I93" i="1"/>
  <c r="AG89" i="1"/>
  <c r="AI89" i="1" s="1"/>
  <c r="J90" i="1"/>
  <c r="Q93" i="1" l="1"/>
  <c r="R93" i="1" s="1"/>
  <c r="V90" i="1"/>
  <c r="W90" i="1" s="1"/>
  <c r="H94" i="1" l="1"/>
  <c r="U93" i="1"/>
  <c r="T93" i="1"/>
  <c r="I94" i="1" s="1"/>
  <c r="AB90" i="1"/>
  <c r="J91" i="1" s="1"/>
  <c r="AC90" i="1"/>
  <c r="AH90" i="1" s="1"/>
  <c r="AG90" i="1" l="1"/>
  <c r="AI90" i="1" s="1"/>
  <c r="L91" i="1"/>
  <c r="K91" i="1"/>
  <c r="G94" i="1"/>
  <c r="Q94" i="1" s="1"/>
  <c r="V91" i="1" l="1"/>
  <c r="W91" i="1"/>
  <c r="G95" i="1"/>
  <c r="R94" i="1"/>
  <c r="T94" i="1" l="1"/>
  <c r="I95" i="1" s="1"/>
  <c r="U94" i="1"/>
  <c r="AC91" i="1"/>
  <c r="AH91" i="1" s="1"/>
  <c r="AB91" i="1"/>
  <c r="L92" i="1" l="1"/>
  <c r="K92" i="1"/>
  <c r="AG91" i="1"/>
  <c r="AI91" i="1" s="1"/>
  <c r="J92" i="1"/>
  <c r="H95" i="1"/>
  <c r="Q95" i="1" s="1"/>
  <c r="V92" i="1" l="1"/>
  <c r="W92" i="1" s="1"/>
  <c r="R95" i="1"/>
  <c r="AB92" i="1" l="1"/>
  <c r="J93" i="1" s="1"/>
  <c r="AC92" i="1"/>
  <c r="AH92" i="1" s="1"/>
  <c r="T95" i="1"/>
  <c r="U95" i="1"/>
  <c r="H96" i="1" l="1"/>
  <c r="G96" i="1"/>
  <c r="I96" i="1"/>
  <c r="AG92" i="1"/>
  <c r="AI92" i="1" s="1"/>
  <c r="K93" i="1"/>
  <c r="L93" i="1"/>
  <c r="Q96" i="1" l="1"/>
  <c r="R96" i="1" s="1"/>
  <c r="V93" i="1"/>
  <c r="W93" i="1" s="1"/>
  <c r="H97" i="1" l="1"/>
  <c r="AB93" i="1"/>
  <c r="J94" i="1" s="1"/>
  <c r="AC93" i="1"/>
  <c r="AH93" i="1" s="1"/>
  <c r="U96" i="1"/>
  <c r="T96" i="1"/>
  <c r="I97" i="1" s="1"/>
  <c r="G97" i="1" l="1"/>
  <c r="Q97" i="1" s="1"/>
  <c r="AG93" i="1"/>
  <c r="AI93" i="1" s="1"/>
  <c r="L94" i="1"/>
  <c r="K94" i="1"/>
  <c r="V94" i="1" l="1"/>
  <c r="R97" i="1"/>
  <c r="G98" i="1"/>
  <c r="U97" i="1" l="1"/>
  <c r="T97" i="1"/>
  <c r="I98" i="1" s="1"/>
  <c r="W94" i="1"/>
  <c r="H98" i="1" l="1"/>
  <c r="Q98" i="1" s="1"/>
  <c r="AB94" i="1"/>
  <c r="AC94" i="1"/>
  <c r="AH94" i="1" s="1"/>
  <c r="K95" i="1" l="1"/>
  <c r="L95" i="1"/>
  <c r="R98" i="1"/>
  <c r="AG94" i="1"/>
  <c r="AI94" i="1" s="1"/>
  <c r="J95" i="1"/>
  <c r="V95" i="1" l="1"/>
  <c r="T98" i="1"/>
  <c r="U98" i="1"/>
  <c r="W95" i="1"/>
  <c r="H99" i="1" l="1"/>
  <c r="G99" i="1"/>
  <c r="AB95" i="1"/>
  <c r="J96" i="1" s="1"/>
  <c r="AC95" i="1"/>
  <c r="AH95" i="1" s="1"/>
  <c r="I99" i="1"/>
  <c r="Q99" i="1" l="1"/>
  <c r="R99" i="1"/>
  <c r="H100" i="1"/>
  <c r="AG95" i="1"/>
  <c r="AI95" i="1" s="1"/>
  <c r="L96" i="1"/>
  <c r="K96" i="1"/>
  <c r="V96" i="1" l="1"/>
  <c r="W96" i="1" s="1"/>
  <c r="U99" i="1"/>
  <c r="T99" i="1"/>
  <c r="I100" i="1" s="1"/>
  <c r="AC96" i="1" l="1"/>
  <c r="AH96" i="1" s="1"/>
  <c r="AB96" i="1"/>
  <c r="G100" i="1"/>
  <c r="Q100" i="1" s="1"/>
  <c r="L97" i="1" l="1"/>
  <c r="K97" i="1"/>
  <c r="R100" i="1"/>
  <c r="G101" i="1"/>
  <c r="AG96" i="1"/>
  <c r="AI96" i="1" s="1"/>
  <c r="J97" i="1"/>
  <c r="V97" i="1" l="1"/>
  <c r="W97" i="1" s="1"/>
  <c r="U100" i="1"/>
  <c r="T100" i="1"/>
  <c r="I101" i="1" s="1"/>
  <c r="AC97" i="1" l="1"/>
  <c r="AH97" i="1" s="1"/>
  <c r="AB97" i="1"/>
  <c r="J98" i="1" s="1"/>
  <c r="H101" i="1"/>
  <c r="Q101" i="1" s="1"/>
  <c r="R101" i="1" l="1"/>
  <c r="AG97" i="1"/>
  <c r="AI97" i="1" s="1"/>
  <c r="K98" i="1"/>
  <c r="L98" i="1"/>
  <c r="V98" i="1" l="1"/>
  <c r="W98" i="1" s="1"/>
  <c r="U101" i="1"/>
  <c r="T101" i="1"/>
  <c r="H102" i="1" l="1"/>
  <c r="G102" i="1"/>
  <c r="I102" i="1"/>
  <c r="AC98" i="1"/>
  <c r="AH98" i="1" s="1"/>
  <c r="AB98" i="1"/>
  <c r="Q102" i="1" l="1"/>
  <c r="R102" i="1" s="1"/>
  <c r="K99" i="1"/>
  <c r="L99" i="1"/>
  <c r="AG98" i="1"/>
  <c r="AI98" i="1" s="1"/>
  <c r="J99" i="1"/>
  <c r="V99" i="1" l="1"/>
  <c r="W99" i="1" s="1"/>
  <c r="H103" i="1"/>
  <c r="T102" i="1"/>
  <c r="I103" i="1" s="1"/>
  <c r="U102" i="1"/>
  <c r="G103" i="1" l="1"/>
  <c r="Q103" i="1" s="1"/>
  <c r="AB99" i="1"/>
  <c r="J100" i="1" s="1"/>
  <c r="AC99" i="1"/>
  <c r="AH99" i="1" s="1"/>
  <c r="AG99" i="1" l="1"/>
  <c r="AI99" i="1" s="1"/>
  <c r="K100" i="1"/>
  <c r="L100" i="1"/>
  <c r="G104" i="1"/>
  <c r="R103" i="1"/>
  <c r="V100" i="1" l="1"/>
  <c r="W100" i="1" s="1"/>
  <c r="U103" i="1"/>
  <c r="T103" i="1"/>
  <c r="I104" i="1" s="1"/>
  <c r="H104" i="1" l="1"/>
  <c r="Q104" i="1" s="1"/>
  <c r="AC100" i="1"/>
  <c r="AH100" i="1" s="1"/>
  <c r="AB100" i="1"/>
  <c r="K101" i="1" l="1"/>
  <c r="L101" i="1"/>
  <c r="AG100" i="1"/>
  <c r="AI100" i="1" s="1"/>
  <c r="J101" i="1"/>
  <c r="R104" i="1"/>
  <c r="V101" i="1" l="1"/>
  <c r="W101" i="1" s="1"/>
  <c r="U104" i="1"/>
  <c r="T104" i="1"/>
  <c r="H105" i="1" l="1"/>
  <c r="G105" i="1"/>
  <c r="I105" i="1"/>
  <c r="AC101" i="1"/>
  <c r="AH101" i="1" s="1"/>
  <c r="AB101" i="1"/>
  <c r="J102" i="1" s="1"/>
  <c r="Q105" i="1" l="1"/>
  <c r="R105" i="1" s="1"/>
  <c r="AG101" i="1"/>
  <c r="AI101" i="1" s="1"/>
  <c r="L102" i="1"/>
  <c r="K102" i="1"/>
  <c r="H106" i="1" l="1"/>
  <c r="V102" i="1"/>
  <c r="W102" i="1" s="1"/>
  <c r="U105" i="1"/>
  <c r="T105" i="1"/>
  <c r="I106" i="1" s="1"/>
  <c r="AB102" i="1" l="1"/>
  <c r="AC102" i="1"/>
  <c r="AH102" i="1" s="1"/>
  <c r="G106" i="1"/>
  <c r="Q106" i="1" s="1"/>
  <c r="K103" i="1" l="1"/>
  <c r="L103" i="1"/>
  <c r="G107" i="1"/>
  <c r="R106" i="1"/>
  <c r="AG102" i="1"/>
  <c r="AI102" i="1" s="1"/>
  <c r="J103" i="1"/>
  <c r="V103" i="1" l="1"/>
  <c r="W103" i="1" s="1"/>
  <c r="U106" i="1"/>
  <c r="T106" i="1"/>
  <c r="I107" i="1" s="1"/>
  <c r="AB103" i="1" l="1"/>
  <c r="J104" i="1" s="1"/>
  <c r="AC103" i="1"/>
  <c r="AH103" i="1" s="1"/>
  <c r="H107" i="1"/>
  <c r="Q107" i="1" s="1"/>
  <c r="R107" i="1" l="1"/>
  <c r="AG103" i="1"/>
  <c r="AI103" i="1" s="1"/>
  <c r="L104" i="1"/>
  <c r="K104" i="1"/>
  <c r="V104" i="1" l="1"/>
  <c r="W104" i="1" s="1"/>
  <c r="U107" i="1"/>
  <c r="T107" i="1"/>
  <c r="H108" i="1" l="1"/>
  <c r="G108" i="1"/>
  <c r="AC104" i="1"/>
  <c r="AH104" i="1" s="1"/>
  <c r="AB104" i="1"/>
  <c r="I108" i="1"/>
  <c r="Q108" i="1" l="1"/>
  <c r="R108" i="1" s="1"/>
  <c r="K105" i="1"/>
  <c r="L105" i="1"/>
  <c r="AG104" i="1"/>
  <c r="AI104" i="1" s="1"/>
  <c r="J105" i="1"/>
  <c r="H109" i="1" l="1"/>
  <c r="V105" i="1"/>
  <c r="W105" i="1" s="1"/>
  <c r="U108" i="1"/>
  <c r="T108" i="1"/>
  <c r="I109" i="1" s="1"/>
  <c r="G109" i="1" l="1"/>
  <c r="Q109" i="1" s="1"/>
  <c r="AC105" i="1"/>
  <c r="AH105" i="1" s="1"/>
  <c r="AB105" i="1"/>
  <c r="J106" i="1" s="1"/>
  <c r="AG105" i="1" l="1"/>
  <c r="AI105" i="1" s="1"/>
  <c r="L106" i="1"/>
  <c r="K106" i="1"/>
  <c r="G110" i="1"/>
  <c r="R109" i="1"/>
  <c r="T109" i="1" l="1"/>
  <c r="I110" i="1" s="1"/>
  <c r="U109" i="1"/>
  <c r="V106" i="1"/>
  <c r="W106" i="1" l="1"/>
  <c r="H110" i="1"/>
  <c r="Q110" i="1" s="1"/>
  <c r="R110" i="1" l="1"/>
  <c r="AB106" i="1"/>
  <c r="AC106" i="1"/>
  <c r="AH106" i="1" s="1"/>
  <c r="L107" i="1" l="1"/>
  <c r="K107" i="1"/>
  <c r="AG106" i="1"/>
  <c r="AI106" i="1" s="1"/>
  <c r="J107" i="1"/>
  <c r="U110" i="1"/>
  <c r="T110" i="1"/>
  <c r="V107" i="1" l="1"/>
  <c r="W107" i="1" s="1"/>
  <c r="H111" i="1"/>
  <c r="G111" i="1"/>
  <c r="I111" i="1"/>
  <c r="Q111" i="1" l="1"/>
  <c r="H112" i="1" s="1"/>
  <c r="R111" i="1"/>
  <c r="AB107" i="1"/>
  <c r="J108" i="1" s="1"/>
  <c r="AC107" i="1"/>
  <c r="AH107" i="1" s="1"/>
  <c r="AG107" i="1" l="1"/>
  <c r="AI107" i="1" s="1"/>
  <c r="L108" i="1"/>
  <c r="K108" i="1"/>
  <c r="U111" i="1"/>
  <c r="T111" i="1"/>
  <c r="I112" i="1" s="1"/>
  <c r="V108" i="1" l="1"/>
  <c r="W108" i="1" s="1"/>
  <c r="G112" i="1"/>
  <c r="Q112" i="1" s="1"/>
  <c r="AB108" i="1" l="1"/>
  <c r="AC108" i="1"/>
  <c r="AH108" i="1" s="1"/>
  <c r="R112" i="1"/>
  <c r="G113" i="1"/>
  <c r="K109" i="1" l="1"/>
  <c r="L109" i="1"/>
  <c r="U112" i="1"/>
  <c r="T112" i="1"/>
  <c r="I113" i="1" s="1"/>
  <c r="AG108" i="1"/>
  <c r="AI108" i="1" s="1"/>
  <c r="J109" i="1"/>
  <c r="V109" i="1" s="1"/>
  <c r="H113" i="1" l="1"/>
  <c r="Q113" i="1" s="1"/>
  <c r="W109" i="1"/>
  <c r="AB109" i="1" l="1"/>
  <c r="J110" i="1" s="1"/>
  <c r="AC109" i="1"/>
  <c r="AH109" i="1" s="1"/>
  <c r="R113" i="1"/>
  <c r="U113" i="1" l="1"/>
  <c r="T113" i="1"/>
  <c r="AG109" i="1"/>
  <c r="AI109" i="1" s="1"/>
  <c r="L110" i="1"/>
  <c r="K110" i="1"/>
  <c r="H114" i="1" l="1"/>
  <c r="G114" i="1"/>
  <c r="V110" i="1"/>
  <c r="I114" i="1"/>
  <c r="Q114" i="1" l="1"/>
  <c r="R114" i="1" s="1"/>
  <c r="W110" i="1"/>
  <c r="H115" i="1" l="1"/>
  <c r="AB110" i="1"/>
  <c r="AC110" i="1"/>
  <c r="AH110" i="1" s="1"/>
  <c r="U114" i="1"/>
  <c r="T114" i="1"/>
  <c r="I115" i="1" s="1"/>
  <c r="L111" i="1" l="1"/>
  <c r="K111" i="1"/>
  <c r="G115" i="1"/>
  <c r="Q115" i="1" s="1"/>
  <c r="AG110" i="1"/>
  <c r="AI110" i="1" s="1"/>
  <c r="J111" i="1"/>
  <c r="V111" i="1" l="1"/>
  <c r="W111" i="1" s="1"/>
  <c r="R115" i="1"/>
  <c r="G116" i="1"/>
  <c r="AC111" i="1" l="1"/>
  <c r="AH111" i="1" s="1"/>
  <c r="AB111" i="1"/>
  <c r="J112" i="1" s="1"/>
  <c r="T115" i="1"/>
  <c r="I116" i="1" s="1"/>
  <c r="U115" i="1"/>
  <c r="H116" i="1" l="1"/>
  <c r="Q116" i="1" s="1"/>
  <c r="AG111" i="1"/>
  <c r="AI111" i="1" s="1"/>
  <c r="L112" i="1"/>
  <c r="K112" i="1"/>
  <c r="V112" i="1" l="1"/>
  <c r="R116" i="1"/>
  <c r="U116" i="1" l="1"/>
  <c r="T116" i="1"/>
  <c r="W112" i="1"/>
  <c r="H117" i="1" l="1"/>
  <c r="G117" i="1"/>
  <c r="AC112" i="1"/>
  <c r="AH112" i="1" s="1"/>
  <c r="AB112" i="1"/>
  <c r="I117" i="1"/>
  <c r="Q117" i="1" l="1"/>
  <c r="K113" i="1"/>
  <c r="L113" i="1"/>
  <c r="H118" i="1"/>
  <c r="R117" i="1"/>
  <c r="AG112" i="1"/>
  <c r="AI112" i="1" s="1"/>
  <c r="J113" i="1"/>
  <c r="V113" i="1" l="1"/>
  <c r="T117" i="1"/>
  <c r="I118" i="1" s="1"/>
  <c r="U117" i="1"/>
  <c r="W113" i="1"/>
  <c r="AC113" i="1" l="1"/>
  <c r="AH113" i="1" s="1"/>
  <c r="AB113" i="1"/>
  <c r="J114" i="1" s="1"/>
  <c r="G118" i="1"/>
  <c r="Q118" i="1" s="1"/>
  <c r="G119" i="1" l="1"/>
  <c r="R118" i="1"/>
  <c r="AG113" i="1"/>
  <c r="AI113" i="1" s="1"/>
  <c r="L114" i="1"/>
  <c r="K114" i="1"/>
  <c r="V114" i="1" l="1"/>
  <c r="U118" i="1"/>
  <c r="T118" i="1"/>
  <c r="I119" i="1" s="1"/>
  <c r="H119" i="1" l="1"/>
  <c r="Q119" i="1" s="1"/>
  <c r="W114" i="1"/>
  <c r="AB114" i="1" l="1"/>
  <c r="AC114" i="1"/>
  <c r="AH114" i="1" s="1"/>
  <c r="R119" i="1"/>
  <c r="K115" i="1" l="1"/>
  <c r="L115" i="1"/>
  <c r="U119" i="1"/>
  <c r="T119" i="1"/>
  <c r="AG114" i="1"/>
  <c r="AI114" i="1" s="1"/>
  <c r="J115" i="1"/>
  <c r="H120" i="1" l="1"/>
  <c r="G120" i="1"/>
  <c r="V115" i="1"/>
  <c r="W115" i="1" s="1"/>
  <c r="I120" i="1"/>
  <c r="Q120" i="1" l="1"/>
  <c r="H121" i="1" s="1"/>
  <c r="R120" i="1"/>
  <c r="AB115" i="1"/>
  <c r="J116" i="1" s="1"/>
  <c r="AC115" i="1"/>
  <c r="AH115" i="1" s="1"/>
  <c r="AG115" i="1" l="1"/>
  <c r="AI115" i="1" s="1"/>
  <c r="L116" i="1"/>
  <c r="K116" i="1"/>
  <c r="U120" i="1"/>
  <c r="T120" i="1"/>
  <c r="I121" i="1" s="1"/>
  <c r="V116" i="1" l="1"/>
  <c r="W116" i="1" s="1"/>
  <c r="G121" i="1"/>
  <c r="Q121" i="1" s="1"/>
  <c r="AB116" i="1" l="1"/>
  <c r="AC116" i="1"/>
  <c r="AH116" i="1" s="1"/>
  <c r="R121" i="1"/>
  <c r="G122" i="1"/>
  <c r="L117" i="1" l="1"/>
  <c r="K117" i="1"/>
  <c r="U121" i="1"/>
  <c r="T121" i="1"/>
  <c r="I122" i="1" s="1"/>
  <c r="AG116" i="1"/>
  <c r="AI116" i="1" s="1"/>
  <c r="J117" i="1"/>
  <c r="V117" i="1" l="1"/>
  <c r="W117" i="1" s="1"/>
  <c r="H122" i="1"/>
  <c r="Q122" i="1" s="1"/>
  <c r="AB117" i="1" l="1"/>
  <c r="J118" i="1" s="1"/>
  <c r="AC117" i="1"/>
  <c r="AH117" i="1" s="1"/>
  <c r="R122" i="1"/>
  <c r="U122" i="1" l="1"/>
  <c r="T122" i="1"/>
  <c r="AG117" i="1"/>
  <c r="AI117" i="1" s="1"/>
  <c r="L118" i="1"/>
  <c r="K118" i="1"/>
  <c r="H123" i="1" l="1"/>
  <c r="G123" i="1"/>
  <c r="V118" i="1"/>
  <c r="W118" i="1" s="1"/>
  <c r="I123" i="1"/>
  <c r="Q123" i="1" l="1"/>
  <c r="R123" i="1"/>
  <c r="H124" i="1"/>
  <c r="AB118" i="1"/>
  <c r="AC118" i="1"/>
  <c r="AH118" i="1" s="1"/>
  <c r="K119" i="1" l="1"/>
  <c r="L119" i="1"/>
  <c r="U123" i="1"/>
  <c r="T123" i="1"/>
  <c r="I124" i="1" s="1"/>
  <c r="AG118" i="1"/>
  <c r="AI118" i="1" s="1"/>
  <c r="J119" i="1"/>
  <c r="V119" i="1" s="1"/>
  <c r="G124" i="1" l="1"/>
  <c r="Q124" i="1" s="1"/>
  <c r="W119" i="1"/>
  <c r="AC119" i="1" l="1"/>
  <c r="AH119" i="1" s="1"/>
  <c r="AB119" i="1"/>
  <c r="J120" i="1" s="1"/>
  <c r="R124" i="1"/>
  <c r="G125" i="1"/>
  <c r="U124" i="1" l="1"/>
  <c r="T124" i="1"/>
  <c r="I125" i="1" s="1"/>
  <c r="AG119" i="1"/>
  <c r="AI119" i="1" s="1"/>
  <c r="L120" i="1"/>
  <c r="K120" i="1"/>
  <c r="V120" i="1" l="1"/>
  <c r="W120" i="1" s="1"/>
  <c r="H125" i="1"/>
  <c r="Q125" i="1" s="1"/>
  <c r="AC120" i="1" l="1"/>
  <c r="AH120" i="1" s="1"/>
  <c r="AB120" i="1"/>
  <c r="R125" i="1"/>
  <c r="K121" i="1" l="1"/>
  <c r="L121" i="1"/>
  <c r="T125" i="1"/>
  <c r="U125" i="1"/>
  <c r="AG120" i="1"/>
  <c r="AI120" i="1" s="1"/>
  <c r="J121" i="1"/>
  <c r="V121" i="1" l="1"/>
  <c r="W121" i="1" s="1"/>
  <c r="H126" i="1"/>
  <c r="G126" i="1"/>
  <c r="I126" i="1"/>
  <c r="Q126" i="1" l="1"/>
  <c r="H127" i="1" s="1"/>
  <c r="AC121" i="1"/>
  <c r="AH121" i="1" s="1"/>
  <c r="AB121" i="1"/>
  <c r="J122" i="1" s="1"/>
  <c r="R126" i="1" l="1"/>
  <c r="AG121" i="1"/>
  <c r="AI121" i="1" s="1"/>
  <c r="L122" i="1"/>
  <c r="K122" i="1"/>
  <c r="U126" i="1"/>
  <c r="T126" i="1"/>
  <c r="I127" i="1" s="1"/>
  <c r="V122" i="1" l="1"/>
  <c r="W122" i="1" s="1"/>
  <c r="G127" i="1"/>
  <c r="Q127" i="1" s="1"/>
  <c r="R127" i="1" l="1"/>
  <c r="G128" i="1"/>
  <c r="AB122" i="1"/>
  <c r="AC122" i="1"/>
  <c r="AH122" i="1" s="1"/>
  <c r="L123" i="1" l="1"/>
  <c r="K123" i="1"/>
  <c r="AG122" i="1"/>
  <c r="AI122" i="1" s="1"/>
  <c r="J123" i="1"/>
  <c r="U127" i="1"/>
  <c r="T127" i="1"/>
  <c r="I128" i="1" s="1"/>
  <c r="V123" i="1" l="1"/>
  <c r="W123" i="1" s="1"/>
  <c r="H128" i="1"/>
  <c r="Q128" i="1" s="1"/>
  <c r="AB123" i="1" l="1"/>
  <c r="J124" i="1" s="1"/>
  <c r="AC123" i="1"/>
  <c r="AH123" i="1" s="1"/>
  <c r="R128" i="1"/>
  <c r="U128" i="1" l="1"/>
  <c r="T128" i="1"/>
  <c r="AG123" i="1"/>
  <c r="AI123" i="1" s="1"/>
  <c r="L124" i="1"/>
  <c r="K124" i="1"/>
  <c r="H129" i="1" l="1"/>
  <c r="G129" i="1"/>
  <c r="V124" i="1"/>
  <c r="I129" i="1"/>
  <c r="Q129" i="1" l="1"/>
  <c r="R129" i="1"/>
  <c r="H130" i="1"/>
  <c r="W124" i="1"/>
  <c r="AB124" i="1" l="1"/>
  <c r="AC124" i="1"/>
  <c r="AH124" i="1" s="1"/>
  <c r="U129" i="1"/>
  <c r="T129" i="1"/>
  <c r="I130" i="1" s="1"/>
  <c r="K125" i="1" l="1"/>
  <c r="L125" i="1"/>
  <c r="G130" i="1"/>
  <c r="Q130" i="1" s="1"/>
  <c r="AG124" i="1"/>
  <c r="AI124" i="1" s="1"/>
  <c r="J125" i="1"/>
  <c r="V125" i="1" l="1"/>
  <c r="W125" i="1" s="1"/>
  <c r="R130" i="1"/>
  <c r="G131" i="1"/>
  <c r="AB125" i="1" l="1"/>
  <c r="AC125" i="1"/>
  <c r="AH125" i="1" s="1"/>
  <c r="T130" i="1"/>
  <c r="I131" i="1" s="1"/>
  <c r="U130" i="1"/>
  <c r="L126" i="1" l="1"/>
  <c r="K126" i="1"/>
  <c r="H131" i="1"/>
  <c r="Q131" i="1" s="1"/>
  <c r="AG125" i="1"/>
  <c r="AI125" i="1" s="1"/>
  <c r="J126" i="1"/>
  <c r="V126" i="1" s="1"/>
  <c r="W126" i="1" l="1"/>
  <c r="R131" i="1"/>
  <c r="U131" i="1" l="1"/>
  <c r="T131" i="1"/>
  <c r="AC126" i="1"/>
  <c r="AH126" i="1" s="1"/>
  <c r="AB126" i="1"/>
  <c r="J127" i="1" s="1"/>
  <c r="H132" i="1" l="1"/>
  <c r="G132" i="1"/>
  <c r="AG126" i="1"/>
  <c r="AI126" i="1" s="1"/>
  <c r="L127" i="1"/>
  <c r="K127" i="1"/>
  <c r="I132" i="1"/>
  <c r="Q132" i="1" l="1"/>
  <c r="H133" i="1" s="1"/>
  <c r="V127" i="1"/>
  <c r="W127" i="1" s="1"/>
  <c r="R132" i="1" l="1"/>
  <c r="AC127" i="1"/>
  <c r="AH127" i="1" s="1"/>
  <c r="AB127" i="1"/>
  <c r="U132" i="1"/>
  <c r="T132" i="1"/>
  <c r="I133" i="1" s="1"/>
  <c r="K128" i="1" l="1"/>
  <c r="L128" i="1"/>
  <c r="G133" i="1"/>
  <c r="Q133" i="1" s="1"/>
  <c r="AG127" i="1"/>
  <c r="AI127" i="1" s="1"/>
  <c r="J128" i="1"/>
  <c r="V128" i="1" l="1"/>
  <c r="W128" i="1" s="1"/>
  <c r="G134" i="1"/>
  <c r="R133" i="1"/>
  <c r="T133" i="1" l="1"/>
  <c r="I134" i="1" s="1"/>
  <c r="U133" i="1"/>
  <c r="AC128" i="1"/>
  <c r="AH128" i="1" s="1"/>
  <c r="AB128" i="1"/>
  <c r="J129" i="1" s="1"/>
  <c r="H134" i="1" l="1"/>
  <c r="Q134" i="1" s="1"/>
  <c r="AG128" i="1"/>
  <c r="AI128" i="1" s="1"/>
  <c r="L129" i="1"/>
  <c r="K129" i="1"/>
  <c r="V129" i="1" l="1"/>
  <c r="R134" i="1"/>
  <c r="U134" i="1" l="1"/>
  <c r="T134" i="1"/>
  <c r="W129" i="1"/>
  <c r="H135" i="1" l="1"/>
  <c r="G135" i="1"/>
  <c r="AC129" i="1"/>
  <c r="AH129" i="1" s="1"/>
  <c r="AB129" i="1"/>
  <c r="I135" i="1"/>
  <c r="Q135" i="1" l="1"/>
  <c r="R135" i="1" s="1"/>
  <c r="K130" i="1"/>
  <c r="L130" i="1"/>
  <c r="AG129" i="1"/>
  <c r="AI129" i="1" s="1"/>
  <c r="J130" i="1"/>
  <c r="H136" i="1" l="1"/>
  <c r="V130" i="1"/>
  <c r="W130" i="1" s="1"/>
  <c r="U135" i="1"/>
  <c r="T135" i="1"/>
  <c r="I136" i="1" s="1"/>
  <c r="G136" i="1" l="1"/>
  <c r="Q136" i="1" s="1"/>
  <c r="AB130" i="1"/>
  <c r="J131" i="1" s="1"/>
  <c r="AC130" i="1"/>
  <c r="AH130" i="1" s="1"/>
  <c r="R136" i="1" l="1"/>
  <c r="G137" i="1"/>
  <c r="AG130" i="1"/>
  <c r="AI130" i="1" s="1"/>
  <c r="K131" i="1"/>
  <c r="L131" i="1"/>
  <c r="V131" i="1" l="1"/>
  <c r="T136" i="1"/>
  <c r="I137" i="1" s="1"/>
  <c r="U136" i="1"/>
  <c r="H137" i="1" l="1"/>
  <c r="Q137" i="1" s="1"/>
  <c r="W131" i="1"/>
  <c r="AB131" i="1" l="1"/>
  <c r="AC131" i="1"/>
  <c r="AH131" i="1" s="1"/>
  <c r="R137" i="1"/>
  <c r="K132" i="1" l="1"/>
  <c r="L132" i="1"/>
  <c r="U137" i="1"/>
  <c r="T137" i="1"/>
  <c r="AG131" i="1"/>
  <c r="AI131" i="1" s="1"/>
  <c r="J132" i="1"/>
  <c r="V132" i="1" l="1"/>
  <c r="W132" i="1" s="1"/>
  <c r="H138" i="1"/>
  <c r="G138" i="1"/>
  <c r="I138" i="1"/>
  <c r="Q138" i="1" l="1"/>
  <c r="R138" i="1" s="1"/>
  <c r="AB132" i="1"/>
  <c r="J133" i="1" s="1"/>
  <c r="AC132" i="1"/>
  <c r="AH132" i="1" s="1"/>
  <c r="H139" i="1" l="1"/>
  <c r="AG132" i="1"/>
  <c r="AI132" i="1" s="1"/>
  <c r="L133" i="1"/>
  <c r="K133" i="1"/>
  <c r="U138" i="1"/>
  <c r="T138" i="1"/>
  <c r="I139" i="1" s="1"/>
  <c r="G139" i="1" l="1"/>
  <c r="Q139" i="1" s="1"/>
  <c r="V133" i="1"/>
  <c r="G140" i="1" l="1"/>
  <c r="R139" i="1"/>
  <c r="W133" i="1"/>
  <c r="AB133" i="1" l="1"/>
  <c r="AC133" i="1"/>
  <c r="AH133" i="1" s="1"/>
  <c r="U139" i="1"/>
  <c r="T139" i="1"/>
  <c r="I140" i="1" s="1"/>
  <c r="K134" i="1" l="1"/>
  <c r="L134" i="1"/>
  <c r="H140" i="1"/>
  <c r="Q140" i="1" s="1"/>
  <c r="AG133" i="1"/>
  <c r="AI133" i="1" s="1"/>
  <c r="J134" i="1"/>
  <c r="V134" i="1" l="1"/>
  <c r="W134" i="1"/>
  <c r="R140" i="1"/>
  <c r="U140" i="1" l="1"/>
  <c r="T140" i="1"/>
  <c r="AB134" i="1"/>
  <c r="J135" i="1" s="1"/>
  <c r="AC134" i="1"/>
  <c r="AH134" i="1" s="1"/>
  <c r="H141" i="1" l="1"/>
  <c r="G141" i="1"/>
  <c r="AG134" i="1"/>
  <c r="AI134" i="1" s="1"/>
  <c r="L135" i="1"/>
  <c r="K135" i="1"/>
  <c r="I141" i="1"/>
  <c r="Q141" i="1" l="1"/>
  <c r="H142" i="1" s="1"/>
  <c r="V135" i="1"/>
  <c r="R141" i="1" l="1"/>
  <c r="T141" i="1" s="1"/>
  <c r="I142" i="1" s="1"/>
  <c r="W135" i="1"/>
  <c r="U141" i="1" l="1"/>
  <c r="G142" i="1"/>
  <c r="Q142" i="1" s="1"/>
  <c r="AC135" i="1"/>
  <c r="AH135" i="1" s="1"/>
  <c r="AB135" i="1"/>
  <c r="L136" i="1" l="1"/>
  <c r="K136" i="1"/>
  <c r="AG135" i="1"/>
  <c r="AI135" i="1" s="1"/>
  <c r="J136" i="1"/>
  <c r="G143" i="1"/>
  <c r="R142" i="1"/>
  <c r="V136" i="1" l="1"/>
  <c r="W136" i="1" s="1"/>
  <c r="U142" i="1"/>
  <c r="T142" i="1"/>
  <c r="I143" i="1" s="1"/>
  <c r="AC136" i="1" l="1"/>
  <c r="AH136" i="1" s="1"/>
  <c r="AB136" i="1"/>
  <c r="J137" i="1" s="1"/>
  <c r="H143" i="1"/>
  <c r="Q143" i="1" s="1"/>
  <c r="R143" i="1" l="1"/>
  <c r="AG136" i="1"/>
  <c r="AI136" i="1" s="1"/>
  <c r="L137" i="1"/>
  <c r="K137" i="1"/>
  <c r="V137" i="1" l="1"/>
  <c r="U143" i="1"/>
  <c r="T143" i="1"/>
  <c r="H144" i="1" l="1"/>
  <c r="G144" i="1"/>
  <c r="W137" i="1"/>
  <c r="I144" i="1"/>
  <c r="Q144" i="1" s="1"/>
  <c r="R144" i="1" l="1"/>
  <c r="H145" i="1"/>
  <c r="AB137" i="1"/>
  <c r="AC137" i="1"/>
  <c r="AH137" i="1" s="1"/>
  <c r="L138" i="1" l="1"/>
  <c r="K138" i="1"/>
  <c r="AG137" i="1"/>
  <c r="AI137" i="1" s="1"/>
  <c r="J138" i="1"/>
  <c r="T144" i="1"/>
  <c r="I145" i="1" s="1"/>
  <c r="U144" i="1"/>
  <c r="V138" i="1" l="1"/>
  <c r="W138" i="1" s="1"/>
  <c r="G145" i="1"/>
  <c r="Q145" i="1" s="1"/>
  <c r="R145" i="1" l="1"/>
  <c r="G146" i="1"/>
  <c r="AB138" i="1"/>
  <c r="J139" i="1" s="1"/>
  <c r="AC138" i="1"/>
  <c r="AH138" i="1" s="1"/>
  <c r="AG138" i="1" l="1"/>
  <c r="AI138" i="1" s="1"/>
  <c r="K139" i="1"/>
  <c r="L139" i="1"/>
  <c r="V139" i="1" s="1"/>
  <c r="U145" i="1"/>
  <c r="T145" i="1"/>
  <c r="I146" i="1" s="1"/>
  <c r="H146" i="1" l="1"/>
  <c r="Q146" i="1" s="1"/>
  <c r="W139" i="1"/>
  <c r="AB139" i="1" l="1"/>
  <c r="AC139" i="1"/>
  <c r="AH139" i="1" s="1"/>
  <c r="R146" i="1"/>
  <c r="K140" i="1" l="1"/>
  <c r="L140" i="1"/>
  <c r="T146" i="1"/>
  <c r="U146" i="1"/>
  <c r="AG139" i="1"/>
  <c r="AI139" i="1" s="1"/>
  <c r="J140" i="1"/>
  <c r="V140" i="1" l="1"/>
  <c r="W140" i="1" s="1"/>
  <c r="H147" i="1"/>
  <c r="G147" i="1"/>
  <c r="I147" i="1"/>
  <c r="Q147" i="1" l="1"/>
  <c r="R147" i="1" s="1"/>
  <c r="AC140" i="1"/>
  <c r="AH140" i="1" s="1"/>
  <c r="AB140" i="1"/>
  <c r="J141" i="1" s="1"/>
  <c r="H148" i="1" l="1"/>
  <c r="AG140" i="1"/>
  <c r="L141" i="1"/>
  <c r="K141" i="1"/>
  <c r="U147" i="1"/>
  <c r="T147" i="1"/>
  <c r="I148" i="1" s="1"/>
  <c r="AI140" i="1"/>
  <c r="V141" i="1" l="1"/>
  <c r="W141" i="1" s="1"/>
  <c r="G148" i="1"/>
  <c r="Q148" i="1" s="1"/>
  <c r="AB141" i="1" l="1"/>
  <c r="AC141" i="1"/>
  <c r="AH141" i="1" s="1"/>
  <c r="G149" i="1"/>
  <c r="R148" i="1"/>
  <c r="L142" i="1" l="1"/>
  <c r="K142" i="1"/>
  <c r="U148" i="1"/>
  <c r="T148" i="1"/>
  <c r="I149" i="1" s="1"/>
  <c r="AG141" i="1"/>
  <c r="AI141" i="1" s="1"/>
  <c r="J142" i="1"/>
  <c r="V142" i="1" l="1"/>
  <c r="W142" i="1"/>
  <c r="H149" i="1"/>
  <c r="Q149" i="1" s="1"/>
  <c r="R149" i="1" l="1"/>
  <c r="AB142" i="1"/>
  <c r="J143" i="1" s="1"/>
  <c r="AC142" i="1"/>
  <c r="AH142" i="1" s="1"/>
  <c r="T149" i="1" l="1"/>
  <c r="U149" i="1"/>
  <c r="AG142" i="1"/>
  <c r="AI142" i="1" s="1"/>
  <c r="L143" i="1"/>
  <c r="K143" i="1"/>
  <c r="H150" i="1" l="1"/>
  <c r="G150" i="1"/>
  <c r="V143" i="1"/>
  <c r="I150" i="1"/>
  <c r="Q150" i="1" s="1"/>
  <c r="H151" i="1" l="1"/>
  <c r="R150" i="1"/>
  <c r="W143" i="1"/>
  <c r="AC143" i="1" l="1"/>
  <c r="AH143" i="1" s="1"/>
  <c r="AB143" i="1"/>
  <c r="U150" i="1"/>
  <c r="T150" i="1"/>
  <c r="I151" i="1" s="1"/>
  <c r="K144" i="1" l="1"/>
  <c r="L144" i="1"/>
  <c r="G151" i="1"/>
  <c r="Q151" i="1" s="1"/>
  <c r="AG143" i="1"/>
  <c r="AI143" i="1" s="1"/>
  <c r="J144" i="1"/>
  <c r="V144" i="1" l="1"/>
  <c r="W144" i="1" s="1"/>
  <c r="R151" i="1"/>
  <c r="G152" i="1"/>
  <c r="AC144" i="1" l="1"/>
  <c r="AH144" i="1" s="1"/>
  <c r="AB144" i="1"/>
  <c r="J145" i="1" s="1"/>
  <c r="U151" i="1"/>
  <c r="T151" i="1"/>
  <c r="I152" i="1" s="1"/>
  <c r="H152" i="1" l="1"/>
  <c r="Q152" i="1" s="1"/>
  <c r="AG144" i="1"/>
  <c r="AI144" i="1" s="1"/>
  <c r="K145" i="1"/>
  <c r="L145" i="1"/>
  <c r="V145" i="1" l="1"/>
  <c r="W145" i="1" s="1"/>
  <c r="R152" i="1"/>
  <c r="U152" i="1" l="1"/>
  <c r="T152" i="1"/>
  <c r="AB145" i="1"/>
  <c r="AC145" i="1"/>
  <c r="AH145" i="1" s="1"/>
  <c r="H153" i="1" l="1"/>
  <c r="G153" i="1"/>
  <c r="L146" i="1"/>
  <c r="K146" i="1"/>
  <c r="AG145" i="1"/>
  <c r="AI145" i="1" s="1"/>
  <c r="J146" i="1"/>
  <c r="I153" i="1"/>
  <c r="Q153" i="1" l="1"/>
  <c r="R153" i="1" s="1"/>
  <c r="V146" i="1"/>
  <c r="W146" i="1" s="1"/>
  <c r="H154" i="1" l="1"/>
  <c r="AB146" i="1"/>
  <c r="J147" i="1" s="1"/>
  <c r="AC146" i="1"/>
  <c r="AH146" i="1" s="1"/>
  <c r="U153" i="1"/>
  <c r="T153" i="1"/>
  <c r="I154" i="1" s="1"/>
  <c r="G154" i="1" l="1"/>
  <c r="Q154" i="1" s="1"/>
  <c r="AG146" i="1"/>
  <c r="AI146" i="1" s="1"/>
  <c r="K147" i="1"/>
  <c r="L147" i="1"/>
  <c r="V147" i="1" l="1"/>
  <c r="W147" i="1" s="1"/>
  <c r="R154" i="1"/>
  <c r="G155" i="1"/>
  <c r="U154" i="1" l="1"/>
  <c r="T154" i="1"/>
  <c r="I155" i="1" s="1"/>
  <c r="AB147" i="1"/>
  <c r="AC147" i="1"/>
  <c r="AH147" i="1" s="1"/>
  <c r="L148" i="1" l="1"/>
  <c r="K148" i="1"/>
  <c r="AG147" i="1"/>
  <c r="AI147" i="1" s="1"/>
  <c r="J148" i="1"/>
  <c r="H155" i="1"/>
  <c r="Q155" i="1" s="1"/>
  <c r="V148" i="1" l="1"/>
  <c r="W148" i="1" s="1"/>
  <c r="R155" i="1"/>
  <c r="AC148" i="1" l="1"/>
  <c r="AH148" i="1" s="1"/>
  <c r="AB148" i="1"/>
  <c r="J149" i="1" s="1"/>
  <c r="T155" i="1"/>
  <c r="U155" i="1"/>
  <c r="H156" i="1" l="1"/>
  <c r="G156" i="1"/>
  <c r="I156" i="1"/>
  <c r="AG148" i="1"/>
  <c r="AI148" i="1" s="1"/>
  <c r="L149" i="1"/>
  <c r="K149" i="1"/>
  <c r="Q156" i="1" l="1"/>
  <c r="H157" i="1" s="1"/>
  <c r="V149" i="1"/>
  <c r="R156" i="1" l="1"/>
  <c r="U156" i="1" s="1"/>
  <c r="W149" i="1"/>
  <c r="T156" i="1" l="1"/>
  <c r="I157" i="1" s="1"/>
  <c r="AB149" i="1"/>
  <c r="AC149" i="1"/>
  <c r="AH149" i="1" s="1"/>
  <c r="G157" i="1" l="1"/>
  <c r="Q157" i="1" s="1"/>
  <c r="G158" i="1" s="1"/>
  <c r="K150" i="1"/>
  <c r="L150" i="1"/>
  <c r="AG149" i="1"/>
  <c r="AI149" i="1" s="1"/>
  <c r="J150" i="1"/>
  <c r="R157" i="1" l="1"/>
  <c r="U157" i="1" s="1"/>
  <c r="V150" i="1"/>
  <c r="W150" i="1" s="1"/>
  <c r="T157" i="1" l="1"/>
  <c r="I158" i="1" s="1"/>
  <c r="AC150" i="1"/>
  <c r="AH150" i="1" s="1"/>
  <c r="AB150" i="1"/>
  <c r="H158" i="1"/>
  <c r="Q158" i="1" s="1"/>
  <c r="K151" i="1" l="1"/>
  <c r="L151" i="1"/>
  <c r="R158" i="1"/>
  <c r="AG150" i="1"/>
  <c r="AI150" i="1" s="1"/>
  <c r="J151" i="1"/>
  <c r="V151" i="1" s="1"/>
  <c r="U158" i="1" l="1"/>
  <c r="T158" i="1"/>
  <c r="W151" i="1"/>
  <c r="H159" i="1" l="1"/>
  <c r="G159" i="1"/>
  <c r="AC151" i="1"/>
  <c r="AH151" i="1" s="1"/>
  <c r="AB151" i="1"/>
  <c r="J152" i="1" s="1"/>
  <c r="I159" i="1"/>
  <c r="Q159" i="1" l="1"/>
  <c r="R159" i="1" s="1"/>
  <c r="AG151" i="1"/>
  <c r="AI151" i="1" s="1"/>
  <c r="L152" i="1"/>
  <c r="K152" i="1"/>
  <c r="H160" i="1" l="1"/>
  <c r="V152" i="1"/>
  <c r="W152" i="1" s="1"/>
  <c r="U159" i="1"/>
  <c r="T159" i="1"/>
  <c r="I160" i="1" s="1"/>
  <c r="G160" i="1" l="1"/>
  <c r="Q160" i="1" s="1"/>
  <c r="AC152" i="1"/>
  <c r="AH152" i="1" s="1"/>
  <c r="AB152" i="1"/>
  <c r="J153" i="1" s="1"/>
  <c r="AG152" i="1" l="1"/>
  <c r="AI152" i="1" s="1"/>
  <c r="L153" i="1"/>
  <c r="K153" i="1"/>
  <c r="R160" i="1"/>
  <c r="G161" i="1"/>
  <c r="V153" i="1" l="1"/>
  <c r="U160" i="1"/>
  <c r="T160" i="1"/>
  <c r="I161" i="1" s="1"/>
  <c r="H161" i="1" l="1"/>
  <c r="Q161" i="1" s="1"/>
  <c r="W153" i="1"/>
  <c r="AC153" i="1" l="1"/>
  <c r="AH153" i="1" s="1"/>
  <c r="AB153" i="1"/>
  <c r="R161" i="1"/>
  <c r="K154" i="1" l="1"/>
  <c r="L154" i="1"/>
  <c r="AG153" i="1"/>
  <c r="AI153" i="1" s="1"/>
  <c r="J154" i="1"/>
  <c r="T161" i="1"/>
  <c r="U161" i="1"/>
  <c r="H162" i="1" l="1"/>
  <c r="G162" i="1"/>
  <c r="V154" i="1"/>
  <c r="W154" i="1" s="1"/>
  <c r="I162" i="1"/>
  <c r="Q162" i="1" l="1"/>
  <c r="H163" i="1" s="1"/>
  <c r="AB154" i="1"/>
  <c r="J155" i="1" s="1"/>
  <c r="AC154" i="1"/>
  <c r="AH154" i="1" s="1"/>
  <c r="R162" i="1" l="1"/>
  <c r="T162" i="1" s="1"/>
  <c r="I163" i="1" s="1"/>
  <c r="AG154" i="1"/>
  <c r="AI154" i="1" s="1"/>
  <c r="L155" i="1"/>
  <c r="K155" i="1"/>
  <c r="U162" i="1" l="1"/>
  <c r="V155" i="1"/>
  <c r="W155" i="1" s="1"/>
  <c r="G163" i="1"/>
  <c r="Q163" i="1" s="1"/>
  <c r="R163" i="1" l="1"/>
  <c r="G164" i="1"/>
  <c r="AB155" i="1"/>
  <c r="AC155" i="1"/>
  <c r="AH155" i="1" s="1"/>
  <c r="L156" i="1" l="1"/>
  <c r="K156" i="1"/>
  <c r="U163" i="1"/>
  <c r="T163" i="1"/>
  <c r="I164" i="1" s="1"/>
  <c r="AG155" i="1"/>
  <c r="AI155" i="1" s="1"/>
  <c r="J156" i="1"/>
  <c r="V156" i="1" l="1"/>
  <c r="W156" i="1" s="1"/>
  <c r="H164" i="1"/>
  <c r="Q164" i="1" s="1"/>
  <c r="R164" i="1" l="1"/>
  <c r="AB156" i="1"/>
  <c r="J157" i="1" s="1"/>
  <c r="AC156" i="1"/>
  <c r="AH156" i="1" s="1"/>
  <c r="AG156" i="1" l="1"/>
  <c r="L157" i="1"/>
  <c r="K157" i="1"/>
  <c r="AI156" i="1"/>
  <c r="U164" i="1"/>
  <c r="T164" i="1"/>
  <c r="H165" i="1" l="1"/>
  <c r="G165" i="1"/>
  <c r="I165" i="1"/>
  <c r="V157" i="1"/>
  <c r="Q165" i="1" l="1"/>
  <c r="H166" i="1" s="1"/>
  <c r="W157" i="1"/>
  <c r="R165" i="1" l="1"/>
  <c r="T165" i="1" s="1"/>
  <c r="I166" i="1" s="1"/>
  <c r="AC157" i="1"/>
  <c r="AH157" i="1" s="1"/>
  <c r="AB157" i="1"/>
  <c r="U165" i="1" l="1"/>
  <c r="L158" i="1"/>
  <c r="K158" i="1"/>
  <c r="G166" i="1"/>
  <c r="Q166" i="1" s="1"/>
  <c r="AG157" i="1"/>
  <c r="AI157" i="1" s="1"/>
  <c r="J158" i="1"/>
  <c r="V158" i="1" l="1"/>
  <c r="W158" i="1" s="1"/>
  <c r="G167" i="1"/>
  <c r="R166" i="1"/>
  <c r="U166" i="1" l="1"/>
  <c r="T166" i="1"/>
  <c r="I167" i="1" s="1"/>
  <c r="AC158" i="1"/>
  <c r="AH158" i="1" s="1"/>
  <c r="AB158" i="1"/>
  <c r="J159" i="1" s="1"/>
  <c r="AG158" i="1" l="1"/>
  <c r="AI158" i="1" s="1"/>
  <c r="K159" i="1"/>
  <c r="L159" i="1"/>
  <c r="H167" i="1"/>
  <c r="Q167" i="1" s="1"/>
  <c r="R167" i="1" l="1"/>
  <c r="V159" i="1"/>
  <c r="W159" i="1" l="1"/>
  <c r="U167" i="1"/>
  <c r="T167" i="1"/>
  <c r="H168" i="1" l="1"/>
  <c r="G168" i="1"/>
  <c r="I168" i="1"/>
  <c r="AC159" i="1"/>
  <c r="AH159" i="1" s="1"/>
  <c r="AB159" i="1"/>
  <c r="Q168" i="1" l="1"/>
  <c r="R168" i="1" s="1"/>
  <c r="K160" i="1"/>
  <c r="L160" i="1"/>
  <c r="AG159" i="1"/>
  <c r="AI159" i="1" s="1"/>
  <c r="J160" i="1"/>
  <c r="H169" i="1" l="1"/>
  <c r="V160" i="1"/>
  <c r="W160" i="1" s="1"/>
  <c r="U168" i="1"/>
  <c r="T168" i="1"/>
  <c r="I169" i="1" s="1"/>
  <c r="AC160" i="1" l="1"/>
  <c r="AH160" i="1" s="1"/>
  <c r="AB160" i="1"/>
  <c r="J161" i="1" s="1"/>
  <c r="G169" i="1"/>
  <c r="Q169" i="1" s="1"/>
  <c r="R169" i="1" l="1"/>
  <c r="G170" i="1"/>
  <c r="AG160" i="1"/>
  <c r="AI160" i="1" s="1"/>
  <c r="K161" i="1"/>
  <c r="L161" i="1"/>
  <c r="V161" i="1" l="1"/>
  <c r="W161" i="1" s="1"/>
  <c r="U169" i="1"/>
  <c r="T169" i="1"/>
  <c r="I170" i="1" s="1"/>
  <c r="H170" i="1" l="1"/>
  <c r="Q170" i="1" s="1"/>
  <c r="AC161" i="1"/>
  <c r="AH161" i="1" s="1"/>
  <c r="AB161" i="1"/>
  <c r="K162" i="1" l="1"/>
  <c r="L162" i="1"/>
  <c r="AG161" i="1"/>
  <c r="AI161" i="1" s="1"/>
  <c r="J162" i="1"/>
  <c r="R170" i="1"/>
  <c r="V162" i="1" l="1"/>
  <c r="W162" i="1" s="1"/>
  <c r="U170" i="1"/>
  <c r="T170" i="1"/>
  <c r="H171" i="1" l="1"/>
  <c r="G171" i="1"/>
  <c r="AB162" i="1"/>
  <c r="J163" i="1" s="1"/>
  <c r="AC162" i="1"/>
  <c r="AH162" i="1" s="1"/>
  <c r="I171" i="1"/>
  <c r="Q171" i="1" l="1"/>
  <c r="R171" i="1" s="1"/>
  <c r="AG162" i="1"/>
  <c r="AI162" i="1" s="1"/>
  <c r="K163" i="1"/>
  <c r="L163" i="1"/>
  <c r="H172" i="1" l="1"/>
  <c r="V163" i="1"/>
  <c r="T171" i="1"/>
  <c r="I172" i="1" s="1"/>
  <c r="U171" i="1"/>
  <c r="G172" i="1" l="1"/>
  <c r="Q172" i="1" s="1"/>
  <c r="W163" i="1"/>
  <c r="AB163" i="1" l="1"/>
  <c r="AC163" i="1"/>
  <c r="AH163" i="1" s="1"/>
  <c r="R172" i="1"/>
  <c r="G173" i="1"/>
  <c r="L164" i="1" l="1"/>
  <c r="K164" i="1"/>
  <c r="U172" i="1"/>
  <c r="T172" i="1"/>
  <c r="I173" i="1" s="1"/>
  <c r="AG163" i="1"/>
  <c r="AI163" i="1" s="1"/>
  <c r="J164" i="1"/>
  <c r="V164" i="1" l="1"/>
  <c r="W164" i="1" s="1"/>
  <c r="H173" i="1"/>
  <c r="Q173" i="1" s="1"/>
  <c r="R173" i="1" l="1"/>
  <c r="AB164" i="1"/>
  <c r="J165" i="1" s="1"/>
  <c r="AC164" i="1"/>
  <c r="AH164" i="1" s="1"/>
  <c r="AG164" i="1" l="1"/>
  <c r="AI164" i="1" s="1"/>
  <c r="L165" i="1"/>
  <c r="K165" i="1"/>
  <c r="T173" i="1"/>
  <c r="U173" i="1"/>
  <c r="H174" i="1" l="1"/>
  <c r="G174" i="1"/>
  <c r="I174" i="1"/>
  <c r="V165" i="1"/>
  <c r="Q174" i="1" l="1"/>
  <c r="H175" i="1" s="1"/>
  <c r="W165" i="1"/>
  <c r="R174" i="1" l="1"/>
  <c r="U174" i="1" s="1"/>
  <c r="AB165" i="1"/>
  <c r="AC165" i="1"/>
  <c r="AH165" i="1" s="1"/>
  <c r="T174" i="1" l="1"/>
  <c r="I175" i="1" s="1"/>
  <c r="L166" i="1"/>
  <c r="K166" i="1"/>
  <c r="AG165" i="1"/>
  <c r="AI165" i="1" s="1"/>
  <c r="J166" i="1"/>
  <c r="G175" i="1" l="1"/>
  <c r="Q175" i="1" s="1"/>
  <c r="R175" i="1" s="1"/>
  <c r="V166" i="1"/>
  <c r="W166" i="1" s="1"/>
  <c r="G176" i="1" l="1"/>
  <c r="U175" i="1"/>
  <c r="T175" i="1"/>
  <c r="I176" i="1" s="1"/>
  <c r="AC166" i="1"/>
  <c r="AH166" i="1" s="1"/>
  <c r="AB166" i="1"/>
  <c r="J167" i="1" s="1"/>
  <c r="AG166" i="1" l="1"/>
  <c r="AI166" i="1" s="1"/>
  <c r="K167" i="1"/>
  <c r="L167" i="1"/>
  <c r="H176" i="1"/>
  <c r="Q176" i="1" s="1"/>
  <c r="V167" i="1" l="1"/>
  <c r="W167" i="1" s="1"/>
  <c r="R176" i="1"/>
  <c r="AC167" i="1" l="1"/>
  <c r="AH167" i="1" s="1"/>
  <c r="AB167" i="1"/>
  <c r="U176" i="1"/>
  <c r="T176" i="1"/>
  <c r="H177" i="1" l="1"/>
  <c r="G177" i="1"/>
  <c r="K168" i="1"/>
  <c r="L168" i="1"/>
  <c r="AG167" i="1"/>
  <c r="AI167" i="1" s="1"/>
  <c r="J168" i="1"/>
  <c r="I177" i="1"/>
  <c r="Q177" i="1" l="1"/>
  <c r="V168" i="1"/>
  <c r="W168" i="1" s="1"/>
  <c r="R177" i="1"/>
  <c r="H178" i="1"/>
  <c r="U177" i="1" l="1"/>
  <c r="T177" i="1"/>
  <c r="I178" i="1" s="1"/>
  <c r="AC168" i="1"/>
  <c r="AH168" i="1" s="1"/>
  <c r="AB168" i="1"/>
  <c r="J169" i="1" s="1"/>
  <c r="AG168" i="1" l="1"/>
  <c r="AI168" i="1" s="1"/>
  <c r="L169" i="1"/>
  <c r="K169" i="1"/>
  <c r="G178" i="1"/>
  <c r="Q178" i="1" s="1"/>
  <c r="V169" i="1" l="1"/>
  <c r="R178" i="1"/>
  <c r="G179" i="1"/>
  <c r="U178" i="1" l="1"/>
  <c r="T178" i="1"/>
  <c r="I179" i="1" s="1"/>
  <c r="W169" i="1"/>
  <c r="AC169" i="1" l="1"/>
  <c r="AH169" i="1" s="1"/>
  <c r="AB169" i="1"/>
  <c r="H179" i="1"/>
  <c r="Q179" i="1" s="1"/>
  <c r="L170" i="1" l="1"/>
  <c r="K170" i="1"/>
  <c r="R179" i="1"/>
  <c r="AG169" i="1"/>
  <c r="AI169" i="1" s="1"/>
  <c r="J170" i="1"/>
  <c r="V170" i="1" l="1"/>
  <c r="W170" i="1"/>
  <c r="U179" i="1"/>
  <c r="T179" i="1"/>
  <c r="H180" i="1" l="1"/>
  <c r="G180" i="1"/>
  <c r="I180" i="1"/>
  <c r="AB170" i="1"/>
  <c r="J171" i="1" s="1"/>
  <c r="AC170" i="1"/>
  <c r="AH170" i="1" s="1"/>
  <c r="Q180" i="1" l="1"/>
  <c r="AG170" i="1"/>
  <c r="AI170" i="1" s="1"/>
  <c r="L171" i="1"/>
  <c r="K171" i="1"/>
  <c r="R180" i="1"/>
  <c r="H181" i="1"/>
  <c r="U180" i="1" l="1"/>
  <c r="T180" i="1"/>
  <c r="I181" i="1" s="1"/>
  <c r="V171" i="1"/>
  <c r="G181" i="1" l="1"/>
  <c r="Q181" i="1" s="1"/>
  <c r="W171" i="1"/>
  <c r="R181" i="1" l="1"/>
  <c r="G182" i="1"/>
  <c r="AB171" i="1"/>
  <c r="AC171" i="1"/>
  <c r="AH171" i="1" s="1"/>
  <c r="L172" i="1" l="1"/>
  <c r="K172" i="1"/>
  <c r="AG171" i="1"/>
  <c r="AI171" i="1" s="1"/>
  <c r="J172" i="1"/>
  <c r="V172" i="1" s="1"/>
  <c r="U181" i="1"/>
  <c r="T181" i="1"/>
  <c r="I182" i="1" s="1"/>
  <c r="H182" i="1" l="1"/>
  <c r="Q182" i="1" s="1"/>
  <c r="W172" i="1"/>
  <c r="AB172" i="1" l="1"/>
  <c r="J173" i="1" s="1"/>
  <c r="AC172" i="1"/>
  <c r="AH172" i="1" s="1"/>
  <c r="R182" i="1"/>
  <c r="U182" i="1" l="1"/>
  <c r="T182" i="1"/>
  <c r="AG172" i="1"/>
  <c r="AI172" i="1" s="1"/>
  <c r="L173" i="1"/>
  <c r="K173" i="1"/>
  <c r="H183" i="1" l="1"/>
  <c r="G183" i="1"/>
  <c r="V173" i="1"/>
  <c r="I183" i="1"/>
  <c r="Q183" i="1" l="1"/>
  <c r="R183" i="1" s="1"/>
  <c r="W173" i="1"/>
  <c r="H184" i="1" l="1"/>
  <c r="AB173" i="1"/>
  <c r="AC173" i="1"/>
  <c r="AH173" i="1" s="1"/>
  <c r="U183" i="1"/>
  <c r="T183" i="1"/>
  <c r="I184" i="1" s="1"/>
  <c r="K174" i="1" l="1"/>
  <c r="L174" i="1"/>
  <c r="G184" i="1"/>
  <c r="Q184" i="1" s="1"/>
  <c r="AG173" i="1"/>
  <c r="AI173" i="1" s="1"/>
  <c r="J174" i="1"/>
  <c r="V174" i="1" s="1"/>
  <c r="W174" i="1" l="1"/>
  <c r="R184" i="1"/>
  <c r="G185" i="1"/>
  <c r="U184" i="1" l="1"/>
  <c r="T184" i="1"/>
  <c r="I185" i="1" s="1"/>
  <c r="AB174" i="1"/>
  <c r="J175" i="1" s="1"/>
  <c r="AC174" i="1"/>
  <c r="AH174" i="1" s="1"/>
  <c r="AG174" i="1" l="1"/>
  <c r="AI174" i="1" s="1"/>
  <c r="L175" i="1"/>
  <c r="K175" i="1"/>
  <c r="H185" i="1"/>
  <c r="Q185" i="1" s="1"/>
  <c r="R185" i="1" l="1"/>
  <c r="V175" i="1"/>
  <c r="W175" i="1" l="1"/>
  <c r="U185" i="1"/>
  <c r="T185" i="1"/>
  <c r="H186" i="1" l="1"/>
  <c r="G186" i="1"/>
  <c r="AC175" i="1"/>
  <c r="AH175" i="1" s="1"/>
  <c r="AB175" i="1"/>
  <c r="I186" i="1"/>
  <c r="Q186" i="1" l="1"/>
  <c r="H187" i="1" s="1"/>
  <c r="L176" i="1"/>
  <c r="K176" i="1"/>
  <c r="AG175" i="1"/>
  <c r="AI175" i="1" s="1"/>
  <c r="J176" i="1"/>
  <c r="V176" i="1" l="1"/>
  <c r="W176" i="1" s="1"/>
  <c r="R186" i="1"/>
  <c r="T186" i="1" s="1"/>
  <c r="I187" i="1" s="1"/>
  <c r="U186" i="1" l="1"/>
  <c r="G187" i="1"/>
  <c r="Q187" i="1" s="1"/>
  <c r="AB176" i="1"/>
  <c r="J177" i="1" s="1"/>
  <c r="AC176" i="1"/>
  <c r="AH176" i="1" s="1"/>
  <c r="AG176" i="1" l="1"/>
  <c r="AI176" i="1" s="1"/>
  <c r="L177" i="1"/>
  <c r="K177" i="1"/>
  <c r="G188" i="1"/>
  <c r="R187" i="1"/>
  <c r="V177" i="1" l="1"/>
  <c r="W177" i="1" s="1"/>
  <c r="U187" i="1"/>
  <c r="T187" i="1"/>
  <c r="I188" i="1" s="1"/>
  <c r="AC177" i="1" l="1"/>
  <c r="AH177" i="1" s="1"/>
  <c r="AB177" i="1"/>
  <c r="H188" i="1"/>
  <c r="Q188" i="1" s="1"/>
  <c r="L178" i="1" l="1"/>
  <c r="K178" i="1"/>
  <c r="R188" i="1"/>
  <c r="AG177" i="1"/>
  <c r="AI177" i="1" s="1"/>
  <c r="J178" i="1"/>
  <c r="V178" i="1" l="1"/>
  <c r="W178" i="1"/>
  <c r="U188" i="1"/>
  <c r="T188" i="1"/>
  <c r="H189" i="1" l="1"/>
  <c r="G189" i="1"/>
  <c r="I189" i="1"/>
  <c r="AC178" i="1"/>
  <c r="AH178" i="1" s="1"/>
  <c r="AB178" i="1"/>
  <c r="Q189" i="1" l="1"/>
  <c r="H190" i="1" s="1"/>
  <c r="L179" i="1"/>
  <c r="K179" i="1"/>
  <c r="AG178" i="1"/>
  <c r="AI178" i="1" s="1"/>
  <c r="J179" i="1"/>
  <c r="R189" i="1" l="1"/>
  <c r="V179" i="1"/>
  <c r="W179" i="1" s="1"/>
  <c r="U189" i="1"/>
  <c r="T189" i="1"/>
  <c r="I190" i="1" s="1"/>
  <c r="AC179" i="1" l="1"/>
  <c r="AH179" i="1" s="1"/>
  <c r="AB179" i="1"/>
  <c r="J180" i="1" s="1"/>
  <c r="G190" i="1"/>
  <c r="Q190" i="1" s="1"/>
  <c r="R190" i="1" l="1"/>
  <c r="G191" i="1"/>
  <c r="AG179" i="1"/>
  <c r="AI179" i="1" s="1"/>
  <c r="L180" i="1"/>
  <c r="K180" i="1"/>
  <c r="V180" i="1" l="1"/>
  <c r="U190" i="1"/>
  <c r="T190" i="1"/>
  <c r="I191" i="1" s="1"/>
  <c r="H191" i="1" l="1"/>
  <c r="Q191" i="1" s="1"/>
  <c r="W180" i="1"/>
  <c r="AC180" i="1" l="1"/>
  <c r="AH180" i="1" s="1"/>
  <c r="AB180" i="1"/>
  <c r="R191" i="1"/>
  <c r="K181" i="1" l="1"/>
  <c r="L181" i="1"/>
  <c r="T191" i="1"/>
  <c r="U191" i="1"/>
  <c r="AG180" i="1"/>
  <c r="AI180" i="1" s="1"/>
  <c r="J181" i="1"/>
  <c r="V181" i="1" l="1"/>
  <c r="W181" i="1" s="1"/>
  <c r="H192" i="1"/>
  <c r="G192" i="1"/>
  <c r="I192" i="1"/>
  <c r="Q192" i="1" l="1"/>
  <c r="H193" i="1" s="1"/>
  <c r="R192" i="1"/>
  <c r="AC181" i="1"/>
  <c r="AH181" i="1" s="1"/>
  <c r="AB181" i="1"/>
  <c r="J182" i="1" s="1"/>
  <c r="AG181" i="1" l="1"/>
  <c r="AI181" i="1" s="1"/>
  <c r="L182" i="1"/>
  <c r="K182" i="1"/>
  <c r="T192" i="1"/>
  <c r="I193" i="1" s="1"/>
  <c r="U192" i="1"/>
  <c r="G193" i="1" l="1"/>
  <c r="Q193" i="1" s="1"/>
  <c r="V182" i="1"/>
  <c r="W182" i="1" l="1"/>
  <c r="G194" i="1"/>
  <c r="R193" i="1"/>
  <c r="U193" i="1" l="1"/>
  <c r="T193" i="1"/>
  <c r="I194" i="1" s="1"/>
  <c r="AC182" i="1"/>
  <c r="AH182" i="1" s="1"/>
  <c r="AB182" i="1"/>
  <c r="L183" i="1" l="1"/>
  <c r="K183" i="1"/>
  <c r="AG182" i="1"/>
  <c r="AI182" i="1" s="1"/>
  <c r="J183" i="1"/>
  <c r="H194" i="1"/>
  <c r="Q194" i="1" s="1"/>
  <c r="V183" i="1" l="1"/>
  <c r="R194" i="1"/>
  <c r="W183" i="1"/>
  <c r="T194" i="1" l="1"/>
  <c r="U194" i="1"/>
  <c r="AB183" i="1"/>
  <c r="J184" i="1" s="1"/>
  <c r="AC183" i="1"/>
  <c r="AH183" i="1" s="1"/>
  <c r="H195" i="1" l="1"/>
  <c r="G195" i="1"/>
  <c r="AG183" i="1"/>
  <c r="AI183" i="1" s="1"/>
  <c r="K184" i="1"/>
  <c r="L184" i="1"/>
  <c r="I195" i="1"/>
  <c r="Q195" i="1" l="1"/>
  <c r="H196" i="1" s="1"/>
  <c r="V184" i="1"/>
  <c r="W184" i="1" s="1"/>
  <c r="R195" i="1" l="1"/>
  <c r="AB184" i="1"/>
  <c r="AC184" i="1"/>
  <c r="AH184" i="1" s="1"/>
  <c r="U195" i="1"/>
  <c r="T195" i="1"/>
  <c r="I196" i="1" s="1"/>
  <c r="K185" i="1" l="1"/>
  <c r="L185" i="1"/>
  <c r="G196" i="1"/>
  <c r="Q196" i="1" s="1"/>
  <c r="AG184" i="1"/>
  <c r="AI184" i="1" s="1"/>
  <c r="J185" i="1"/>
  <c r="V185" i="1" s="1"/>
  <c r="R196" i="1" l="1"/>
  <c r="G197" i="1"/>
  <c r="W185" i="1"/>
  <c r="AB185" i="1" l="1"/>
  <c r="J186" i="1" s="1"/>
  <c r="AC185" i="1"/>
  <c r="AH185" i="1" s="1"/>
  <c r="U196" i="1"/>
  <c r="T196" i="1"/>
  <c r="I197" i="1" s="1"/>
  <c r="H197" i="1" l="1"/>
  <c r="Q197" i="1" s="1"/>
  <c r="AG185" i="1"/>
  <c r="AI185" i="1" s="1"/>
  <c r="K186" i="1"/>
  <c r="L186" i="1"/>
  <c r="V186" i="1" l="1"/>
  <c r="W186" i="1" s="1"/>
  <c r="R197" i="1"/>
  <c r="U197" i="1" l="1"/>
  <c r="T197" i="1"/>
  <c r="AB186" i="1"/>
  <c r="AC186" i="1"/>
  <c r="AH186" i="1" s="1"/>
  <c r="H198" i="1" l="1"/>
  <c r="G198" i="1"/>
  <c r="L187" i="1"/>
  <c r="K187" i="1"/>
  <c r="AG186" i="1"/>
  <c r="AI186" i="1" s="1"/>
  <c r="J187" i="1"/>
  <c r="I198" i="1"/>
  <c r="Q198" i="1" l="1"/>
  <c r="R198" i="1" s="1"/>
  <c r="V187" i="1"/>
  <c r="W187" i="1" s="1"/>
  <c r="H199" i="1" l="1"/>
  <c r="AC187" i="1"/>
  <c r="AH187" i="1" s="1"/>
  <c r="AB187" i="1"/>
  <c r="J188" i="1" s="1"/>
  <c r="U198" i="1"/>
  <c r="T198" i="1"/>
  <c r="I199" i="1" s="1"/>
  <c r="G199" i="1" l="1"/>
  <c r="Q199" i="1" s="1"/>
  <c r="AG187" i="1"/>
  <c r="AI187" i="1" s="1"/>
  <c r="L188" i="1"/>
  <c r="K188" i="1"/>
  <c r="R199" i="1" l="1"/>
  <c r="G200" i="1"/>
  <c r="V188" i="1"/>
  <c r="W188" i="1" l="1"/>
  <c r="T199" i="1"/>
  <c r="I200" i="1" s="1"/>
  <c r="U199" i="1"/>
  <c r="H200" i="1" l="1"/>
  <c r="Q200" i="1" s="1"/>
  <c r="R200" i="1" s="1"/>
  <c r="AC188" i="1"/>
  <c r="AH188" i="1" s="1"/>
  <c r="AB188" i="1"/>
  <c r="L189" i="1" l="1"/>
  <c r="K189" i="1"/>
  <c r="AG188" i="1"/>
  <c r="AI188" i="1" s="1"/>
  <c r="J189" i="1"/>
  <c r="U200" i="1"/>
  <c r="T200" i="1"/>
  <c r="V189" i="1" l="1"/>
  <c r="W189" i="1" s="1"/>
  <c r="AC189" i="1" l="1"/>
  <c r="AH189" i="1" s="1"/>
  <c r="AB189" i="1"/>
  <c r="J190" i="1" s="1"/>
  <c r="AG189" i="1" l="1"/>
  <c r="AI189" i="1" s="1"/>
  <c r="K190" i="1"/>
  <c r="L190" i="1"/>
  <c r="V190" i="1" l="1"/>
  <c r="W190" i="1" s="1"/>
  <c r="AC190" i="1" l="1"/>
  <c r="AH190" i="1" s="1"/>
  <c r="AB190" i="1"/>
  <c r="L191" i="1" l="1"/>
  <c r="K191" i="1"/>
  <c r="AG190" i="1"/>
  <c r="AI190" i="1" s="1"/>
  <c r="J191" i="1"/>
  <c r="V191" i="1" l="1"/>
  <c r="W191" i="1" s="1"/>
  <c r="AB191" i="1" l="1"/>
  <c r="J192" i="1" s="1"/>
  <c r="AC191" i="1"/>
  <c r="AH191" i="1" s="1"/>
  <c r="AG191" i="1" l="1"/>
  <c r="AI191" i="1" s="1"/>
  <c r="K192" i="1"/>
  <c r="L192" i="1"/>
  <c r="V192" i="1" l="1"/>
  <c r="W192" i="1" l="1"/>
  <c r="AB192" i="1" l="1"/>
  <c r="AC192" i="1"/>
  <c r="AH192" i="1" s="1"/>
  <c r="L193" i="1" l="1"/>
  <c r="K193" i="1"/>
  <c r="AG192" i="1"/>
  <c r="AI192" i="1" s="1"/>
  <c r="J193" i="1"/>
  <c r="V193" i="1" l="1"/>
  <c r="W193" i="1" s="1"/>
  <c r="AB193" i="1" l="1"/>
  <c r="J194" i="1" s="1"/>
  <c r="AC193" i="1"/>
  <c r="AH193" i="1" s="1"/>
  <c r="AG193" i="1" l="1"/>
  <c r="AI193" i="1" s="1"/>
  <c r="L194" i="1"/>
  <c r="K194" i="1"/>
  <c r="V194" i="1" l="1"/>
  <c r="W194" i="1" l="1"/>
  <c r="AB194" i="1" l="1"/>
  <c r="AC194" i="1"/>
  <c r="AH194" i="1" s="1"/>
  <c r="L195" i="1" l="1"/>
  <c r="K195" i="1"/>
  <c r="AG194" i="1"/>
  <c r="AI194" i="1" s="1"/>
  <c r="J195" i="1"/>
  <c r="V195" i="1" l="1"/>
  <c r="W195" i="1" s="1"/>
  <c r="AC195" i="1" l="1"/>
  <c r="AH195" i="1" s="1"/>
  <c r="AB195" i="1"/>
  <c r="J196" i="1" s="1"/>
  <c r="AG195" i="1" l="1"/>
  <c r="AI195" i="1" s="1"/>
  <c r="L196" i="1"/>
  <c r="K196" i="1"/>
  <c r="V196" i="1" l="1"/>
  <c r="W196" i="1" s="1"/>
  <c r="AC196" i="1" l="1"/>
  <c r="AH196" i="1" s="1"/>
  <c r="AB196" i="1"/>
  <c r="K197" i="1" l="1"/>
  <c r="L197" i="1"/>
  <c r="AG196" i="1"/>
  <c r="AI196" i="1" s="1"/>
  <c r="J197" i="1"/>
  <c r="V197" i="1" l="1"/>
  <c r="W197" i="1" s="1"/>
  <c r="AC197" i="1" l="1"/>
  <c r="AH197" i="1" s="1"/>
  <c r="AB197" i="1"/>
  <c r="J198" i="1" s="1"/>
  <c r="AG197" i="1" l="1"/>
  <c r="AI197" i="1" s="1"/>
  <c r="L198" i="1"/>
  <c r="K198" i="1"/>
  <c r="V198" i="1" l="1"/>
  <c r="W198" i="1" l="1"/>
  <c r="AC198" i="1" l="1"/>
  <c r="AH198" i="1" s="1"/>
  <c r="AB198" i="1"/>
  <c r="L199" i="1" l="1"/>
  <c r="K199" i="1"/>
  <c r="AG198" i="1"/>
  <c r="AI198" i="1" s="1"/>
  <c r="J199" i="1"/>
  <c r="V199" i="1" l="1"/>
  <c r="W199" i="1" s="1"/>
  <c r="AB199" i="1" l="1"/>
  <c r="J200" i="1" s="1"/>
  <c r="AC199" i="1"/>
  <c r="AH199" i="1" s="1"/>
  <c r="AG199" i="1" l="1"/>
  <c r="AI199" i="1" s="1"/>
  <c r="K200" i="1"/>
  <c r="L200" i="1"/>
  <c r="V200" i="1" l="1"/>
  <c r="W200" i="1" s="1"/>
  <c r="AB200" i="1" s="1"/>
  <c r="AG200" i="1" s="1"/>
  <c r="AC200" i="1" l="1"/>
  <c r="AH200" i="1" s="1"/>
  <c r="AI200" i="1" s="1"/>
</calcChain>
</file>

<file path=xl/sharedStrings.xml><?xml version="1.0" encoding="utf-8"?>
<sst xmlns="http://schemas.openxmlformats.org/spreadsheetml/2006/main" count="43" uniqueCount="37">
  <si>
    <t>Probability</t>
  </si>
  <si>
    <t>Customer no.</t>
  </si>
  <si>
    <t>Arrival Time</t>
  </si>
  <si>
    <t>Mapping Range</t>
  </si>
  <si>
    <t>TSA Agent</t>
  </si>
  <si>
    <t>TSA Agent 1</t>
  </si>
  <si>
    <t>TSA Agent 2</t>
  </si>
  <si>
    <t>TSA Agent 3</t>
  </si>
  <si>
    <t>Finish Time</t>
  </si>
  <si>
    <t>RNG_1</t>
  </si>
  <si>
    <t>Time b/t Arrivals</t>
  </si>
  <si>
    <t>DocOff 1</t>
  </si>
  <si>
    <t>DocOff 2</t>
  </si>
  <si>
    <t>DocOff 3</t>
  </si>
  <si>
    <t>DocOff</t>
  </si>
  <si>
    <t>TSA Start</t>
  </si>
  <si>
    <t>Length b/t Arrival</t>
  </si>
  <si>
    <t>DocOff Wait Time</t>
  </si>
  <si>
    <t>RNG_B</t>
  </si>
  <si>
    <t>Doc Finish Time</t>
  </si>
  <si>
    <t>Doc Length</t>
  </si>
  <si>
    <t>Doc Start Time</t>
  </si>
  <si>
    <t>TSA Wait Length</t>
  </si>
  <si>
    <t>TSA Screen Time</t>
  </si>
  <si>
    <t>Xray+mmWave</t>
  </si>
  <si>
    <t>TSA mmWave Time</t>
  </si>
  <si>
    <t>Body Scanners Length</t>
  </si>
  <si>
    <t>Additional Screening</t>
  </si>
  <si>
    <t>Add'l Screening</t>
  </si>
  <si>
    <t>NOTE: If screening takes place, average length is 6.2 minutes</t>
  </si>
  <si>
    <t>Collect  Property Length</t>
  </si>
  <si>
    <t>Total Wait Time</t>
  </si>
  <si>
    <t>Regular TSA Length</t>
  </si>
  <si>
    <t>Total Length (Zones A-D)</t>
  </si>
  <si>
    <t>Percentage of Time Spent Waiting</t>
  </si>
  <si>
    <t>RNG_C</t>
  </si>
  <si>
    <t>Secutiy Scan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</si>
</sst>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"/>
      <charset val="178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F39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0" fillId="0" borderId="0" xfId="0" applyNumberFormat="1" applyFill="1" applyBorder="1"/>
    <xf numFmtId="0" fontId="0" fillId="2" borderId="0" xfId="0" applyFill="1"/>
    <xf numFmtId="0" fontId="2" fillId="0" borderId="0" xfId="0" applyFont="1" applyBorder="1"/>
    <xf numFmtId="0" fontId="0" fillId="0" borderId="0" xfId="0" applyBorder="1"/>
    <xf numFmtId="2" fontId="0" fillId="0" borderId="1" xfId="0" applyNumberFormat="1" applyBorder="1"/>
    <xf numFmtId="2" fontId="0" fillId="0" borderId="0" xfId="0" applyNumberFormat="1" applyFont="1" applyAlignment="1">
      <alignment wrapText="1"/>
    </xf>
    <xf numFmtId="2" fontId="0" fillId="2" borderId="0" xfId="0" applyNumberFormat="1" applyFill="1"/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2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wrapText="1"/>
    </xf>
    <xf numFmtId="1" fontId="0" fillId="0" borderId="0" xfId="0" applyNumberFormat="1" applyFill="1"/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2" fontId="0" fillId="0" borderId="0" xfId="0" applyNumberFormat="1" applyBorder="1"/>
    <xf numFmtId="2" fontId="0" fillId="3" borderId="0" xfId="0" applyNumberFormat="1" applyFill="1"/>
    <xf numFmtId="0" fontId="0" fillId="3" borderId="0" xfId="0" applyFill="1"/>
    <xf numFmtId="0" fontId="2" fillId="3" borderId="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10" fontId="0" fillId="0" borderId="0" xfId="0" applyNumberFormat="1"/>
    <xf numFmtId="2" fontId="3" fillId="0" borderId="1" xfId="0" applyNumberFormat="1" applyFont="1" applyBorder="1"/>
    <xf numFmtId="2" fontId="3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 applyFill="1"/>
    <xf numFmtId="2" fontId="3" fillId="0" borderId="0" xfId="0" applyNumberFormat="1" applyFont="1"/>
    <xf numFmtId="2" fontId="3" fillId="2" borderId="0" xfId="0" applyNumberFormat="1" applyFont="1" applyFill="1"/>
    <xf numFmtId="2" fontId="3" fillId="3" borderId="0" xfId="0" applyNumberFormat="1" applyFont="1" applyFill="1"/>
    <xf numFmtId="2" fontId="3" fillId="0" borderId="0" xfId="0" applyNumberFormat="1" applyFont="1" applyFill="1"/>
    <xf numFmtId="0" fontId="3" fillId="0" borderId="0" xfId="0" applyFont="1"/>
    <xf numFmtId="10" fontId="3" fillId="0" borderId="0" xfId="0" applyNumberFormat="1" applyFont="1"/>
    <xf numFmtId="2" fontId="4" fillId="2" borderId="0" xfId="0" applyNumberFormat="1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DF390"/>
      <color rgb="FFF6F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0"/>
  <sheetViews>
    <sheetView tabSelected="1" zoomScale="93" zoomScaleNormal="61" zoomScalePageLayoutView="61" workbookViewId="0">
      <pane ySplit="1" topLeftCell="A2" activePane="bottomLeft" state="frozen"/>
      <selection activeCell="O1" sqref="O1"/>
      <selection pane="bottomLeft" activeCell="A100" sqref="A100:XFD100"/>
    </sheetView>
  </sheetViews>
  <sheetFormatPr baseColWidth="10" defaultRowHeight="16" x14ac:dyDescent="0.2"/>
  <cols>
    <col min="1" max="1" width="16.5" customWidth="1"/>
    <col min="5" max="5" width="12.6640625" customWidth="1"/>
    <col min="6" max="6" width="5.6640625" customWidth="1"/>
    <col min="7" max="7" width="8.83203125" style="3" customWidth="1"/>
    <col min="8" max="8" width="9.1640625" style="12" hidden="1" customWidth="1"/>
    <col min="9" max="9" width="9.5" style="12" hidden="1" customWidth="1"/>
    <col min="10" max="10" width="9.83203125" style="12" customWidth="1"/>
    <col min="11" max="11" width="9.5" style="12" hidden="1" customWidth="1"/>
    <col min="12" max="12" width="9.83203125" style="12" hidden="1" customWidth="1"/>
    <col min="13" max="13" width="9.33203125" style="12" customWidth="1"/>
    <col min="14" max="14" width="7.33203125" style="21" customWidth="1"/>
    <col min="15" max="15" width="10.33203125" customWidth="1"/>
    <col min="16" max="16" width="10" customWidth="1"/>
    <col min="17" max="17" width="9.83203125" hidden="1" customWidth="1"/>
    <col min="18" max="18" width="8.5" hidden="1" customWidth="1"/>
    <col min="19" max="19" width="8.83203125" style="21" customWidth="1"/>
    <col min="20" max="20" width="9.83203125" hidden="1" customWidth="1"/>
    <col min="21" max="21" width="9.6640625" style="21" customWidth="1"/>
    <col min="22" max="22" width="8.83203125" customWidth="1"/>
    <col min="23" max="23" width="9.1640625" hidden="1" customWidth="1"/>
    <col min="24" max="24" width="7.5" style="21" customWidth="1"/>
    <col min="25" max="25" width="8.33203125" style="21" customWidth="1"/>
    <col min="26" max="26" width="10.33203125" style="21" customWidth="1"/>
    <col min="27" max="27" width="5.83203125" style="21" hidden="1" customWidth="1"/>
    <col min="28" max="28" width="9.5" hidden="1" customWidth="1"/>
    <col min="29" max="29" width="9.1640625" style="29" customWidth="1"/>
    <col min="30" max="30" width="7.5" style="21" customWidth="1"/>
    <col min="33" max="33" width="10.83203125" style="10"/>
    <col min="34" max="34" width="10.83203125" style="29"/>
    <col min="35" max="35" width="12.83203125" customWidth="1"/>
  </cols>
  <sheetData>
    <row r="1" spans="1:35" ht="46" customHeight="1" x14ac:dyDescent="0.2">
      <c r="A1" s="6" t="s">
        <v>10</v>
      </c>
      <c r="B1" s="6" t="s">
        <v>0</v>
      </c>
      <c r="C1" s="45" t="s">
        <v>3</v>
      </c>
      <c r="D1" s="45"/>
      <c r="G1" s="16" t="s">
        <v>11</v>
      </c>
      <c r="H1" s="24" t="s">
        <v>12</v>
      </c>
      <c r="I1" s="24" t="s">
        <v>13</v>
      </c>
      <c r="J1" s="25" t="s">
        <v>5</v>
      </c>
      <c r="K1" s="25" t="s">
        <v>6</v>
      </c>
      <c r="L1" s="25" t="s">
        <v>7</v>
      </c>
      <c r="M1" s="26" t="s">
        <v>1</v>
      </c>
      <c r="N1" s="22" t="s">
        <v>9</v>
      </c>
      <c r="O1" s="18" t="s">
        <v>16</v>
      </c>
      <c r="P1" s="18" t="s">
        <v>2</v>
      </c>
      <c r="Q1" s="18" t="s">
        <v>14</v>
      </c>
      <c r="R1" s="18" t="s">
        <v>21</v>
      </c>
      <c r="S1" s="22" t="s">
        <v>20</v>
      </c>
      <c r="T1" s="18" t="s">
        <v>19</v>
      </c>
      <c r="U1" s="22" t="s">
        <v>17</v>
      </c>
      <c r="V1" s="18" t="s">
        <v>4</v>
      </c>
      <c r="W1" s="19" t="s">
        <v>15</v>
      </c>
      <c r="X1" s="19" t="s">
        <v>18</v>
      </c>
      <c r="Y1" s="19" t="s">
        <v>26</v>
      </c>
      <c r="Z1" s="19" t="s">
        <v>36</v>
      </c>
      <c r="AA1" s="19" t="s">
        <v>32</v>
      </c>
      <c r="AB1" s="19" t="s">
        <v>8</v>
      </c>
      <c r="AC1" s="30" t="s">
        <v>22</v>
      </c>
      <c r="AD1" s="19" t="s">
        <v>35</v>
      </c>
      <c r="AE1" s="17" t="s">
        <v>27</v>
      </c>
      <c r="AF1" s="17" t="s">
        <v>30</v>
      </c>
      <c r="AG1" s="31" t="s">
        <v>33</v>
      </c>
      <c r="AH1" s="32" t="s">
        <v>31</v>
      </c>
      <c r="AI1" s="17" t="s">
        <v>34</v>
      </c>
    </row>
    <row r="2" spans="1:35" x14ac:dyDescent="0.2">
      <c r="A2" s="14">
        <v>0.01</v>
      </c>
      <c r="B2" s="1">
        <v>0.20689655172413793</v>
      </c>
      <c r="C2" s="2">
        <v>1</v>
      </c>
      <c r="D2" s="2">
        <v>21</v>
      </c>
      <c r="G2" s="5">
        <v>0</v>
      </c>
      <c r="H2" s="9">
        <v>1E-3</v>
      </c>
      <c r="I2" s="9">
        <v>1E-4</v>
      </c>
      <c r="J2" s="12">
        <v>0</v>
      </c>
      <c r="K2" s="4">
        <v>0.01</v>
      </c>
      <c r="L2" s="4">
        <v>0.1</v>
      </c>
      <c r="M2" s="12">
        <v>1</v>
      </c>
      <c r="N2" s="23">
        <f ca="1">RANDBETWEEN(1,100)</f>
        <v>66</v>
      </c>
      <c r="O2" s="1">
        <f t="shared" ref="O2:O11" ca="1" si="0">IF(N2&gt;$D$6,$A$7,IF(N2&gt;$D$5,$A$6,IF(N2&gt;$D$4,$A$5,IF(N2&gt;$D$3,$A$4,IF(N2&gt;$D$2,$A$3,IF(N2&gt;$D$1,$A$2,$A$1))))))</f>
        <v>0.2</v>
      </c>
      <c r="P2" s="1">
        <f ca="1">O2</f>
        <v>0.2</v>
      </c>
      <c r="Q2" s="1">
        <f t="shared" ref="Q2:Q37" si="1">MIN(G2,H2,I2)</f>
        <v>0</v>
      </c>
      <c r="R2" s="1">
        <f t="shared" ref="R2:R11" ca="1" si="2">MAX(Q2,P2)</f>
        <v>0.2</v>
      </c>
      <c r="S2" s="20">
        <f>11.76/60</f>
        <v>0.19600000000000001</v>
      </c>
      <c r="T2" s="1">
        <f t="shared" ref="T2:T11" ca="1" si="3">R2+S2</f>
        <v>0.39600000000000002</v>
      </c>
      <c r="U2" s="20">
        <f t="shared" ref="U2:U11" ca="1" si="4">R2-P2</f>
        <v>0</v>
      </c>
      <c r="V2" s="1">
        <f t="shared" ref="V2:V11" si="5">MIN(L2,K2,J2)</f>
        <v>0</v>
      </c>
      <c r="W2" s="1">
        <f ca="1">MAX(T2,V2)</f>
        <v>0.39600000000000002</v>
      </c>
      <c r="X2" s="23">
        <f ca="1">RANDBETWEEN(1,100)</f>
        <v>98</v>
      </c>
      <c r="Y2" s="20">
        <f t="shared" ref="Y2:Y33" ca="1" si="6">IF(X2&gt;$D$16,$A$17,IF(X2&gt;$D$15,$A$16,$A$15))</f>
        <v>0.52</v>
      </c>
      <c r="Z2" s="20">
        <f>28.67/60</f>
        <v>0.47783333333333339</v>
      </c>
      <c r="AA2" s="20">
        <f ca="1">Y2+Z2</f>
        <v>0.99783333333333335</v>
      </c>
      <c r="AB2" s="1">
        <f ca="1">W2+AA2</f>
        <v>1.3938333333333333</v>
      </c>
      <c r="AC2" s="28">
        <f ca="1">W2-T2</f>
        <v>0</v>
      </c>
      <c r="AD2" s="23">
        <f ca="1">RANDBETWEEN(1,100)</f>
        <v>90</v>
      </c>
      <c r="AE2">
        <f ca="1">IF(AD2&gt;$D$20,$A$21,$A$20)</f>
        <v>0</v>
      </c>
      <c r="AF2" s="1">
        <f>28.62/60</f>
        <v>0.47700000000000004</v>
      </c>
      <c r="AG2" s="15">
        <f ca="1">(AB2+AE2+AF2)-P2</f>
        <v>1.6708333333333334</v>
      </c>
      <c r="AH2" s="28">
        <f ca="1">U2+AC2</f>
        <v>0</v>
      </c>
      <c r="AI2" s="33">
        <f ca="1">AH2/AG2</f>
        <v>0</v>
      </c>
    </row>
    <row r="3" spans="1:35" x14ac:dyDescent="0.2">
      <c r="A3">
        <v>0.02</v>
      </c>
      <c r="B3" s="1">
        <v>0.18965517241379309</v>
      </c>
      <c r="C3" s="2">
        <v>17</v>
      </c>
      <c r="D3" s="2">
        <v>40</v>
      </c>
      <c r="G3" s="13">
        <f t="shared" ref="G3:G37" ca="1" si="7">IF($Q2=G2,$T2,G2)</f>
        <v>0.39600000000000002</v>
      </c>
      <c r="H3" s="27">
        <f t="shared" ref="H3:H37" si="8">IF($Q2=H2,$T2,H2)</f>
        <v>1E-3</v>
      </c>
      <c r="I3" s="27">
        <f t="shared" ref="I3:I37" si="9">IF($Q2=I2,$T2,I2)</f>
        <v>1E-4</v>
      </c>
      <c r="J3" s="27">
        <f t="shared" ref="J3:J11" ca="1" si="10">IF($V2=J2,$AB2,J2)</f>
        <v>1.3938333333333333</v>
      </c>
      <c r="K3" s="27">
        <f t="shared" ref="K3:K11" si="11">IF($V2=K2,$AB2,K2)</f>
        <v>0.01</v>
      </c>
      <c r="L3" s="27">
        <f t="shared" ref="L3:L11" si="12">IF($V2=L2,$AB2,L2)</f>
        <v>0.1</v>
      </c>
      <c r="M3" s="12">
        <v>2</v>
      </c>
      <c r="N3" s="23">
        <f t="shared" ref="N3:N66" ca="1" si="13">RANDBETWEEN(1,100)</f>
        <v>98</v>
      </c>
      <c r="O3" s="1">
        <f t="shared" ca="1" si="0"/>
        <v>0.4</v>
      </c>
      <c r="P3" s="1">
        <f t="shared" ref="P3:P12" ca="1" si="14">O3+P2</f>
        <v>0.60000000000000009</v>
      </c>
      <c r="Q3" s="1">
        <f t="shared" ca="1" si="1"/>
        <v>1E-4</v>
      </c>
      <c r="R3" s="1">
        <f t="shared" ca="1" si="2"/>
        <v>0.60000000000000009</v>
      </c>
      <c r="S3" s="20">
        <f t="shared" ref="S3:S66" si="15">11.76/60</f>
        <v>0.19600000000000001</v>
      </c>
      <c r="T3" s="1">
        <f t="shared" ca="1" si="3"/>
        <v>0.79600000000000004</v>
      </c>
      <c r="U3" s="20">
        <f t="shared" ca="1" si="4"/>
        <v>0</v>
      </c>
      <c r="V3" s="1">
        <f t="shared" ca="1" si="5"/>
        <v>0.01</v>
      </c>
      <c r="W3" s="1">
        <f ca="1">MAX(T3,V3)</f>
        <v>0.79600000000000004</v>
      </c>
      <c r="X3" s="23">
        <f t="shared" ref="X3:X66" ca="1" si="16">RANDBETWEEN(1,100)</f>
        <v>85</v>
      </c>
      <c r="Y3" s="20">
        <f t="shared" ca="1" si="6"/>
        <v>0.42</v>
      </c>
      <c r="Z3" s="20">
        <f t="shared" ref="Z3:Z66" si="17">28.67/60</f>
        <v>0.47783333333333339</v>
      </c>
      <c r="AA3" s="20">
        <f t="shared" ref="AA3:AA66" ca="1" si="18">Y3+Z3</f>
        <v>0.89783333333333337</v>
      </c>
      <c r="AB3" s="1">
        <f ca="1">W3+AA3</f>
        <v>1.6938333333333335</v>
      </c>
      <c r="AC3" s="28">
        <f t="shared" ref="AC3:AC37" ca="1" si="19">W3-T3</f>
        <v>0</v>
      </c>
      <c r="AD3" s="23">
        <f t="shared" ref="AD3:AD66" ca="1" si="20">RANDBETWEEN(1,100)</f>
        <v>45</v>
      </c>
      <c r="AE3">
        <f t="shared" ref="AE3:AE66" ca="1" si="21">IF(AD3&gt;$D$20,$A$21,$A$20)</f>
        <v>0</v>
      </c>
      <c r="AF3" s="1">
        <f t="shared" ref="AF3:AF66" si="22">28.62/60</f>
        <v>0.47700000000000004</v>
      </c>
      <c r="AG3" s="15">
        <f t="shared" ref="AG3:AG66" ca="1" si="23">(AB3+AE3+AF3)-P3</f>
        <v>1.5708333333333333</v>
      </c>
      <c r="AH3" s="28">
        <f t="shared" ref="AH3:AH66" ca="1" si="24">U3+AC3</f>
        <v>0</v>
      </c>
      <c r="AI3" s="33">
        <f t="shared" ref="AI3:AI66" ca="1" si="25">AH3/AG3</f>
        <v>0</v>
      </c>
    </row>
    <row r="4" spans="1:35" x14ac:dyDescent="0.2">
      <c r="A4">
        <v>0.1</v>
      </c>
      <c r="B4" s="1">
        <v>0.2413793103448276</v>
      </c>
      <c r="C4" s="2">
        <v>41</v>
      </c>
      <c r="D4" s="2">
        <v>64</v>
      </c>
      <c r="G4" s="13">
        <f t="shared" ca="1" si="7"/>
        <v>0.39600000000000002</v>
      </c>
      <c r="H4" s="27">
        <f t="shared" ca="1" si="8"/>
        <v>1E-3</v>
      </c>
      <c r="I4" s="27">
        <f t="shared" ca="1" si="9"/>
        <v>0.79600000000000004</v>
      </c>
      <c r="J4" s="27">
        <f t="shared" ca="1" si="10"/>
        <v>1.3938333333333333</v>
      </c>
      <c r="K4" s="27">
        <f t="shared" ca="1" si="11"/>
        <v>1.6938333333333335</v>
      </c>
      <c r="L4" s="27">
        <f t="shared" ca="1" si="12"/>
        <v>0.1</v>
      </c>
      <c r="M4" s="12">
        <v>3</v>
      </c>
      <c r="N4" s="23">
        <f t="shared" ca="1" si="13"/>
        <v>23</v>
      </c>
      <c r="O4" s="1">
        <f t="shared" ca="1" si="0"/>
        <v>0.02</v>
      </c>
      <c r="P4" s="1">
        <f t="shared" ca="1" si="14"/>
        <v>0.62000000000000011</v>
      </c>
      <c r="Q4" s="1">
        <f t="shared" ca="1" si="1"/>
        <v>1E-3</v>
      </c>
      <c r="R4" s="1">
        <f t="shared" ca="1" si="2"/>
        <v>0.62000000000000011</v>
      </c>
      <c r="S4" s="20">
        <f t="shared" si="15"/>
        <v>0.19600000000000001</v>
      </c>
      <c r="T4" s="1">
        <f t="shared" ca="1" si="3"/>
        <v>0.81600000000000006</v>
      </c>
      <c r="U4" s="20">
        <f t="shared" ca="1" si="4"/>
        <v>0</v>
      </c>
      <c r="V4" s="1">
        <f t="shared" ca="1" si="5"/>
        <v>0.1</v>
      </c>
      <c r="W4" s="1">
        <f ca="1">MAX(T4,V4)</f>
        <v>0.81600000000000006</v>
      </c>
      <c r="X4" s="23">
        <f t="shared" ca="1" si="16"/>
        <v>96</v>
      </c>
      <c r="Y4" s="20">
        <f t="shared" ca="1" si="6"/>
        <v>0.52</v>
      </c>
      <c r="Z4" s="20">
        <f t="shared" si="17"/>
        <v>0.47783333333333339</v>
      </c>
      <c r="AA4" s="20">
        <f t="shared" ca="1" si="18"/>
        <v>0.99783333333333335</v>
      </c>
      <c r="AB4" s="1">
        <f t="shared" ref="AB4:AB67" ca="1" si="26">W4+AA4</f>
        <v>1.8138333333333334</v>
      </c>
      <c r="AC4" s="28">
        <f t="shared" ca="1" si="19"/>
        <v>0</v>
      </c>
      <c r="AD4" s="23">
        <f t="shared" ca="1" si="20"/>
        <v>46</v>
      </c>
      <c r="AE4">
        <f t="shared" ca="1" si="21"/>
        <v>0</v>
      </c>
      <c r="AF4" s="1">
        <f t="shared" si="22"/>
        <v>0.47700000000000004</v>
      </c>
      <c r="AG4" s="15">
        <f t="shared" ca="1" si="23"/>
        <v>1.6708333333333334</v>
      </c>
      <c r="AH4" s="28">
        <f t="shared" ca="1" si="24"/>
        <v>0</v>
      </c>
      <c r="AI4" s="33">
        <f t="shared" ca="1" si="25"/>
        <v>0</v>
      </c>
    </row>
    <row r="5" spans="1:35" x14ac:dyDescent="0.2">
      <c r="A5" s="1">
        <v>0.2</v>
      </c>
      <c r="B5" s="1">
        <v>6.8965517241379309E-2</v>
      </c>
      <c r="C5" s="2">
        <v>65</v>
      </c>
      <c r="D5" s="2">
        <v>71</v>
      </c>
      <c r="E5" s="2"/>
      <c r="F5" s="2"/>
      <c r="G5" s="13">
        <f t="shared" ca="1" si="7"/>
        <v>0.39600000000000002</v>
      </c>
      <c r="H5" s="27">
        <f t="shared" ca="1" si="8"/>
        <v>0.81600000000000006</v>
      </c>
      <c r="I5" s="27">
        <f t="shared" ca="1" si="9"/>
        <v>0.79600000000000004</v>
      </c>
      <c r="J5" s="27">
        <f t="shared" ca="1" si="10"/>
        <v>1.3938333333333333</v>
      </c>
      <c r="K5" s="27">
        <f t="shared" ca="1" si="11"/>
        <v>1.6938333333333335</v>
      </c>
      <c r="L5" s="27">
        <f t="shared" ca="1" si="12"/>
        <v>1.8138333333333334</v>
      </c>
      <c r="M5" s="12">
        <v>4</v>
      </c>
      <c r="N5" s="23">
        <f t="shared" ca="1" si="13"/>
        <v>64</v>
      </c>
      <c r="O5" s="1">
        <f t="shared" ca="1" si="0"/>
        <v>0.1</v>
      </c>
      <c r="P5" s="1">
        <f t="shared" ca="1" si="14"/>
        <v>0.72000000000000008</v>
      </c>
      <c r="Q5" s="1">
        <f t="shared" ca="1" si="1"/>
        <v>0.39600000000000002</v>
      </c>
      <c r="R5" s="1">
        <f t="shared" ca="1" si="2"/>
        <v>0.72000000000000008</v>
      </c>
      <c r="S5" s="20">
        <f t="shared" si="15"/>
        <v>0.19600000000000001</v>
      </c>
      <c r="T5" s="1">
        <f t="shared" ca="1" si="3"/>
        <v>0.91600000000000015</v>
      </c>
      <c r="U5" s="20">
        <f t="shared" ca="1" si="4"/>
        <v>0</v>
      </c>
      <c r="V5" s="1">
        <f t="shared" ca="1" si="5"/>
        <v>1.3938333333333333</v>
      </c>
      <c r="W5" s="1">
        <f t="shared" ref="W5:W11" ca="1" si="27">MAX(T5,V5)</f>
        <v>1.3938333333333333</v>
      </c>
      <c r="X5" s="23">
        <f t="shared" ca="1" si="16"/>
        <v>12</v>
      </c>
      <c r="Y5" s="20">
        <f t="shared" ca="1" si="6"/>
        <v>0.22</v>
      </c>
      <c r="Z5" s="20">
        <f t="shared" si="17"/>
        <v>0.47783333333333339</v>
      </c>
      <c r="AA5" s="20">
        <f t="shared" ca="1" si="18"/>
        <v>0.69783333333333342</v>
      </c>
      <c r="AB5" s="1">
        <f t="shared" ca="1" si="26"/>
        <v>2.0916666666666668</v>
      </c>
      <c r="AC5" s="28">
        <f t="shared" ca="1" si="19"/>
        <v>0.47783333333333311</v>
      </c>
      <c r="AD5" s="23">
        <f t="shared" ca="1" si="20"/>
        <v>16</v>
      </c>
      <c r="AE5">
        <f t="shared" ca="1" si="21"/>
        <v>6.2</v>
      </c>
      <c r="AF5" s="1">
        <f t="shared" si="22"/>
        <v>0.47700000000000004</v>
      </c>
      <c r="AG5" s="15">
        <f t="shared" ca="1" si="23"/>
        <v>8.0486666666666675</v>
      </c>
      <c r="AH5" s="28">
        <f t="shared" ca="1" si="24"/>
        <v>0.47783333333333311</v>
      </c>
      <c r="AI5" s="33">
        <f t="shared" ca="1" si="25"/>
        <v>5.9368011264805731E-2</v>
      </c>
    </row>
    <row r="6" spans="1:35" x14ac:dyDescent="0.2">
      <c r="A6" s="1">
        <v>0.3</v>
      </c>
      <c r="B6" s="1">
        <v>0.15517241379310345</v>
      </c>
      <c r="C6" s="2">
        <v>72</v>
      </c>
      <c r="D6" s="2">
        <v>87</v>
      </c>
      <c r="E6" s="2"/>
      <c r="F6" s="2"/>
      <c r="G6" s="13">
        <f t="shared" ca="1" si="7"/>
        <v>0.91600000000000015</v>
      </c>
      <c r="H6" s="27">
        <f t="shared" ca="1" si="8"/>
        <v>0.81600000000000006</v>
      </c>
      <c r="I6" s="27">
        <f t="shared" ca="1" si="9"/>
        <v>0.79600000000000004</v>
      </c>
      <c r="J6" s="27">
        <f t="shared" ca="1" si="10"/>
        <v>2.0916666666666668</v>
      </c>
      <c r="K6" s="27">
        <f t="shared" ca="1" si="11"/>
        <v>1.6938333333333335</v>
      </c>
      <c r="L6" s="27">
        <f t="shared" ca="1" si="12"/>
        <v>1.8138333333333334</v>
      </c>
      <c r="M6" s="12">
        <v>5</v>
      </c>
      <c r="N6" s="23">
        <f t="shared" ca="1" si="13"/>
        <v>68</v>
      </c>
      <c r="O6" s="1">
        <f t="shared" ca="1" si="0"/>
        <v>0.2</v>
      </c>
      <c r="P6" s="1">
        <f t="shared" ca="1" si="14"/>
        <v>0.92000000000000015</v>
      </c>
      <c r="Q6" s="1">
        <f t="shared" ca="1" si="1"/>
        <v>0.79600000000000004</v>
      </c>
      <c r="R6" s="1">
        <f t="shared" ca="1" si="2"/>
        <v>0.92000000000000015</v>
      </c>
      <c r="S6" s="20">
        <f t="shared" si="15"/>
        <v>0.19600000000000001</v>
      </c>
      <c r="T6" s="1">
        <f t="shared" ca="1" si="3"/>
        <v>1.1160000000000001</v>
      </c>
      <c r="U6" s="20">
        <f t="shared" ca="1" si="4"/>
        <v>0</v>
      </c>
      <c r="V6" s="1">
        <f t="shared" ca="1" si="5"/>
        <v>1.6938333333333335</v>
      </c>
      <c r="W6" s="1">
        <f t="shared" ca="1" si="27"/>
        <v>1.6938333333333335</v>
      </c>
      <c r="X6" s="23">
        <f t="shared" ca="1" si="16"/>
        <v>90</v>
      </c>
      <c r="Y6" s="20">
        <f t="shared" ca="1" si="6"/>
        <v>0.42</v>
      </c>
      <c r="Z6" s="20">
        <f t="shared" si="17"/>
        <v>0.47783333333333339</v>
      </c>
      <c r="AA6" s="20">
        <f ca="1">Y6+Z6</f>
        <v>0.89783333333333337</v>
      </c>
      <c r="AB6" s="1">
        <f t="shared" ca="1" si="26"/>
        <v>2.5916666666666668</v>
      </c>
      <c r="AC6" s="28">
        <f t="shared" ca="1" si="19"/>
        <v>0.57783333333333342</v>
      </c>
      <c r="AD6" s="23">
        <f t="shared" ca="1" si="20"/>
        <v>44</v>
      </c>
      <c r="AE6">
        <f t="shared" ca="1" si="21"/>
        <v>0</v>
      </c>
      <c r="AF6" s="1">
        <f t="shared" si="22"/>
        <v>0.47700000000000004</v>
      </c>
      <c r="AG6" s="15">
        <f t="shared" ca="1" si="23"/>
        <v>2.1486666666666663</v>
      </c>
      <c r="AH6" s="28">
        <f t="shared" ca="1" si="24"/>
        <v>0.57783333333333342</v>
      </c>
      <c r="AI6" s="33">
        <f t="shared" ca="1" si="25"/>
        <v>0.26892646602544223</v>
      </c>
    </row>
    <row r="7" spans="1:35" x14ac:dyDescent="0.2">
      <c r="A7" s="1">
        <v>0.4</v>
      </c>
      <c r="B7" s="1">
        <v>0.13793103448275862</v>
      </c>
      <c r="C7" s="2">
        <v>88</v>
      </c>
      <c r="D7" s="2">
        <v>100</v>
      </c>
      <c r="E7" s="2"/>
      <c r="F7" s="2"/>
      <c r="G7" s="13">
        <f t="shared" ca="1" si="7"/>
        <v>0.91600000000000015</v>
      </c>
      <c r="H7" s="27">
        <f t="shared" ca="1" si="8"/>
        <v>0.81600000000000006</v>
      </c>
      <c r="I7" s="27">
        <f t="shared" ca="1" si="9"/>
        <v>1.1160000000000001</v>
      </c>
      <c r="J7" s="27">
        <f t="shared" ca="1" si="10"/>
        <v>2.0916666666666668</v>
      </c>
      <c r="K7" s="27">
        <f t="shared" ca="1" si="11"/>
        <v>2.5916666666666668</v>
      </c>
      <c r="L7" s="27">
        <f t="shared" ca="1" si="12"/>
        <v>1.8138333333333334</v>
      </c>
      <c r="M7" s="12">
        <v>6</v>
      </c>
      <c r="N7" s="23">
        <f ca="1">RANDBETWEEN(1,100)</f>
        <v>72</v>
      </c>
      <c r="O7" s="1">
        <f t="shared" ca="1" si="0"/>
        <v>0.3</v>
      </c>
      <c r="P7" s="1">
        <f t="shared" ca="1" si="14"/>
        <v>1.2200000000000002</v>
      </c>
      <c r="Q7" s="1">
        <f t="shared" ca="1" si="1"/>
        <v>0.81600000000000006</v>
      </c>
      <c r="R7" s="1">
        <f t="shared" ca="1" si="2"/>
        <v>1.2200000000000002</v>
      </c>
      <c r="S7" s="20">
        <f t="shared" si="15"/>
        <v>0.19600000000000001</v>
      </c>
      <c r="T7" s="1">
        <f t="shared" ca="1" si="3"/>
        <v>1.4160000000000001</v>
      </c>
      <c r="U7" s="20">
        <f t="shared" ca="1" si="4"/>
        <v>0</v>
      </c>
      <c r="V7" s="1">
        <f t="shared" ca="1" si="5"/>
        <v>1.8138333333333334</v>
      </c>
      <c r="W7" s="1">
        <f t="shared" ca="1" si="27"/>
        <v>1.8138333333333334</v>
      </c>
      <c r="X7" s="23">
        <f ca="1">RANDBETWEEN(1,100)</f>
        <v>47</v>
      </c>
      <c r="Y7" s="20">
        <f t="shared" ca="1" si="6"/>
        <v>0.22</v>
      </c>
      <c r="Z7" s="20">
        <f t="shared" si="17"/>
        <v>0.47783333333333339</v>
      </c>
      <c r="AA7" s="20">
        <f t="shared" ca="1" si="18"/>
        <v>0.69783333333333342</v>
      </c>
      <c r="AB7" s="1">
        <f t="shared" ca="1" si="26"/>
        <v>2.5116666666666667</v>
      </c>
      <c r="AC7" s="28">
        <f t="shared" ca="1" si="19"/>
        <v>0.39783333333333326</v>
      </c>
      <c r="AD7" s="23">
        <f ca="1">RANDBETWEEN(1,100)</f>
        <v>69</v>
      </c>
      <c r="AE7">
        <f t="shared" ca="1" si="21"/>
        <v>0</v>
      </c>
      <c r="AF7" s="1">
        <f t="shared" si="22"/>
        <v>0.47700000000000004</v>
      </c>
      <c r="AG7" s="15">
        <f t="shared" ca="1" si="23"/>
        <v>1.7686666666666664</v>
      </c>
      <c r="AH7" s="28">
        <f ca="1">U7+AC7</f>
        <v>0.39783333333333326</v>
      </c>
      <c r="AI7" s="33">
        <f t="shared" ca="1" si="25"/>
        <v>0.22493403693931399</v>
      </c>
    </row>
    <row r="8" spans="1:35" x14ac:dyDescent="0.2">
      <c r="B8" s="1"/>
      <c r="C8" s="2"/>
      <c r="D8" s="2"/>
      <c r="E8" s="2"/>
      <c r="F8" s="2"/>
      <c r="G8" s="13"/>
      <c r="H8" s="27">
        <f t="shared" ca="1" si="8"/>
        <v>1.4160000000000001</v>
      </c>
      <c r="I8" s="27">
        <f t="shared" ca="1" si="9"/>
        <v>1.1160000000000001</v>
      </c>
      <c r="J8" s="27">
        <f t="shared" ca="1" si="10"/>
        <v>2.0916666666666668</v>
      </c>
      <c r="K8" s="27">
        <f t="shared" ca="1" si="11"/>
        <v>2.5916666666666668</v>
      </c>
      <c r="L8" s="27">
        <f t="shared" ca="1" si="12"/>
        <v>2.5116666666666667</v>
      </c>
      <c r="M8" s="12">
        <v>7</v>
      </c>
      <c r="N8" s="23">
        <f t="shared" ca="1" si="13"/>
        <v>53</v>
      </c>
      <c r="O8" s="1">
        <f t="shared" ca="1" si="0"/>
        <v>0.1</v>
      </c>
      <c r="P8" s="1">
        <f t="shared" ca="1" si="14"/>
        <v>1.3200000000000003</v>
      </c>
      <c r="Q8" s="1">
        <f t="shared" ca="1" si="1"/>
        <v>1.1160000000000001</v>
      </c>
      <c r="R8" s="1">
        <f t="shared" ca="1" si="2"/>
        <v>1.3200000000000003</v>
      </c>
      <c r="S8" s="20">
        <f t="shared" si="15"/>
        <v>0.19600000000000001</v>
      </c>
      <c r="T8" s="1">
        <f t="shared" ca="1" si="3"/>
        <v>1.5160000000000002</v>
      </c>
      <c r="U8" s="20">
        <f t="shared" ca="1" si="4"/>
        <v>0</v>
      </c>
      <c r="V8" s="1">
        <f t="shared" ca="1" si="5"/>
        <v>2.0916666666666668</v>
      </c>
      <c r="W8" s="1">
        <f t="shared" ca="1" si="27"/>
        <v>2.0916666666666668</v>
      </c>
      <c r="X8" s="23">
        <f t="shared" ca="1" si="16"/>
        <v>34</v>
      </c>
      <c r="Y8" s="20">
        <f t="shared" ca="1" si="6"/>
        <v>0.22</v>
      </c>
      <c r="Z8" s="20">
        <f t="shared" si="17"/>
        <v>0.47783333333333339</v>
      </c>
      <c r="AA8" s="20">
        <f t="shared" ca="1" si="18"/>
        <v>0.69783333333333342</v>
      </c>
      <c r="AB8" s="1">
        <f t="shared" ca="1" si="26"/>
        <v>2.7895000000000003</v>
      </c>
      <c r="AC8" s="28">
        <f t="shared" ca="1" si="19"/>
        <v>0.57566666666666655</v>
      </c>
      <c r="AD8" s="23">
        <f t="shared" ca="1" si="20"/>
        <v>88</v>
      </c>
      <c r="AE8">
        <f t="shared" ca="1" si="21"/>
        <v>0</v>
      </c>
      <c r="AF8" s="1">
        <f t="shared" si="22"/>
        <v>0.47700000000000004</v>
      </c>
      <c r="AG8" s="15">
        <f t="shared" ca="1" si="23"/>
        <v>1.9464999999999999</v>
      </c>
      <c r="AH8" s="28">
        <f t="shared" ca="1" si="24"/>
        <v>0.57566666666666655</v>
      </c>
      <c r="AI8" s="33">
        <f t="shared" ca="1" si="25"/>
        <v>0.29574449867283154</v>
      </c>
    </row>
    <row r="9" spans="1:35" x14ac:dyDescent="0.2">
      <c r="A9" s="7" t="s">
        <v>25</v>
      </c>
      <c r="B9" s="11" t="s">
        <v>24</v>
      </c>
      <c r="C9" s="6" t="s">
        <v>0</v>
      </c>
      <c r="D9" s="45" t="s">
        <v>3</v>
      </c>
      <c r="E9" s="45"/>
      <c r="F9" s="2"/>
      <c r="G9" s="13">
        <f t="shared" ca="1" si="7"/>
        <v>0</v>
      </c>
      <c r="H9" s="27">
        <f t="shared" ca="1" si="8"/>
        <v>1.4160000000000001</v>
      </c>
      <c r="I9" s="27">
        <f t="shared" ca="1" si="9"/>
        <v>1.5160000000000002</v>
      </c>
      <c r="J9" s="27">
        <f t="shared" ca="1" si="10"/>
        <v>2.7895000000000003</v>
      </c>
      <c r="K9" s="27">
        <f t="shared" ca="1" si="11"/>
        <v>2.5916666666666668</v>
      </c>
      <c r="L9" s="27">
        <f t="shared" ca="1" si="12"/>
        <v>2.5116666666666667</v>
      </c>
      <c r="M9" s="12">
        <v>8</v>
      </c>
      <c r="N9" s="23">
        <f t="shared" ca="1" si="13"/>
        <v>97</v>
      </c>
      <c r="O9" s="1">
        <f t="shared" ca="1" si="0"/>
        <v>0.4</v>
      </c>
      <c r="P9" s="1">
        <f t="shared" ca="1" si="14"/>
        <v>1.7200000000000002</v>
      </c>
      <c r="Q9" s="1">
        <f t="shared" ca="1" si="1"/>
        <v>0</v>
      </c>
      <c r="R9" s="1">
        <f t="shared" ca="1" si="2"/>
        <v>1.7200000000000002</v>
      </c>
      <c r="S9" s="20">
        <f t="shared" si="15"/>
        <v>0.19600000000000001</v>
      </c>
      <c r="T9" s="1">
        <f t="shared" ca="1" si="3"/>
        <v>1.9160000000000001</v>
      </c>
      <c r="U9" s="20">
        <f t="shared" ca="1" si="4"/>
        <v>0</v>
      </c>
      <c r="V9" s="1">
        <f t="shared" ca="1" si="5"/>
        <v>2.5116666666666667</v>
      </c>
      <c r="W9" s="1">
        <f t="shared" ca="1" si="27"/>
        <v>2.5116666666666667</v>
      </c>
      <c r="X9" s="23">
        <f t="shared" ca="1" si="16"/>
        <v>83</v>
      </c>
      <c r="Y9" s="20">
        <f t="shared" ca="1" si="6"/>
        <v>0.42</v>
      </c>
      <c r="Z9" s="20">
        <f t="shared" si="17"/>
        <v>0.47783333333333339</v>
      </c>
      <c r="AA9" s="20">
        <f t="shared" ca="1" si="18"/>
        <v>0.89783333333333337</v>
      </c>
      <c r="AB9" s="1">
        <f t="shared" ca="1" si="26"/>
        <v>3.4095</v>
      </c>
      <c r="AC9" s="28">
        <f t="shared" ca="1" si="19"/>
        <v>0.59566666666666657</v>
      </c>
      <c r="AD9" s="23">
        <f t="shared" ca="1" si="20"/>
        <v>28</v>
      </c>
      <c r="AE9">
        <f t="shared" ca="1" si="21"/>
        <v>6.2</v>
      </c>
      <c r="AF9" s="1">
        <f t="shared" si="22"/>
        <v>0.47700000000000004</v>
      </c>
      <c r="AG9" s="15">
        <f t="shared" ca="1" si="23"/>
        <v>8.3665000000000003</v>
      </c>
      <c r="AH9" s="28">
        <f t="shared" ca="1" si="24"/>
        <v>0.59566666666666657</v>
      </c>
      <c r="AI9" s="33">
        <f t="shared" ca="1" si="25"/>
        <v>7.1196637383214786E-2</v>
      </c>
    </row>
    <row r="10" spans="1:35" x14ac:dyDescent="0.2">
      <c r="A10" s="13">
        <v>0.1</v>
      </c>
      <c r="B10" s="12">
        <f>A10+0.12</f>
        <v>0.22</v>
      </c>
      <c r="C10" s="1">
        <v>0.72</v>
      </c>
      <c r="D10" s="2">
        <v>1</v>
      </c>
      <c r="E10" s="2">
        <v>72</v>
      </c>
      <c r="F10" s="2"/>
      <c r="G10" s="13">
        <f t="shared" ca="1" si="7"/>
        <v>1.9160000000000001</v>
      </c>
      <c r="H10" s="27">
        <f t="shared" ca="1" si="8"/>
        <v>1.4160000000000001</v>
      </c>
      <c r="I10" s="27">
        <f t="shared" ca="1" si="9"/>
        <v>1.5160000000000002</v>
      </c>
      <c r="J10" s="27">
        <f t="shared" ca="1" si="10"/>
        <v>2.7895000000000003</v>
      </c>
      <c r="K10" s="27">
        <f t="shared" ca="1" si="11"/>
        <v>2.5916666666666668</v>
      </c>
      <c r="L10" s="27">
        <f t="shared" ca="1" si="12"/>
        <v>3.4095</v>
      </c>
      <c r="M10" s="12">
        <v>9</v>
      </c>
      <c r="N10" s="23">
        <f t="shared" ca="1" si="13"/>
        <v>36</v>
      </c>
      <c r="O10" s="1">
        <f t="shared" ca="1" si="0"/>
        <v>0.02</v>
      </c>
      <c r="P10" s="1">
        <f t="shared" ca="1" si="14"/>
        <v>1.7400000000000002</v>
      </c>
      <c r="Q10" s="1">
        <f t="shared" ca="1" si="1"/>
        <v>1.4160000000000001</v>
      </c>
      <c r="R10" s="1">
        <f t="shared" ca="1" si="2"/>
        <v>1.7400000000000002</v>
      </c>
      <c r="S10" s="20">
        <f t="shared" si="15"/>
        <v>0.19600000000000001</v>
      </c>
      <c r="T10" s="1">
        <f t="shared" ca="1" si="3"/>
        <v>1.9360000000000002</v>
      </c>
      <c r="U10" s="20">
        <f t="shared" ca="1" si="4"/>
        <v>0</v>
      </c>
      <c r="V10" s="1">
        <f t="shared" ca="1" si="5"/>
        <v>2.5916666666666668</v>
      </c>
      <c r="W10" s="1">
        <f t="shared" ca="1" si="27"/>
        <v>2.5916666666666668</v>
      </c>
      <c r="X10" s="23">
        <f t="shared" ca="1" si="16"/>
        <v>83</v>
      </c>
      <c r="Y10" s="20">
        <f t="shared" ca="1" si="6"/>
        <v>0.42</v>
      </c>
      <c r="Z10" s="20">
        <f t="shared" si="17"/>
        <v>0.47783333333333339</v>
      </c>
      <c r="AA10" s="20">
        <f t="shared" ca="1" si="18"/>
        <v>0.89783333333333337</v>
      </c>
      <c r="AB10" s="1">
        <f t="shared" ca="1" si="26"/>
        <v>3.4895</v>
      </c>
      <c r="AC10" s="28">
        <f t="shared" ca="1" si="19"/>
        <v>0.65566666666666662</v>
      </c>
      <c r="AD10" s="23">
        <f t="shared" ca="1" si="20"/>
        <v>8</v>
      </c>
      <c r="AE10">
        <f t="shared" ca="1" si="21"/>
        <v>6.2</v>
      </c>
      <c r="AF10" s="1">
        <f t="shared" si="22"/>
        <v>0.47700000000000004</v>
      </c>
      <c r="AG10" s="15">
        <f t="shared" ca="1" si="23"/>
        <v>8.4265000000000008</v>
      </c>
      <c r="AH10" s="28">
        <f t="shared" ca="1" si="24"/>
        <v>0.65566666666666662</v>
      </c>
      <c r="AI10" s="33">
        <f t="shared" ca="1" si="25"/>
        <v>7.7810083269051991E-2</v>
      </c>
    </row>
    <row r="11" spans="1:35" x14ac:dyDescent="0.2">
      <c r="A11" s="13">
        <v>0.3</v>
      </c>
      <c r="B11" s="12">
        <f>A11+0.12</f>
        <v>0.42</v>
      </c>
      <c r="C11" s="1">
        <v>0.22500000000000001</v>
      </c>
      <c r="D11" s="2">
        <v>73</v>
      </c>
      <c r="E11" s="2">
        <v>95</v>
      </c>
      <c r="F11" s="2"/>
      <c r="G11" s="13">
        <f t="shared" ca="1" si="7"/>
        <v>1.9160000000000001</v>
      </c>
      <c r="H11" s="27">
        <f t="shared" ca="1" si="8"/>
        <v>1.9360000000000002</v>
      </c>
      <c r="I11" s="27">
        <f t="shared" ca="1" si="9"/>
        <v>1.5160000000000002</v>
      </c>
      <c r="J11" s="27">
        <f t="shared" ca="1" si="10"/>
        <v>2.7895000000000003</v>
      </c>
      <c r="K11" s="27">
        <f t="shared" ca="1" si="11"/>
        <v>3.4895</v>
      </c>
      <c r="L11" s="27">
        <f t="shared" ca="1" si="12"/>
        <v>3.4095</v>
      </c>
      <c r="M11" s="12">
        <v>10</v>
      </c>
      <c r="N11" s="23">
        <f t="shared" ca="1" si="13"/>
        <v>76</v>
      </c>
      <c r="O11" s="1">
        <f t="shared" ca="1" si="0"/>
        <v>0.3</v>
      </c>
      <c r="P11" s="1">
        <f t="shared" ca="1" si="14"/>
        <v>2.04</v>
      </c>
      <c r="Q11" s="1">
        <f t="shared" ca="1" si="1"/>
        <v>1.5160000000000002</v>
      </c>
      <c r="R11" s="1">
        <f t="shared" ca="1" si="2"/>
        <v>2.04</v>
      </c>
      <c r="S11" s="20">
        <f t="shared" si="15"/>
        <v>0.19600000000000001</v>
      </c>
      <c r="T11" s="1">
        <f t="shared" ca="1" si="3"/>
        <v>2.2360000000000002</v>
      </c>
      <c r="U11" s="20">
        <f t="shared" ca="1" si="4"/>
        <v>0</v>
      </c>
      <c r="V11" s="1">
        <f t="shared" ca="1" si="5"/>
        <v>2.7895000000000003</v>
      </c>
      <c r="W11" s="1">
        <f t="shared" ca="1" si="27"/>
        <v>2.7895000000000003</v>
      </c>
      <c r="X11" s="23">
        <f t="shared" ca="1" si="16"/>
        <v>48</v>
      </c>
      <c r="Y11" s="20">
        <f t="shared" ca="1" si="6"/>
        <v>0.22</v>
      </c>
      <c r="Z11" s="20">
        <f t="shared" si="17"/>
        <v>0.47783333333333339</v>
      </c>
      <c r="AA11" s="20">
        <f t="shared" ca="1" si="18"/>
        <v>0.69783333333333342</v>
      </c>
      <c r="AB11" s="1">
        <f t="shared" ca="1" si="26"/>
        <v>3.4873333333333338</v>
      </c>
      <c r="AC11" s="28">
        <f t="shared" ca="1" si="19"/>
        <v>0.5535000000000001</v>
      </c>
      <c r="AD11" s="23">
        <f t="shared" ca="1" si="20"/>
        <v>37</v>
      </c>
      <c r="AE11">
        <f t="shared" ca="1" si="21"/>
        <v>0</v>
      </c>
      <c r="AF11" s="1">
        <f t="shared" si="22"/>
        <v>0.47700000000000004</v>
      </c>
      <c r="AG11" s="15">
        <f t="shared" ca="1" si="23"/>
        <v>1.9243333333333337</v>
      </c>
      <c r="AH11" s="28">
        <f t="shared" ca="1" si="24"/>
        <v>0.5535000000000001</v>
      </c>
      <c r="AI11" s="33">
        <f t="shared" ca="1" si="25"/>
        <v>0.28763208037415555</v>
      </c>
    </row>
    <row r="12" spans="1:35" x14ac:dyDescent="0.2">
      <c r="A12" s="13">
        <v>0.4</v>
      </c>
      <c r="B12" s="12">
        <f>A12+0.12</f>
        <v>0.52</v>
      </c>
      <c r="C12" s="1">
        <v>0.05</v>
      </c>
      <c r="D12" s="2">
        <v>96</v>
      </c>
      <c r="E12" s="2">
        <v>100</v>
      </c>
      <c r="F12" s="2"/>
      <c r="G12" s="13">
        <f t="shared" ca="1" si="7"/>
        <v>1.9160000000000001</v>
      </c>
      <c r="H12" s="27">
        <f t="shared" ca="1" si="8"/>
        <v>1.9360000000000002</v>
      </c>
      <c r="I12" s="27">
        <f t="shared" ca="1" si="9"/>
        <v>2.2360000000000002</v>
      </c>
      <c r="J12" s="27">
        <f t="shared" ref="J12:J37" ca="1" si="28">IF($V11=J11,$AB11,J11)</f>
        <v>3.4873333333333338</v>
      </c>
      <c r="K12" s="27">
        <f t="shared" ref="K12:K37" ca="1" si="29">IF($V11=K11,$AB11,K11)</f>
        <v>3.4895</v>
      </c>
      <c r="L12" s="27">
        <f t="shared" ref="L12:L37" ca="1" si="30">IF($V11=L11,$AB11,L11)</f>
        <v>3.4095</v>
      </c>
      <c r="M12" s="12">
        <v>11</v>
      </c>
      <c r="N12" s="23">
        <f t="shared" ca="1" si="13"/>
        <v>87</v>
      </c>
      <c r="O12" s="1">
        <f t="shared" ref="O12:O75" ca="1" si="31">IF(N12&gt;$D$6,$A$7,IF(N12&gt;$D$5,$A$6,IF(N12&gt;$D$4,$A$5,IF(N12&gt;$D$3,$A$4,IF(N12&gt;$D$2,$A$3,IF(N12&gt;$D$1,$A$2,$A$1))))))</f>
        <v>0.3</v>
      </c>
      <c r="P12" s="1">
        <f t="shared" ca="1" si="14"/>
        <v>2.34</v>
      </c>
      <c r="Q12" s="1">
        <f t="shared" ca="1" si="1"/>
        <v>1.9160000000000001</v>
      </c>
      <c r="R12" s="1">
        <f t="shared" ref="R12:R37" ca="1" si="32">MAX(Q12,P12)</f>
        <v>2.34</v>
      </c>
      <c r="S12" s="20">
        <f t="shared" si="15"/>
        <v>0.19600000000000001</v>
      </c>
      <c r="T12" s="1">
        <f t="shared" ref="T12:T37" ca="1" si="33">R12+S12</f>
        <v>2.536</v>
      </c>
      <c r="U12" s="20">
        <f t="shared" ref="U12:U37" ca="1" si="34">R12-P12</f>
        <v>0</v>
      </c>
      <c r="V12" s="1">
        <f t="shared" ref="V12:V37" ca="1" si="35">MIN(L12,K12,J12)</f>
        <v>3.4095</v>
      </c>
      <c r="W12" s="1">
        <f t="shared" ref="W12:W37" ca="1" si="36">MAX(T12,V12)</f>
        <v>3.4095</v>
      </c>
      <c r="X12" s="23">
        <f t="shared" ca="1" si="16"/>
        <v>29</v>
      </c>
      <c r="Y12" s="20">
        <f t="shared" ca="1" si="6"/>
        <v>0.22</v>
      </c>
      <c r="Z12" s="20">
        <f t="shared" si="17"/>
        <v>0.47783333333333339</v>
      </c>
      <c r="AA12" s="20">
        <f t="shared" ca="1" si="18"/>
        <v>0.69783333333333342</v>
      </c>
      <c r="AB12" s="1">
        <f t="shared" ca="1" si="26"/>
        <v>4.1073333333333331</v>
      </c>
      <c r="AC12" s="28">
        <f t="shared" ca="1" si="19"/>
        <v>0.87349999999999994</v>
      </c>
      <c r="AD12" s="23">
        <f t="shared" ca="1" si="20"/>
        <v>34</v>
      </c>
      <c r="AE12">
        <f t="shared" ca="1" si="21"/>
        <v>0</v>
      </c>
      <c r="AF12" s="1">
        <f t="shared" si="22"/>
        <v>0.47700000000000004</v>
      </c>
      <c r="AG12" s="15">
        <f t="shared" ca="1" si="23"/>
        <v>2.2443333333333335</v>
      </c>
      <c r="AH12" s="28">
        <f t="shared" ca="1" si="24"/>
        <v>0.87349999999999994</v>
      </c>
      <c r="AI12" s="33">
        <f t="shared" ca="1" si="25"/>
        <v>0.3892024357641467</v>
      </c>
    </row>
    <row r="13" spans="1:35" x14ac:dyDescent="0.2">
      <c r="C13" s="2"/>
      <c r="D13" s="2"/>
      <c r="E13" s="2"/>
      <c r="F13" s="2"/>
      <c r="G13" s="13">
        <f t="shared" ca="1" si="7"/>
        <v>2.536</v>
      </c>
      <c r="H13" s="27">
        <f t="shared" ca="1" si="8"/>
        <v>1.9360000000000002</v>
      </c>
      <c r="I13" s="27">
        <f t="shared" ca="1" si="9"/>
        <v>2.2360000000000002</v>
      </c>
      <c r="J13" s="27">
        <f t="shared" ca="1" si="28"/>
        <v>3.4873333333333338</v>
      </c>
      <c r="K13" s="27">
        <f t="shared" ca="1" si="29"/>
        <v>3.4895</v>
      </c>
      <c r="L13" s="27">
        <f t="shared" ca="1" si="30"/>
        <v>4.1073333333333331</v>
      </c>
      <c r="M13" s="12">
        <v>12</v>
      </c>
      <c r="N13" s="23">
        <f ca="1">RANDBETWEEN(1,100)</f>
        <v>26</v>
      </c>
      <c r="O13" s="1">
        <f ca="1">IF(N13&gt;$D$6,$A$7,IF(N13&gt;$D$5,$A$6,IF(N13&gt;$D$4,$A$5,IF(N13&gt;$D$3,$A$4,IF(N13&gt;$D$2,$A$3,IF(N13&gt;$D$1,$A$2,$A$1))))))</f>
        <v>0.02</v>
      </c>
      <c r="P13" s="1">
        <f t="shared" ref="P13:P21" ca="1" si="37">O13+P12</f>
        <v>2.36</v>
      </c>
      <c r="Q13" s="1">
        <f t="shared" ca="1" si="1"/>
        <v>1.9360000000000002</v>
      </c>
      <c r="R13" s="1">
        <f t="shared" ca="1" si="32"/>
        <v>2.36</v>
      </c>
      <c r="S13" s="20">
        <f t="shared" si="15"/>
        <v>0.19600000000000001</v>
      </c>
      <c r="T13" s="1">
        <f t="shared" ca="1" si="33"/>
        <v>2.556</v>
      </c>
      <c r="U13" s="20">
        <f t="shared" ca="1" si="34"/>
        <v>0</v>
      </c>
      <c r="V13" s="1">
        <f t="shared" ca="1" si="35"/>
        <v>3.4873333333333338</v>
      </c>
      <c r="W13" s="1">
        <f t="shared" ca="1" si="36"/>
        <v>3.4873333333333338</v>
      </c>
      <c r="X13" s="23">
        <f t="shared" ca="1" si="16"/>
        <v>62</v>
      </c>
      <c r="Y13" s="20">
        <f t="shared" ca="1" si="6"/>
        <v>0.22</v>
      </c>
      <c r="Z13" s="20">
        <f t="shared" si="17"/>
        <v>0.47783333333333339</v>
      </c>
      <c r="AA13" s="20">
        <f t="shared" ca="1" si="18"/>
        <v>0.69783333333333342</v>
      </c>
      <c r="AB13" s="1">
        <f t="shared" ca="1" si="26"/>
        <v>4.1851666666666674</v>
      </c>
      <c r="AC13" s="28">
        <f t="shared" ca="1" si="19"/>
        <v>0.93133333333333379</v>
      </c>
      <c r="AD13" s="23">
        <f t="shared" ca="1" si="20"/>
        <v>27</v>
      </c>
      <c r="AE13">
        <f t="shared" ca="1" si="21"/>
        <v>6.2</v>
      </c>
      <c r="AF13" s="1">
        <f t="shared" si="22"/>
        <v>0.47700000000000004</v>
      </c>
      <c r="AG13" s="15">
        <f t="shared" ca="1" si="23"/>
        <v>8.5021666666666675</v>
      </c>
      <c r="AH13" s="28">
        <f t="shared" ca="1" si="24"/>
        <v>0.93133333333333379</v>
      </c>
      <c r="AI13" s="33">
        <f t="shared" ca="1" si="25"/>
        <v>0.10954070531041112</v>
      </c>
    </row>
    <row r="14" spans="1:35" x14ac:dyDescent="0.2">
      <c r="A14" s="7" t="s">
        <v>23</v>
      </c>
      <c r="B14" s="6" t="s">
        <v>0</v>
      </c>
      <c r="C14" s="45" t="s">
        <v>3</v>
      </c>
      <c r="D14" s="45"/>
      <c r="F14" s="2"/>
      <c r="G14" s="13">
        <f t="shared" ca="1" si="7"/>
        <v>2.536</v>
      </c>
      <c r="H14" s="27">
        <f t="shared" ca="1" si="8"/>
        <v>2.556</v>
      </c>
      <c r="I14" s="27">
        <f t="shared" ca="1" si="9"/>
        <v>2.2360000000000002</v>
      </c>
      <c r="J14" s="27">
        <f t="shared" ca="1" si="28"/>
        <v>4.1851666666666674</v>
      </c>
      <c r="K14" s="27">
        <f t="shared" ca="1" si="29"/>
        <v>3.4895</v>
      </c>
      <c r="L14" s="27">
        <f t="shared" ca="1" si="30"/>
        <v>4.1073333333333331</v>
      </c>
      <c r="M14" s="12">
        <v>13</v>
      </c>
      <c r="N14" s="23">
        <f t="shared" ca="1" si="13"/>
        <v>35</v>
      </c>
      <c r="O14" s="1">
        <f t="shared" ca="1" si="31"/>
        <v>0.02</v>
      </c>
      <c r="P14" s="1">
        <f t="shared" ca="1" si="37"/>
        <v>2.38</v>
      </c>
      <c r="Q14" s="1">
        <f t="shared" ca="1" si="1"/>
        <v>2.2360000000000002</v>
      </c>
      <c r="R14" s="1">
        <f t="shared" ca="1" si="32"/>
        <v>2.38</v>
      </c>
      <c r="S14" s="20">
        <f t="shared" si="15"/>
        <v>0.19600000000000001</v>
      </c>
      <c r="T14" s="1">
        <f t="shared" ca="1" si="33"/>
        <v>2.5760000000000001</v>
      </c>
      <c r="U14" s="20">
        <f t="shared" ca="1" si="34"/>
        <v>0</v>
      </c>
      <c r="V14" s="1">
        <f t="shared" ca="1" si="35"/>
        <v>3.4895</v>
      </c>
      <c r="W14" s="1">
        <f t="shared" ca="1" si="36"/>
        <v>3.4895</v>
      </c>
      <c r="X14" s="23">
        <f t="shared" ca="1" si="16"/>
        <v>11</v>
      </c>
      <c r="Y14" s="20">
        <f t="shared" ca="1" si="6"/>
        <v>0.22</v>
      </c>
      <c r="Z14" s="20">
        <f t="shared" si="17"/>
        <v>0.47783333333333339</v>
      </c>
      <c r="AA14" s="20">
        <f t="shared" ca="1" si="18"/>
        <v>0.69783333333333342</v>
      </c>
      <c r="AB14" s="1">
        <f t="shared" ca="1" si="26"/>
        <v>4.1873333333333331</v>
      </c>
      <c r="AC14" s="28">
        <f t="shared" ca="1" si="19"/>
        <v>0.91349999999999998</v>
      </c>
      <c r="AD14" s="23">
        <f t="shared" ca="1" si="20"/>
        <v>47</v>
      </c>
      <c r="AE14">
        <f t="shared" ca="1" si="21"/>
        <v>0</v>
      </c>
      <c r="AF14" s="1">
        <f t="shared" si="22"/>
        <v>0.47700000000000004</v>
      </c>
      <c r="AG14" s="15">
        <f t="shared" ca="1" si="23"/>
        <v>2.2843333333333335</v>
      </c>
      <c r="AH14" s="28">
        <f t="shared" ca="1" si="24"/>
        <v>0.91349999999999998</v>
      </c>
      <c r="AI14" s="33">
        <f t="shared" ca="1" si="25"/>
        <v>0.39989785495403468</v>
      </c>
    </row>
    <row r="15" spans="1:35" x14ac:dyDescent="0.2">
      <c r="A15" s="3">
        <f>0.1+0.12</f>
        <v>0.22</v>
      </c>
      <c r="B15" s="1">
        <v>0.72</v>
      </c>
      <c r="C15" s="2">
        <v>1</v>
      </c>
      <c r="D15" s="2">
        <v>72</v>
      </c>
      <c r="G15" s="13">
        <f t="shared" ca="1" si="7"/>
        <v>2.536</v>
      </c>
      <c r="H15" s="27">
        <f t="shared" ca="1" si="8"/>
        <v>2.556</v>
      </c>
      <c r="I15" s="27">
        <f t="shared" ca="1" si="9"/>
        <v>2.5760000000000001</v>
      </c>
      <c r="J15" s="27">
        <f t="shared" ca="1" si="28"/>
        <v>4.1851666666666674</v>
      </c>
      <c r="K15" s="27">
        <f t="shared" ca="1" si="29"/>
        <v>4.1873333333333331</v>
      </c>
      <c r="L15" s="27">
        <f t="shared" ca="1" si="30"/>
        <v>4.1073333333333331</v>
      </c>
      <c r="M15" s="12">
        <v>14</v>
      </c>
      <c r="N15" s="23">
        <f t="shared" ca="1" si="13"/>
        <v>6</v>
      </c>
      <c r="O15" s="1">
        <f t="shared" ca="1" si="31"/>
        <v>0.01</v>
      </c>
      <c r="P15" s="1">
        <f t="shared" ca="1" si="37"/>
        <v>2.3899999999999997</v>
      </c>
      <c r="Q15" s="1">
        <f t="shared" ca="1" si="1"/>
        <v>2.536</v>
      </c>
      <c r="R15" s="1">
        <f t="shared" ca="1" si="32"/>
        <v>2.536</v>
      </c>
      <c r="S15" s="20">
        <f t="shared" si="15"/>
        <v>0.19600000000000001</v>
      </c>
      <c r="T15" s="1">
        <f t="shared" ca="1" si="33"/>
        <v>2.7320000000000002</v>
      </c>
      <c r="U15" s="20">
        <f t="shared" ca="1" si="34"/>
        <v>0.14600000000000035</v>
      </c>
      <c r="V15" s="1">
        <f t="shared" ca="1" si="35"/>
        <v>4.1073333333333331</v>
      </c>
      <c r="W15" s="1">
        <f t="shared" ca="1" si="36"/>
        <v>4.1073333333333331</v>
      </c>
      <c r="X15" s="23">
        <f t="shared" ca="1" si="16"/>
        <v>90</v>
      </c>
      <c r="Y15" s="20">
        <f t="shared" ca="1" si="6"/>
        <v>0.42</v>
      </c>
      <c r="Z15" s="20">
        <f t="shared" si="17"/>
        <v>0.47783333333333339</v>
      </c>
      <c r="AA15" s="20">
        <f t="shared" ca="1" si="18"/>
        <v>0.89783333333333337</v>
      </c>
      <c r="AB15" s="1">
        <f t="shared" ca="1" si="26"/>
        <v>5.0051666666666668</v>
      </c>
      <c r="AC15" s="28">
        <f t="shared" ca="1" si="19"/>
        <v>1.3753333333333329</v>
      </c>
      <c r="AD15" s="23">
        <f t="shared" ca="1" si="20"/>
        <v>51</v>
      </c>
      <c r="AE15">
        <f t="shared" ca="1" si="21"/>
        <v>0</v>
      </c>
      <c r="AF15" s="1">
        <f t="shared" si="22"/>
        <v>0.47700000000000004</v>
      </c>
      <c r="AG15" s="15">
        <f t="shared" ca="1" si="23"/>
        <v>3.0921666666666674</v>
      </c>
      <c r="AH15" s="28">
        <f t="shared" ca="1" si="24"/>
        <v>1.5213333333333332</v>
      </c>
      <c r="AI15" s="33">
        <f t="shared" ca="1" si="25"/>
        <v>0.49199590362744555</v>
      </c>
    </row>
    <row r="16" spans="1:35" x14ac:dyDescent="0.2">
      <c r="A16" s="3">
        <f>0.3+0.12</f>
        <v>0.42</v>
      </c>
      <c r="B16" s="1">
        <v>0.22500000000000001</v>
      </c>
      <c r="C16" s="2">
        <v>73</v>
      </c>
      <c r="D16" s="2">
        <v>95</v>
      </c>
      <c r="G16" s="13">
        <f t="shared" ca="1" si="7"/>
        <v>2.7320000000000002</v>
      </c>
      <c r="H16" s="27">
        <f t="shared" ca="1" si="8"/>
        <v>2.556</v>
      </c>
      <c r="I16" s="27">
        <f t="shared" ca="1" si="9"/>
        <v>2.5760000000000001</v>
      </c>
      <c r="J16" s="27">
        <f t="shared" ca="1" si="28"/>
        <v>4.1851666666666674</v>
      </c>
      <c r="K16" s="27">
        <f t="shared" ca="1" si="29"/>
        <v>4.1873333333333331</v>
      </c>
      <c r="L16" s="27">
        <f t="shared" ca="1" si="30"/>
        <v>5.0051666666666668</v>
      </c>
      <c r="M16" s="12">
        <v>15</v>
      </c>
      <c r="N16" s="23">
        <f t="shared" ca="1" si="13"/>
        <v>35</v>
      </c>
      <c r="O16" s="1">
        <f t="shared" ca="1" si="31"/>
        <v>0.02</v>
      </c>
      <c r="P16" s="1">
        <f t="shared" ca="1" si="37"/>
        <v>2.4099999999999997</v>
      </c>
      <c r="Q16" s="1">
        <f t="shared" ca="1" si="1"/>
        <v>2.556</v>
      </c>
      <c r="R16" s="1">
        <f t="shared" ca="1" si="32"/>
        <v>2.556</v>
      </c>
      <c r="S16" s="20">
        <f t="shared" si="15"/>
        <v>0.19600000000000001</v>
      </c>
      <c r="T16" s="1">
        <f t="shared" ca="1" si="33"/>
        <v>2.7520000000000002</v>
      </c>
      <c r="U16" s="20">
        <f t="shared" ca="1" si="34"/>
        <v>0.14600000000000035</v>
      </c>
      <c r="V16" s="1">
        <f t="shared" ca="1" si="35"/>
        <v>4.1851666666666674</v>
      </c>
      <c r="W16" s="1">
        <f t="shared" ca="1" si="36"/>
        <v>4.1851666666666674</v>
      </c>
      <c r="X16" s="23">
        <f t="shared" ca="1" si="16"/>
        <v>23</v>
      </c>
      <c r="Y16" s="20">
        <f t="shared" ca="1" si="6"/>
        <v>0.22</v>
      </c>
      <c r="Z16" s="20">
        <f t="shared" si="17"/>
        <v>0.47783333333333339</v>
      </c>
      <c r="AA16" s="20">
        <f t="shared" ca="1" si="18"/>
        <v>0.69783333333333342</v>
      </c>
      <c r="AB16" s="1">
        <f t="shared" ca="1" si="26"/>
        <v>4.8830000000000009</v>
      </c>
      <c r="AC16" s="28">
        <f t="shared" ca="1" si="19"/>
        <v>1.4331666666666671</v>
      </c>
      <c r="AD16" s="23">
        <f t="shared" ca="1" si="20"/>
        <v>78</v>
      </c>
      <c r="AE16">
        <f t="shared" ca="1" si="21"/>
        <v>0</v>
      </c>
      <c r="AF16" s="1">
        <f t="shared" si="22"/>
        <v>0.47700000000000004</v>
      </c>
      <c r="AG16" s="15">
        <f t="shared" ca="1" si="23"/>
        <v>2.9500000000000015</v>
      </c>
      <c r="AH16" s="28">
        <f t="shared" ca="1" si="24"/>
        <v>1.5791666666666675</v>
      </c>
      <c r="AI16" s="33">
        <f ca="1">AH16/AG16</f>
        <v>0.53531073446327682</v>
      </c>
    </row>
    <row r="17" spans="1:35" x14ac:dyDescent="0.2">
      <c r="A17" s="3">
        <f>0.4+0.12</f>
        <v>0.52</v>
      </c>
      <c r="B17" s="1">
        <v>0.05</v>
      </c>
      <c r="C17" s="2">
        <v>96</v>
      </c>
      <c r="D17" s="2">
        <v>100</v>
      </c>
      <c r="G17" s="13">
        <f t="shared" ca="1" si="7"/>
        <v>2.7320000000000002</v>
      </c>
      <c r="H17" s="27">
        <f t="shared" ca="1" si="8"/>
        <v>2.7520000000000002</v>
      </c>
      <c r="I17" s="27">
        <f t="shared" ca="1" si="9"/>
        <v>2.5760000000000001</v>
      </c>
      <c r="J17" s="27">
        <f t="shared" ca="1" si="28"/>
        <v>4.8830000000000009</v>
      </c>
      <c r="K17" s="27">
        <f t="shared" ca="1" si="29"/>
        <v>4.1873333333333331</v>
      </c>
      <c r="L17" s="27">
        <f t="shared" ca="1" si="30"/>
        <v>5.0051666666666668</v>
      </c>
      <c r="M17" s="12">
        <v>16</v>
      </c>
      <c r="N17" s="23">
        <f t="shared" ca="1" si="13"/>
        <v>90</v>
      </c>
      <c r="O17" s="1">
        <f t="shared" ca="1" si="31"/>
        <v>0.4</v>
      </c>
      <c r="P17" s="1">
        <f t="shared" ca="1" si="37"/>
        <v>2.8099999999999996</v>
      </c>
      <c r="Q17" s="1">
        <f t="shared" ca="1" si="1"/>
        <v>2.5760000000000001</v>
      </c>
      <c r="R17" s="1">
        <f t="shared" ca="1" si="32"/>
        <v>2.8099999999999996</v>
      </c>
      <c r="S17" s="20">
        <f t="shared" si="15"/>
        <v>0.19600000000000001</v>
      </c>
      <c r="T17" s="1">
        <f t="shared" ca="1" si="33"/>
        <v>3.0059999999999998</v>
      </c>
      <c r="U17" s="20">
        <f ca="1">R17-P17</f>
        <v>0</v>
      </c>
      <c r="V17" s="1">
        <f t="shared" ca="1" si="35"/>
        <v>4.1873333333333331</v>
      </c>
      <c r="W17" s="1">
        <f t="shared" ca="1" si="36"/>
        <v>4.1873333333333331</v>
      </c>
      <c r="X17" s="23">
        <f t="shared" ca="1" si="16"/>
        <v>18</v>
      </c>
      <c r="Y17" s="20">
        <f t="shared" ca="1" si="6"/>
        <v>0.22</v>
      </c>
      <c r="Z17" s="20">
        <f t="shared" si="17"/>
        <v>0.47783333333333339</v>
      </c>
      <c r="AA17" s="20">
        <f ca="1">Y17+Z17</f>
        <v>0.69783333333333342</v>
      </c>
      <c r="AB17" s="1">
        <f t="shared" ca="1" si="26"/>
        <v>4.8851666666666667</v>
      </c>
      <c r="AC17" s="28">
        <f t="shared" ca="1" si="19"/>
        <v>1.1813333333333333</v>
      </c>
      <c r="AD17" s="23">
        <f t="shared" ca="1" si="20"/>
        <v>40</v>
      </c>
      <c r="AE17">
        <f t="shared" ca="1" si="21"/>
        <v>0</v>
      </c>
      <c r="AF17" s="1">
        <f t="shared" si="22"/>
        <v>0.47700000000000004</v>
      </c>
      <c r="AG17" s="15">
        <f t="shared" ca="1" si="23"/>
        <v>2.5521666666666674</v>
      </c>
      <c r="AH17" s="28">
        <f t="shared" ca="1" si="24"/>
        <v>1.1813333333333333</v>
      </c>
      <c r="AI17" s="33">
        <f t="shared" ca="1" si="25"/>
        <v>0.46287468164304829</v>
      </c>
    </row>
    <row r="18" spans="1:35" x14ac:dyDescent="0.2">
      <c r="G18" s="13">
        <f t="shared" ca="1" si="7"/>
        <v>2.7320000000000002</v>
      </c>
      <c r="H18" s="27">
        <f t="shared" ca="1" si="8"/>
        <v>2.7520000000000002</v>
      </c>
      <c r="I18" s="27">
        <f t="shared" ca="1" si="9"/>
        <v>3.0059999999999998</v>
      </c>
      <c r="J18" s="27">
        <f t="shared" ca="1" si="28"/>
        <v>4.8830000000000009</v>
      </c>
      <c r="K18" s="27">
        <f t="shared" ca="1" si="29"/>
        <v>4.8851666666666667</v>
      </c>
      <c r="L18" s="27">
        <f t="shared" ca="1" si="30"/>
        <v>5.0051666666666668</v>
      </c>
      <c r="M18" s="12">
        <v>17</v>
      </c>
      <c r="N18" s="23">
        <f t="shared" ca="1" si="13"/>
        <v>14</v>
      </c>
      <c r="O18" s="1">
        <f t="shared" ca="1" si="31"/>
        <v>0.01</v>
      </c>
      <c r="P18" s="1">
        <f t="shared" ca="1" si="37"/>
        <v>2.8199999999999994</v>
      </c>
      <c r="Q18" s="1">
        <f t="shared" ca="1" si="1"/>
        <v>2.7320000000000002</v>
      </c>
      <c r="R18" s="1">
        <f t="shared" ca="1" si="32"/>
        <v>2.8199999999999994</v>
      </c>
      <c r="S18" s="20">
        <f t="shared" si="15"/>
        <v>0.19600000000000001</v>
      </c>
      <c r="T18" s="1">
        <f t="shared" ca="1" si="33"/>
        <v>3.0159999999999996</v>
      </c>
      <c r="U18" s="20">
        <f t="shared" ca="1" si="34"/>
        <v>0</v>
      </c>
      <c r="V18" s="1">
        <f t="shared" ca="1" si="35"/>
        <v>4.8830000000000009</v>
      </c>
      <c r="W18" s="1">
        <f t="shared" ca="1" si="36"/>
        <v>4.8830000000000009</v>
      </c>
      <c r="X18" s="23">
        <f t="shared" ca="1" si="16"/>
        <v>30</v>
      </c>
      <c r="Y18" s="20">
        <f t="shared" ca="1" si="6"/>
        <v>0.22</v>
      </c>
      <c r="Z18" s="20">
        <f t="shared" si="17"/>
        <v>0.47783333333333339</v>
      </c>
      <c r="AA18" s="20">
        <f t="shared" ca="1" si="18"/>
        <v>0.69783333333333342</v>
      </c>
      <c r="AB18" s="1">
        <f t="shared" ca="1" si="26"/>
        <v>5.5808333333333344</v>
      </c>
      <c r="AC18" s="28">
        <f t="shared" ca="1" si="19"/>
        <v>1.8670000000000013</v>
      </c>
      <c r="AD18" s="23">
        <f t="shared" ca="1" si="20"/>
        <v>7</v>
      </c>
      <c r="AE18">
        <f t="shared" ca="1" si="21"/>
        <v>6.2</v>
      </c>
      <c r="AF18" s="1">
        <f t="shared" si="22"/>
        <v>0.47700000000000004</v>
      </c>
      <c r="AG18" s="15">
        <f t="shared" ca="1" si="23"/>
        <v>9.4378333333333337</v>
      </c>
      <c r="AH18" s="28">
        <f t="shared" ca="1" si="24"/>
        <v>1.8670000000000013</v>
      </c>
      <c r="AI18" s="33">
        <f t="shared" ca="1" si="25"/>
        <v>0.19782082752044092</v>
      </c>
    </row>
    <row r="19" spans="1:35" x14ac:dyDescent="0.2">
      <c r="A19" s="8" t="s">
        <v>28</v>
      </c>
      <c r="B19" s="8" t="s">
        <v>0</v>
      </c>
      <c r="C19" s="46" t="s">
        <v>3</v>
      </c>
      <c r="D19" s="46"/>
      <c r="G19" s="13">
        <f t="shared" ca="1" si="7"/>
        <v>3.0159999999999996</v>
      </c>
      <c r="H19" s="27">
        <f t="shared" ca="1" si="8"/>
        <v>2.7520000000000002</v>
      </c>
      <c r="I19" s="27">
        <f t="shared" ca="1" si="9"/>
        <v>3.0059999999999998</v>
      </c>
      <c r="J19" s="27">
        <f t="shared" ca="1" si="28"/>
        <v>5.5808333333333344</v>
      </c>
      <c r="K19" s="27">
        <f t="shared" ca="1" si="29"/>
        <v>4.8851666666666667</v>
      </c>
      <c r="L19" s="27">
        <f t="shared" ca="1" si="30"/>
        <v>5.0051666666666668</v>
      </c>
      <c r="M19" s="12">
        <v>18</v>
      </c>
      <c r="N19" s="23">
        <f t="shared" ca="1" si="13"/>
        <v>99</v>
      </c>
      <c r="O19" s="1">
        <f t="shared" ca="1" si="31"/>
        <v>0.4</v>
      </c>
      <c r="P19" s="1">
        <f t="shared" ca="1" si="37"/>
        <v>3.2199999999999993</v>
      </c>
      <c r="Q19" s="1">
        <f t="shared" ca="1" si="1"/>
        <v>2.7520000000000002</v>
      </c>
      <c r="R19" s="1">
        <f t="shared" ca="1" si="32"/>
        <v>3.2199999999999993</v>
      </c>
      <c r="S19" s="20">
        <f t="shared" si="15"/>
        <v>0.19600000000000001</v>
      </c>
      <c r="T19" s="1">
        <f t="shared" ca="1" si="33"/>
        <v>3.4159999999999995</v>
      </c>
      <c r="U19" s="20">
        <f ca="1">R19-P19</f>
        <v>0</v>
      </c>
      <c r="V19" s="1">
        <f t="shared" ca="1" si="35"/>
        <v>4.8851666666666667</v>
      </c>
      <c r="W19" s="1">
        <f t="shared" ca="1" si="36"/>
        <v>4.8851666666666667</v>
      </c>
      <c r="X19" s="23">
        <f t="shared" ca="1" si="16"/>
        <v>65</v>
      </c>
      <c r="Y19" s="20">
        <f t="shared" ca="1" si="6"/>
        <v>0.22</v>
      </c>
      <c r="Z19" s="20">
        <f t="shared" si="17"/>
        <v>0.47783333333333339</v>
      </c>
      <c r="AA19" s="20">
        <f t="shared" ca="1" si="18"/>
        <v>0.69783333333333342</v>
      </c>
      <c r="AB19" s="1">
        <f t="shared" ca="1" si="26"/>
        <v>5.5830000000000002</v>
      </c>
      <c r="AC19" s="28">
        <f t="shared" ca="1" si="19"/>
        <v>1.4691666666666672</v>
      </c>
      <c r="AD19" s="23">
        <f t="shared" ca="1" si="20"/>
        <v>58</v>
      </c>
      <c r="AE19">
        <f t="shared" ca="1" si="21"/>
        <v>0</v>
      </c>
      <c r="AF19" s="1">
        <f t="shared" si="22"/>
        <v>0.47700000000000004</v>
      </c>
      <c r="AG19" s="15">
        <f t="shared" ca="1" si="23"/>
        <v>2.8400000000000012</v>
      </c>
      <c r="AH19" s="28">
        <f t="shared" ca="1" si="24"/>
        <v>1.4691666666666672</v>
      </c>
      <c r="AI19" s="33">
        <f t="shared" ca="1" si="25"/>
        <v>0.51731220657276988</v>
      </c>
    </row>
    <row r="20" spans="1:35" x14ac:dyDescent="0.2">
      <c r="A20">
        <v>6.2</v>
      </c>
      <c r="B20" s="1">
        <v>0.28599999999999998</v>
      </c>
      <c r="C20">
        <v>1</v>
      </c>
      <c r="D20">
        <v>29</v>
      </c>
      <c r="G20" s="13">
        <f t="shared" ca="1" si="7"/>
        <v>3.0159999999999996</v>
      </c>
      <c r="H20" s="27">
        <f t="shared" ca="1" si="8"/>
        <v>3.4159999999999995</v>
      </c>
      <c r="I20" s="27">
        <f t="shared" ca="1" si="9"/>
        <v>3.0059999999999998</v>
      </c>
      <c r="J20" s="27">
        <f t="shared" ca="1" si="28"/>
        <v>5.5808333333333344</v>
      </c>
      <c r="K20" s="27">
        <f t="shared" ca="1" si="29"/>
        <v>5.5830000000000002</v>
      </c>
      <c r="L20" s="27">
        <f t="shared" ca="1" si="30"/>
        <v>5.0051666666666668</v>
      </c>
      <c r="M20" s="12">
        <v>19</v>
      </c>
      <c r="N20" s="23">
        <f t="shared" ca="1" si="13"/>
        <v>83</v>
      </c>
      <c r="O20" s="1">
        <f t="shared" ca="1" si="31"/>
        <v>0.3</v>
      </c>
      <c r="P20" s="1">
        <f t="shared" ca="1" si="37"/>
        <v>3.5199999999999991</v>
      </c>
      <c r="Q20" s="1">
        <f t="shared" ca="1" si="1"/>
        <v>3.0059999999999998</v>
      </c>
      <c r="R20" s="1">
        <f t="shared" ca="1" si="32"/>
        <v>3.5199999999999991</v>
      </c>
      <c r="S20" s="20">
        <f t="shared" si="15"/>
        <v>0.19600000000000001</v>
      </c>
      <c r="T20" s="1">
        <f t="shared" ca="1" si="33"/>
        <v>3.7159999999999993</v>
      </c>
      <c r="U20" s="20">
        <f t="shared" ca="1" si="34"/>
        <v>0</v>
      </c>
      <c r="V20" s="1">
        <f t="shared" ca="1" si="35"/>
        <v>5.0051666666666668</v>
      </c>
      <c r="W20" s="1">
        <f t="shared" ca="1" si="36"/>
        <v>5.0051666666666668</v>
      </c>
      <c r="X20" s="23">
        <f t="shared" ca="1" si="16"/>
        <v>87</v>
      </c>
      <c r="Y20" s="20">
        <f t="shared" ca="1" si="6"/>
        <v>0.42</v>
      </c>
      <c r="Z20" s="20">
        <f t="shared" si="17"/>
        <v>0.47783333333333339</v>
      </c>
      <c r="AA20" s="20">
        <f t="shared" ca="1" si="18"/>
        <v>0.89783333333333337</v>
      </c>
      <c r="AB20" s="1">
        <f t="shared" ca="1" si="26"/>
        <v>5.9030000000000005</v>
      </c>
      <c r="AC20" s="28">
        <f t="shared" ca="1" si="19"/>
        <v>1.2891666666666675</v>
      </c>
      <c r="AD20" s="23">
        <f t="shared" ca="1" si="20"/>
        <v>89</v>
      </c>
      <c r="AE20">
        <f t="shared" ca="1" si="21"/>
        <v>0</v>
      </c>
      <c r="AF20" s="1">
        <f t="shared" si="22"/>
        <v>0.47700000000000004</v>
      </c>
      <c r="AG20" s="15">
        <f t="shared" ca="1" si="23"/>
        <v>2.8600000000000017</v>
      </c>
      <c r="AH20" s="28">
        <f t="shared" ca="1" si="24"/>
        <v>1.2891666666666675</v>
      </c>
      <c r="AI20" s="33">
        <f t="shared" ca="1" si="25"/>
        <v>0.4507575757575758</v>
      </c>
    </row>
    <row r="21" spans="1:35" x14ac:dyDescent="0.2">
      <c r="A21">
        <v>0</v>
      </c>
      <c r="B21" s="1">
        <f>1-B20</f>
        <v>0.71399999999999997</v>
      </c>
      <c r="C21">
        <v>30</v>
      </c>
      <c r="D21">
        <v>100</v>
      </c>
      <c r="G21" s="13">
        <f t="shared" ca="1" si="7"/>
        <v>3.0159999999999996</v>
      </c>
      <c r="H21" s="27">
        <f t="shared" ca="1" si="8"/>
        <v>3.4159999999999995</v>
      </c>
      <c r="I21" s="27">
        <f t="shared" ca="1" si="9"/>
        <v>3.7159999999999993</v>
      </c>
      <c r="J21" s="27">
        <f t="shared" ca="1" si="28"/>
        <v>5.5808333333333344</v>
      </c>
      <c r="K21" s="27">
        <f t="shared" ca="1" si="29"/>
        <v>5.5830000000000002</v>
      </c>
      <c r="L21" s="27">
        <f t="shared" ca="1" si="30"/>
        <v>5.9030000000000005</v>
      </c>
      <c r="M21" s="12">
        <v>20</v>
      </c>
      <c r="N21" s="23">
        <f t="shared" ca="1" si="13"/>
        <v>8</v>
      </c>
      <c r="O21" s="1">
        <f t="shared" ca="1" si="31"/>
        <v>0.01</v>
      </c>
      <c r="P21" s="1">
        <f t="shared" ca="1" si="37"/>
        <v>3.5299999999999989</v>
      </c>
      <c r="Q21" s="1">
        <f t="shared" ca="1" si="1"/>
        <v>3.0159999999999996</v>
      </c>
      <c r="R21" s="1">
        <f t="shared" ca="1" si="32"/>
        <v>3.5299999999999989</v>
      </c>
      <c r="S21" s="20">
        <f t="shared" si="15"/>
        <v>0.19600000000000001</v>
      </c>
      <c r="T21" s="1">
        <f t="shared" ca="1" si="33"/>
        <v>3.7259999999999991</v>
      </c>
      <c r="U21" s="20">
        <f t="shared" ca="1" si="34"/>
        <v>0</v>
      </c>
      <c r="V21" s="1">
        <f t="shared" ca="1" si="35"/>
        <v>5.5808333333333344</v>
      </c>
      <c r="W21" s="1">
        <f t="shared" ca="1" si="36"/>
        <v>5.5808333333333344</v>
      </c>
      <c r="X21" s="23">
        <f t="shared" ca="1" si="16"/>
        <v>91</v>
      </c>
      <c r="Y21" s="20">
        <f t="shared" ca="1" si="6"/>
        <v>0.42</v>
      </c>
      <c r="Z21" s="20">
        <f t="shared" si="17"/>
        <v>0.47783333333333339</v>
      </c>
      <c r="AA21" s="20">
        <f t="shared" ca="1" si="18"/>
        <v>0.89783333333333337</v>
      </c>
      <c r="AB21" s="1">
        <f t="shared" ca="1" si="26"/>
        <v>6.4786666666666681</v>
      </c>
      <c r="AC21" s="28">
        <f t="shared" ca="1" si="19"/>
        <v>1.8548333333333353</v>
      </c>
      <c r="AD21" s="23">
        <f t="shared" ca="1" si="20"/>
        <v>88</v>
      </c>
      <c r="AE21">
        <f t="shared" ca="1" si="21"/>
        <v>0</v>
      </c>
      <c r="AF21" s="1">
        <f t="shared" si="22"/>
        <v>0.47700000000000004</v>
      </c>
      <c r="AG21" s="15">
        <f t="shared" ca="1" si="23"/>
        <v>3.4256666666666695</v>
      </c>
      <c r="AH21" s="28">
        <f t="shared" ca="1" si="24"/>
        <v>1.8548333333333353</v>
      </c>
      <c r="AI21" s="33">
        <f t="shared" ca="1" si="25"/>
        <v>0.54145178554052753</v>
      </c>
    </row>
    <row r="22" spans="1:35" x14ac:dyDescent="0.2">
      <c r="A22" t="s">
        <v>29</v>
      </c>
      <c r="G22" s="13">
        <f t="shared" ca="1" si="7"/>
        <v>3.7259999999999991</v>
      </c>
      <c r="H22" s="27">
        <f t="shared" ca="1" si="8"/>
        <v>3.4159999999999995</v>
      </c>
      <c r="I22" s="27">
        <f t="shared" ca="1" si="9"/>
        <v>3.7159999999999993</v>
      </c>
      <c r="J22" s="27">
        <f t="shared" ca="1" si="28"/>
        <v>6.4786666666666681</v>
      </c>
      <c r="K22" s="27">
        <f t="shared" ca="1" si="29"/>
        <v>5.5830000000000002</v>
      </c>
      <c r="L22" s="27">
        <f t="shared" ca="1" si="30"/>
        <v>5.9030000000000005</v>
      </c>
      <c r="M22" s="12">
        <v>21</v>
      </c>
      <c r="N22" s="23">
        <f t="shared" ca="1" si="13"/>
        <v>99</v>
      </c>
      <c r="O22" s="1">
        <f t="shared" ca="1" si="31"/>
        <v>0.4</v>
      </c>
      <c r="P22" s="1">
        <f ca="1">O22+P21</f>
        <v>3.9299999999999988</v>
      </c>
      <c r="Q22" s="1">
        <f t="shared" ca="1" si="1"/>
        <v>3.4159999999999995</v>
      </c>
      <c r="R22" s="1">
        <f t="shared" ca="1" si="32"/>
        <v>3.9299999999999988</v>
      </c>
      <c r="S22" s="20">
        <f t="shared" si="15"/>
        <v>0.19600000000000001</v>
      </c>
      <c r="T22" s="1">
        <f t="shared" ca="1" si="33"/>
        <v>4.1259999999999986</v>
      </c>
      <c r="U22" s="20">
        <f t="shared" ca="1" si="34"/>
        <v>0</v>
      </c>
      <c r="V22" s="1">
        <f t="shared" ca="1" si="35"/>
        <v>5.5830000000000002</v>
      </c>
      <c r="W22" s="1">
        <f t="shared" ca="1" si="36"/>
        <v>5.5830000000000002</v>
      </c>
      <c r="X22" s="23">
        <f t="shared" ca="1" si="16"/>
        <v>15</v>
      </c>
      <c r="Y22" s="20">
        <f t="shared" ca="1" si="6"/>
        <v>0.22</v>
      </c>
      <c r="Z22" s="20">
        <f t="shared" si="17"/>
        <v>0.47783333333333339</v>
      </c>
      <c r="AA22" s="20">
        <f t="shared" ca="1" si="18"/>
        <v>0.69783333333333342</v>
      </c>
      <c r="AB22" s="1">
        <f t="shared" ca="1" si="26"/>
        <v>6.2808333333333337</v>
      </c>
      <c r="AC22" s="28">
        <f t="shared" ca="1" si="19"/>
        <v>1.4570000000000016</v>
      </c>
      <c r="AD22" s="23">
        <f t="shared" ca="1" si="20"/>
        <v>97</v>
      </c>
      <c r="AE22">
        <f t="shared" ca="1" si="21"/>
        <v>0</v>
      </c>
      <c r="AF22" s="1">
        <f t="shared" si="22"/>
        <v>0.47700000000000004</v>
      </c>
      <c r="AG22" s="15">
        <f t="shared" ca="1" si="23"/>
        <v>2.8278333333333352</v>
      </c>
      <c r="AH22" s="28">
        <f t="shared" ca="1" si="24"/>
        <v>1.4570000000000016</v>
      </c>
      <c r="AI22" s="33">
        <f t="shared" ca="1" si="25"/>
        <v>0.5152354570637121</v>
      </c>
    </row>
    <row r="23" spans="1:35" x14ac:dyDescent="0.2">
      <c r="G23" s="13">
        <f t="shared" ca="1" si="7"/>
        <v>3.7259999999999991</v>
      </c>
      <c r="H23" s="27">
        <f t="shared" ca="1" si="8"/>
        <v>4.1259999999999986</v>
      </c>
      <c r="I23" s="27">
        <f t="shared" ca="1" si="9"/>
        <v>3.7159999999999993</v>
      </c>
      <c r="J23" s="27">
        <f t="shared" ca="1" si="28"/>
        <v>6.4786666666666681</v>
      </c>
      <c r="K23" s="27">
        <f t="shared" ca="1" si="29"/>
        <v>6.2808333333333337</v>
      </c>
      <c r="L23" s="27">
        <f t="shared" ca="1" si="30"/>
        <v>5.9030000000000005</v>
      </c>
      <c r="M23" s="12">
        <v>22</v>
      </c>
      <c r="N23" s="23">
        <f t="shared" ca="1" si="13"/>
        <v>70</v>
      </c>
      <c r="O23" s="1">
        <f t="shared" ca="1" si="31"/>
        <v>0.2</v>
      </c>
      <c r="P23" s="1">
        <f t="shared" ref="P23:P31" ca="1" si="38">O23+P22</f>
        <v>4.129999999999999</v>
      </c>
      <c r="Q23" s="1">
        <f t="shared" ca="1" si="1"/>
        <v>3.7159999999999993</v>
      </c>
      <c r="R23" s="1">
        <f t="shared" ca="1" si="32"/>
        <v>4.129999999999999</v>
      </c>
      <c r="S23" s="20">
        <f t="shared" si="15"/>
        <v>0.19600000000000001</v>
      </c>
      <c r="T23" s="1">
        <f t="shared" ca="1" si="33"/>
        <v>4.3259999999999987</v>
      </c>
      <c r="U23" s="20">
        <f t="shared" ca="1" si="34"/>
        <v>0</v>
      </c>
      <c r="V23" s="1">
        <f t="shared" ca="1" si="35"/>
        <v>5.9030000000000005</v>
      </c>
      <c r="W23" s="1">
        <f t="shared" ca="1" si="36"/>
        <v>5.9030000000000005</v>
      </c>
      <c r="X23" s="23">
        <f t="shared" ca="1" si="16"/>
        <v>58</v>
      </c>
      <c r="Y23" s="20">
        <f t="shared" ca="1" si="6"/>
        <v>0.22</v>
      </c>
      <c r="Z23" s="20">
        <f t="shared" si="17"/>
        <v>0.47783333333333339</v>
      </c>
      <c r="AA23" s="20">
        <f t="shared" ca="1" si="18"/>
        <v>0.69783333333333342</v>
      </c>
      <c r="AB23" s="1">
        <f t="shared" ca="1" si="26"/>
        <v>6.600833333333334</v>
      </c>
      <c r="AC23" s="28">
        <f t="shared" ca="1" si="19"/>
        <v>1.5770000000000017</v>
      </c>
      <c r="AD23" s="23">
        <f t="shared" ca="1" si="20"/>
        <v>10</v>
      </c>
      <c r="AE23">
        <f t="shared" ca="1" si="21"/>
        <v>6.2</v>
      </c>
      <c r="AF23" s="1">
        <f t="shared" si="22"/>
        <v>0.47700000000000004</v>
      </c>
      <c r="AG23" s="15">
        <f t="shared" ca="1" si="23"/>
        <v>9.1478333333333346</v>
      </c>
      <c r="AH23" s="28">
        <f t="shared" ca="1" si="24"/>
        <v>1.5770000000000017</v>
      </c>
      <c r="AI23" s="33">
        <f t="shared" ca="1" si="25"/>
        <v>0.17239054785286151</v>
      </c>
    </row>
    <row r="24" spans="1:35" x14ac:dyDescent="0.2">
      <c r="G24" s="13">
        <f t="shared" ca="1" si="7"/>
        <v>3.7259999999999991</v>
      </c>
      <c r="H24" s="27">
        <f t="shared" ca="1" si="8"/>
        <v>4.1259999999999986</v>
      </c>
      <c r="I24" s="27">
        <f t="shared" ca="1" si="9"/>
        <v>4.3259999999999987</v>
      </c>
      <c r="J24" s="27">
        <f t="shared" ca="1" si="28"/>
        <v>6.4786666666666681</v>
      </c>
      <c r="K24" s="27">
        <f t="shared" ca="1" si="29"/>
        <v>6.2808333333333337</v>
      </c>
      <c r="L24" s="27">
        <f t="shared" ca="1" si="30"/>
        <v>6.600833333333334</v>
      </c>
      <c r="M24" s="12">
        <v>23</v>
      </c>
      <c r="N24" s="23">
        <f t="shared" ca="1" si="13"/>
        <v>76</v>
      </c>
      <c r="O24" s="1">
        <f t="shared" ca="1" si="31"/>
        <v>0.3</v>
      </c>
      <c r="P24" s="1">
        <f t="shared" ca="1" si="38"/>
        <v>4.4299999999999988</v>
      </c>
      <c r="Q24" s="1">
        <f t="shared" ca="1" si="1"/>
        <v>3.7259999999999991</v>
      </c>
      <c r="R24" s="1">
        <f t="shared" ca="1" si="32"/>
        <v>4.4299999999999988</v>
      </c>
      <c r="S24" s="20">
        <f t="shared" si="15"/>
        <v>0.19600000000000001</v>
      </c>
      <c r="T24" s="1">
        <f t="shared" ca="1" si="33"/>
        <v>4.6259999999999986</v>
      </c>
      <c r="U24" s="20">
        <f ca="1">R24-P24</f>
        <v>0</v>
      </c>
      <c r="V24" s="1">
        <f t="shared" ca="1" si="35"/>
        <v>6.2808333333333337</v>
      </c>
      <c r="W24" s="1">
        <f t="shared" ca="1" si="36"/>
        <v>6.2808333333333337</v>
      </c>
      <c r="X24" s="23">
        <f t="shared" ca="1" si="16"/>
        <v>31</v>
      </c>
      <c r="Y24" s="20">
        <f t="shared" ca="1" si="6"/>
        <v>0.22</v>
      </c>
      <c r="Z24" s="20">
        <f t="shared" si="17"/>
        <v>0.47783333333333339</v>
      </c>
      <c r="AA24" s="20">
        <f t="shared" ca="1" si="18"/>
        <v>0.69783333333333342</v>
      </c>
      <c r="AB24" s="1">
        <f t="shared" ca="1" si="26"/>
        <v>6.9786666666666672</v>
      </c>
      <c r="AC24" s="28">
        <f t="shared" ca="1" si="19"/>
        <v>1.6548333333333352</v>
      </c>
      <c r="AD24" s="23">
        <f t="shared" ca="1" si="20"/>
        <v>82</v>
      </c>
      <c r="AE24">
        <f t="shared" ca="1" si="21"/>
        <v>0</v>
      </c>
      <c r="AF24" s="1">
        <f t="shared" si="22"/>
        <v>0.47700000000000004</v>
      </c>
      <c r="AG24" s="15">
        <f t="shared" ca="1" si="23"/>
        <v>3.0256666666666687</v>
      </c>
      <c r="AH24" s="28">
        <f t="shared" ca="1" si="24"/>
        <v>1.6548333333333352</v>
      </c>
      <c r="AI24" s="33">
        <f t="shared" ca="1" si="25"/>
        <v>0.54693180566266408</v>
      </c>
    </row>
    <row r="25" spans="1:35" x14ac:dyDescent="0.2">
      <c r="G25" s="13">
        <f t="shared" ca="1" si="7"/>
        <v>4.6259999999999986</v>
      </c>
      <c r="H25" s="27">
        <f t="shared" ca="1" si="8"/>
        <v>4.1259999999999986</v>
      </c>
      <c r="I25" s="27">
        <f t="shared" ca="1" si="9"/>
        <v>4.3259999999999987</v>
      </c>
      <c r="J25" s="27">
        <f t="shared" ca="1" si="28"/>
        <v>6.4786666666666681</v>
      </c>
      <c r="K25" s="27">
        <f t="shared" ca="1" si="29"/>
        <v>6.9786666666666672</v>
      </c>
      <c r="L25" s="27">
        <f t="shared" ca="1" si="30"/>
        <v>6.600833333333334</v>
      </c>
      <c r="M25" s="12">
        <v>24</v>
      </c>
      <c r="N25" s="23">
        <f t="shared" ca="1" si="13"/>
        <v>64</v>
      </c>
      <c r="O25" s="1">
        <f t="shared" ca="1" si="31"/>
        <v>0.1</v>
      </c>
      <c r="P25" s="1">
        <f t="shared" ca="1" si="38"/>
        <v>4.5299999999999985</v>
      </c>
      <c r="Q25" s="1">
        <f t="shared" ca="1" si="1"/>
        <v>4.1259999999999986</v>
      </c>
      <c r="R25" s="1">
        <f t="shared" ca="1" si="32"/>
        <v>4.5299999999999985</v>
      </c>
      <c r="S25" s="20">
        <f t="shared" si="15"/>
        <v>0.19600000000000001</v>
      </c>
      <c r="T25" s="1">
        <f t="shared" ca="1" si="33"/>
        <v>4.7259999999999982</v>
      </c>
      <c r="U25" s="20">
        <f t="shared" ca="1" si="34"/>
        <v>0</v>
      </c>
      <c r="V25" s="1">
        <f t="shared" ca="1" si="35"/>
        <v>6.4786666666666681</v>
      </c>
      <c r="W25" s="1">
        <f t="shared" ca="1" si="36"/>
        <v>6.4786666666666681</v>
      </c>
      <c r="X25" s="23">
        <f t="shared" ca="1" si="16"/>
        <v>65</v>
      </c>
      <c r="Y25" s="20">
        <f t="shared" ca="1" si="6"/>
        <v>0.22</v>
      </c>
      <c r="Z25" s="20">
        <f t="shared" si="17"/>
        <v>0.47783333333333339</v>
      </c>
      <c r="AA25" s="20">
        <f t="shared" ca="1" si="18"/>
        <v>0.69783333333333342</v>
      </c>
      <c r="AB25" s="1">
        <f t="shared" ca="1" si="26"/>
        <v>7.1765000000000017</v>
      </c>
      <c r="AC25" s="28">
        <f t="shared" ca="1" si="19"/>
        <v>1.7526666666666699</v>
      </c>
      <c r="AD25" s="23">
        <f t="shared" ca="1" si="20"/>
        <v>49</v>
      </c>
      <c r="AE25">
        <f t="shared" ca="1" si="21"/>
        <v>0</v>
      </c>
      <c r="AF25" s="1">
        <f t="shared" si="22"/>
        <v>0.47700000000000004</v>
      </c>
      <c r="AG25" s="15">
        <f t="shared" ca="1" si="23"/>
        <v>3.1235000000000035</v>
      </c>
      <c r="AH25" s="28">
        <f t="shared" ca="1" si="24"/>
        <v>1.7526666666666699</v>
      </c>
      <c r="AI25" s="33">
        <f t="shared" ca="1" si="25"/>
        <v>0.56112267221599743</v>
      </c>
    </row>
    <row r="26" spans="1:35" x14ac:dyDescent="0.2">
      <c r="G26" s="13">
        <f t="shared" ca="1" si="7"/>
        <v>4.6259999999999986</v>
      </c>
      <c r="H26" s="27">
        <f t="shared" ca="1" si="8"/>
        <v>4.7259999999999982</v>
      </c>
      <c r="I26" s="27">
        <f t="shared" ca="1" si="9"/>
        <v>4.3259999999999987</v>
      </c>
      <c r="J26" s="27">
        <f t="shared" ca="1" si="28"/>
        <v>7.1765000000000017</v>
      </c>
      <c r="K26" s="27">
        <f t="shared" ca="1" si="29"/>
        <v>6.9786666666666672</v>
      </c>
      <c r="L26" s="27">
        <f t="shared" ca="1" si="30"/>
        <v>6.600833333333334</v>
      </c>
      <c r="M26" s="12">
        <v>25</v>
      </c>
      <c r="N26" s="23">
        <f t="shared" ca="1" si="13"/>
        <v>77</v>
      </c>
      <c r="O26" s="1">
        <f t="shared" ca="1" si="31"/>
        <v>0.3</v>
      </c>
      <c r="P26" s="1">
        <f t="shared" ca="1" si="38"/>
        <v>4.8299999999999983</v>
      </c>
      <c r="Q26" s="1">
        <f t="shared" ca="1" si="1"/>
        <v>4.3259999999999987</v>
      </c>
      <c r="R26" s="1">
        <f t="shared" ca="1" si="32"/>
        <v>4.8299999999999983</v>
      </c>
      <c r="S26" s="20">
        <f t="shared" si="15"/>
        <v>0.19600000000000001</v>
      </c>
      <c r="T26" s="1">
        <f t="shared" ca="1" si="33"/>
        <v>5.025999999999998</v>
      </c>
      <c r="U26" s="20">
        <f t="shared" ca="1" si="34"/>
        <v>0</v>
      </c>
      <c r="V26" s="1">
        <f t="shared" ca="1" si="35"/>
        <v>6.600833333333334</v>
      </c>
      <c r="W26" s="1">
        <f t="shared" ca="1" si="36"/>
        <v>6.600833333333334</v>
      </c>
      <c r="X26" s="23">
        <f t="shared" ca="1" si="16"/>
        <v>98</v>
      </c>
      <c r="Y26" s="20">
        <f t="shared" ca="1" si="6"/>
        <v>0.52</v>
      </c>
      <c r="Z26" s="20">
        <f t="shared" si="17"/>
        <v>0.47783333333333339</v>
      </c>
      <c r="AA26" s="20">
        <f t="shared" ca="1" si="18"/>
        <v>0.99783333333333335</v>
      </c>
      <c r="AB26" s="1">
        <f t="shared" ca="1" si="26"/>
        <v>7.5986666666666673</v>
      </c>
      <c r="AC26" s="28">
        <f t="shared" ca="1" si="19"/>
        <v>1.574833333333336</v>
      </c>
      <c r="AD26" s="23">
        <f t="shared" ca="1" si="20"/>
        <v>18</v>
      </c>
      <c r="AE26">
        <f t="shared" ca="1" si="21"/>
        <v>6.2</v>
      </c>
      <c r="AF26" s="1">
        <f t="shared" si="22"/>
        <v>0.47700000000000004</v>
      </c>
      <c r="AG26" s="15">
        <f t="shared" ca="1" si="23"/>
        <v>9.4456666666666695</v>
      </c>
      <c r="AH26" s="28">
        <f t="shared" ca="1" si="24"/>
        <v>1.574833333333336</v>
      </c>
      <c r="AI26" s="33">
        <f t="shared" ca="1" si="25"/>
        <v>0.16672548258460693</v>
      </c>
    </row>
    <row r="27" spans="1:35" x14ac:dyDescent="0.2">
      <c r="G27" s="13">
        <f t="shared" ca="1" si="7"/>
        <v>4.6259999999999986</v>
      </c>
      <c r="H27" s="27">
        <f t="shared" ca="1" si="8"/>
        <v>4.7259999999999982</v>
      </c>
      <c r="I27" s="27">
        <f t="shared" ca="1" si="9"/>
        <v>5.025999999999998</v>
      </c>
      <c r="J27" s="27">
        <f t="shared" ca="1" si="28"/>
        <v>7.1765000000000017</v>
      </c>
      <c r="K27" s="27">
        <f t="shared" ca="1" si="29"/>
        <v>6.9786666666666672</v>
      </c>
      <c r="L27" s="27">
        <f t="shared" ca="1" si="30"/>
        <v>7.5986666666666673</v>
      </c>
      <c r="M27" s="12">
        <v>26</v>
      </c>
      <c r="N27" s="23">
        <f t="shared" ca="1" si="13"/>
        <v>97</v>
      </c>
      <c r="O27" s="1">
        <f t="shared" ca="1" si="31"/>
        <v>0.4</v>
      </c>
      <c r="P27" s="1">
        <f t="shared" ca="1" si="38"/>
        <v>5.2299999999999986</v>
      </c>
      <c r="Q27" s="1">
        <f t="shared" ca="1" si="1"/>
        <v>4.6259999999999986</v>
      </c>
      <c r="R27" s="1">
        <f t="shared" ca="1" si="32"/>
        <v>5.2299999999999986</v>
      </c>
      <c r="S27" s="20">
        <f t="shared" si="15"/>
        <v>0.19600000000000001</v>
      </c>
      <c r="T27" s="1">
        <f t="shared" ca="1" si="33"/>
        <v>5.4259999999999984</v>
      </c>
      <c r="U27" s="20">
        <f t="shared" ca="1" si="34"/>
        <v>0</v>
      </c>
      <c r="V27" s="1">
        <f t="shared" ca="1" si="35"/>
        <v>6.9786666666666672</v>
      </c>
      <c r="W27" s="1">
        <f t="shared" ca="1" si="36"/>
        <v>6.9786666666666672</v>
      </c>
      <c r="X27" s="23">
        <f t="shared" ca="1" si="16"/>
        <v>48</v>
      </c>
      <c r="Y27" s="20">
        <f t="shared" ca="1" si="6"/>
        <v>0.22</v>
      </c>
      <c r="Z27" s="20">
        <f t="shared" si="17"/>
        <v>0.47783333333333339</v>
      </c>
      <c r="AA27" s="20">
        <f t="shared" ca="1" si="18"/>
        <v>0.69783333333333342</v>
      </c>
      <c r="AB27" s="1">
        <f t="shared" ca="1" si="26"/>
        <v>7.6765000000000008</v>
      </c>
      <c r="AC27" s="28">
        <f t="shared" ca="1" si="19"/>
        <v>1.5526666666666689</v>
      </c>
      <c r="AD27" s="23">
        <f t="shared" ca="1" si="20"/>
        <v>86</v>
      </c>
      <c r="AE27">
        <f t="shared" ca="1" si="21"/>
        <v>0</v>
      </c>
      <c r="AF27" s="1">
        <f t="shared" si="22"/>
        <v>0.47700000000000004</v>
      </c>
      <c r="AG27" s="15">
        <f t="shared" ca="1" si="23"/>
        <v>2.9235000000000024</v>
      </c>
      <c r="AH27" s="28">
        <f t="shared" ca="1" si="24"/>
        <v>1.5526666666666689</v>
      </c>
      <c r="AI27" s="33">
        <f t="shared" ca="1" si="25"/>
        <v>0.53109856906675823</v>
      </c>
    </row>
    <row r="28" spans="1:35" x14ac:dyDescent="0.2">
      <c r="G28" s="13">
        <f t="shared" ca="1" si="7"/>
        <v>5.4259999999999984</v>
      </c>
      <c r="H28" s="27">
        <f t="shared" ca="1" si="8"/>
        <v>4.7259999999999982</v>
      </c>
      <c r="I28" s="27">
        <f t="shared" ca="1" si="9"/>
        <v>5.025999999999998</v>
      </c>
      <c r="J28" s="27">
        <f t="shared" ca="1" si="28"/>
        <v>7.1765000000000017</v>
      </c>
      <c r="K28" s="27">
        <f t="shared" ca="1" si="29"/>
        <v>7.6765000000000008</v>
      </c>
      <c r="L28" s="27">
        <f t="shared" ca="1" si="30"/>
        <v>7.5986666666666673</v>
      </c>
      <c r="M28" s="12">
        <v>27</v>
      </c>
      <c r="N28" s="23">
        <f t="shared" ca="1" si="13"/>
        <v>42</v>
      </c>
      <c r="O28" s="1">
        <f t="shared" ca="1" si="31"/>
        <v>0.1</v>
      </c>
      <c r="P28" s="1">
        <f t="shared" ca="1" si="38"/>
        <v>5.3299999999999983</v>
      </c>
      <c r="Q28" s="1">
        <f t="shared" ca="1" si="1"/>
        <v>4.7259999999999982</v>
      </c>
      <c r="R28" s="1">
        <f t="shared" ca="1" si="32"/>
        <v>5.3299999999999983</v>
      </c>
      <c r="S28" s="20">
        <f t="shared" si="15"/>
        <v>0.19600000000000001</v>
      </c>
      <c r="T28" s="1">
        <f t="shared" ca="1" si="33"/>
        <v>5.525999999999998</v>
      </c>
      <c r="U28" s="20">
        <f t="shared" ca="1" si="34"/>
        <v>0</v>
      </c>
      <c r="V28" s="1">
        <f t="shared" ca="1" si="35"/>
        <v>7.1765000000000017</v>
      </c>
      <c r="W28" s="1">
        <f t="shared" ca="1" si="36"/>
        <v>7.1765000000000017</v>
      </c>
      <c r="X28" s="23">
        <f t="shared" ca="1" si="16"/>
        <v>35</v>
      </c>
      <c r="Y28" s="20">
        <f t="shared" ca="1" si="6"/>
        <v>0.22</v>
      </c>
      <c r="Z28" s="20">
        <f t="shared" si="17"/>
        <v>0.47783333333333339</v>
      </c>
      <c r="AA28" s="20">
        <f t="shared" ca="1" si="18"/>
        <v>0.69783333333333342</v>
      </c>
      <c r="AB28" s="1">
        <f t="shared" ca="1" si="26"/>
        <v>7.8743333333333352</v>
      </c>
      <c r="AC28" s="28">
        <f t="shared" ca="1" si="19"/>
        <v>1.6505000000000036</v>
      </c>
      <c r="AD28" s="23">
        <f t="shared" ca="1" si="20"/>
        <v>81</v>
      </c>
      <c r="AE28">
        <f t="shared" ca="1" si="21"/>
        <v>0</v>
      </c>
      <c r="AF28" s="1">
        <f t="shared" si="22"/>
        <v>0.47700000000000004</v>
      </c>
      <c r="AG28" s="15">
        <f t="shared" ca="1" si="23"/>
        <v>3.0213333333333363</v>
      </c>
      <c r="AH28" s="28">
        <f t="shared" ca="1" si="24"/>
        <v>1.6505000000000036</v>
      </c>
      <c r="AI28" s="33">
        <f t="shared" ca="1" si="25"/>
        <v>0.54628199470432548</v>
      </c>
    </row>
    <row r="29" spans="1:35" x14ac:dyDescent="0.2">
      <c r="G29" s="13">
        <f t="shared" ca="1" si="7"/>
        <v>5.4259999999999984</v>
      </c>
      <c r="H29" s="27">
        <f t="shared" ca="1" si="8"/>
        <v>5.525999999999998</v>
      </c>
      <c r="I29" s="27">
        <f t="shared" ca="1" si="9"/>
        <v>5.025999999999998</v>
      </c>
      <c r="J29" s="27">
        <f t="shared" ca="1" si="28"/>
        <v>7.8743333333333352</v>
      </c>
      <c r="K29" s="27">
        <f t="shared" ca="1" si="29"/>
        <v>7.6765000000000008</v>
      </c>
      <c r="L29" s="27">
        <f t="shared" ca="1" si="30"/>
        <v>7.5986666666666673</v>
      </c>
      <c r="M29" s="12">
        <v>28</v>
      </c>
      <c r="N29" s="23">
        <f t="shared" ca="1" si="13"/>
        <v>54</v>
      </c>
      <c r="O29" s="1">
        <f t="shared" ca="1" si="31"/>
        <v>0.1</v>
      </c>
      <c r="P29" s="1">
        <f t="shared" ca="1" si="38"/>
        <v>5.4299999999999979</v>
      </c>
      <c r="Q29" s="1">
        <f t="shared" ca="1" si="1"/>
        <v>5.025999999999998</v>
      </c>
      <c r="R29" s="1">
        <f t="shared" ca="1" si="32"/>
        <v>5.4299999999999979</v>
      </c>
      <c r="S29" s="20">
        <f t="shared" si="15"/>
        <v>0.19600000000000001</v>
      </c>
      <c r="T29" s="1">
        <f t="shared" ca="1" si="33"/>
        <v>5.6259999999999977</v>
      </c>
      <c r="U29" s="20">
        <f t="shared" ca="1" si="34"/>
        <v>0</v>
      </c>
      <c r="V29" s="1">
        <f t="shared" ca="1" si="35"/>
        <v>7.5986666666666673</v>
      </c>
      <c r="W29" s="1">
        <f t="shared" ca="1" si="36"/>
        <v>7.5986666666666673</v>
      </c>
      <c r="X29" s="23">
        <f t="shared" ca="1" si="16"/>
        <v>68</v>
      </c>
      <c r="Y29" s="20">
        <f t="shared" ca="1" si="6"/>
        <v>0.22</v>
      </c>
      <c r="Z29" s="20">
        <f t="shared" si="17"/>
        <v>0.47783333333333339</v>
      </c>
      <c r="AA29" s="20">
        <f t="shared" ca="1" si="18"/>
        <v>0.69783333333333342</v>
      </c>
      <c r="AB29" s="1">
        <f t="shared" ca="1" si="26"/>
        <v>8.2965</v>
      </c>
      <c r="AC29" s="28">
        <f t="shared" ca="1" si="19"/>
        <v>1.9726666666666697</v>
      </c>
      <c r="AD29" s="23">
        <f t="shared" ca="1" si="20"/>
        <v>10</v>
      </c>
      <c r="AE29">
        <f t="shared" ca="1" si="21"/>
        <v>6.2</v>
      </c>
      <c r="AF29" s="1">
        <f t="shared" si="22"/>
        <v>0.47700000000000004</v>
      </c>
      <c r="AG29" s="15">
        <f t="shared" ca="1" si="23"/>
        <v>9.5435000000000034</v>
      </c>
      <c r="AH29" s="28">
        <f t="shared" ca="1" si="24"/>
        <v>1.9726666666666697</v>
      </c>
      <c r="AI29" s="33">
        <f t="shared" ca="1" si="25"/>
        <v>0.20670264228707172</v>
      </c>
    </row>
    <row r="30" spans="1:35" x14ac:dyDescent="0.2">
      <c r="G30" s="13">
        <f t="shared" ca="1" si="7"/>
        <v>5.4259999999999984</v>
      </c>
      <c r="H30" s="27">
        <f t="shared" ca="1" si="8"/>
        <v>5.525999999999998</v>
      </c>
      <c r="I30" s="27">
        <f t="shared" ca="1" si="9"/>
        <v>5.6259999999999977</v>
      </c>
      <c r="J30" s="27">
        <f t="shared" ca="1" si="28"/>
        <v>7.8743333333333352</v>
      </c>
      <c r="K30" s="27">
        <f t="shared" ca="1" si="29"/>
        <v>7.6765000000000008</v>
      </c>
      <c r="L30" s="27">
        <f t="shared" ca="1" si="30"/>
        <v>8.2965</v>
      </c>
      <c r="M30" s="12">
        <v>29</v>
      </c>
      <c r="N30" s="23">
        <f t="shared" ca="1" si="13"/>
        <v>79</v>
      </c>
      <c r="O30" s="1">
        <f t="shared" ca="1" si="31"/>
        <v>0.3</v>
      </c>
      <c r="P30" s="1">
        <f t="shared" ca="1" si="38"/>
        <v>5.7299999999999978</v>
      </c>
      <c r="Q30" s="1">
        <f t="shared" ca="1" si="1"/>
        <v>5.4259999999999984</v>
      </c>
      <c r="R30" s="1">
        <f t="shared" ca="1" si="32"/>
        <v>5.7299999999999978</v>
      </c>
      <c r="S30" s="20">
        <f t="shared" si="15"/>
        <v>0.19600000000000001</v>
      </c>
      <c r="T30" s="1">
        <f t="shared" ca="1" si="33"/>
        <v>5.9259999999999975</v>
      </c>
      <c r="U30" s="20">
        <f t="shared" ca="1" si="34"/>
        <v>0</v>
      </c>
      <c r="V30" s="1">
        <f t="shared" ca="1" si="35"/>
        <v>7.6765000000000008</v>
      </c>
      <c r="W30" s="1">
        <f t="shared" ca="1" si="36"/>
        <v>7.6765000000000008</v>
      </c>
      <c r="X30" s="23">
        <f t="shared" ca="1" si="16"/>
        <v>7</v>
      </c>
      <c r="Y30" s="20">
        <f t="shared" ca="1" si="6"/>
        <v>0.22</v>
      </c>
      <c r="Z30" s="20">
        <f t="shared" si="17"/>
        <v>0.47783333333333339</v>
      </c>
      <c r="AA30" s="20">
        <f t="shared" ca="1" si="18"/>
        <v>0.69783333333333342</v>
      </c>
      <c r="AB30" s="1">
        <f t="shared" ca="1" si="26"/>
        <v>8.3743333333333343</v>
      </c>
      <c r="AC30" s="28">
        <f t="shared" ca="1" si="19"/>
        <v>1.7505000000000033</v>
      </c>
      <c r="AD30" s="23">
        <f t="shared" ca="1" si="20"/>
        <v>33</v>
      </c>
      <c r="AE30">
        <f t="shared" ca="1" si="21"/>
        <v>0</v>
      </c>
      <c r="AF30" s="1">
        <f t="shared" si="22"/>
        <v>0.47700000000000004</v>
      </c>
      <c r="AG30" s="15">
        <f t="shared" ca="1" si="23"/>
        <v>3.1213333333333368</v>
      </c>
      <c r="AH30" s="28">
        <f t="shared" ca="1" si="24"/>
        <v>1.7505000000000033</v>
      </c>
      <c r="AI30" s="33">
        <f t="shared" ca="1" si="25"/>
        <v>0.56081802648440882</v>
      </c>
    </row>
    <row r="31" spans="1:35" x14ac:dyDescent="0.2">
      <c r="G31" s="13">
        <f t="shared" ca="1" si="7"/>
        <v>5.9259999999999975</v>
      </c>
      <c r="H31" s="27">
        <f t="shared" ca="1" si="8"/>
        <v>5.525999999999998</v>
      </c>
      <c r="I31" s="27">
        <f t="shared" ca="1" si="9"/>
        <v>5.6259999999999977</v>
      </c>
      <c r="J31" s="27">
        <f t="shared" ca="1" si="28"/>
        <v>7.8743333333333352</v>
      </c>
      <c r="K31" s="27">
        <f t="shared" ca="1" si="29"/>
        <v>8.3743333333333343</v>
      </c>
      <c r="L31" s="27">
        <f t="shared" ca="1" si="30"/>
        <v>8.2965</v>
      </c>
      <c r="M31" s="12">
        <v>30</v>
      </c>
      <c r="N31" s="23">
        <f t="shared" ca="1" si="13"/>
        <v>82</v>
      </c>
      <c r="O31" s="1">
        <f t="shared" ca="1" si="31"/>
        <v>0.3</v>
      </c>
      <c r="P31" s="1">
        <f t="shared" ca="1" si="38"/>
        <v>6.0299999999999976</v>
      </c>
      <c r="Q31" s="1">
        <f t="shared" ca="1" si="1"/>
        <v>5.525999999999998</v>
      </c>
      <c r="R31" s="1">
        <f t="shared" ca="1" si="32"/>
        <v>6.0299999999999976</v>
      </c>
      <c r="S31" s="20">
        <f t="shared" si="15"/>
        <v>0.19600000000000001</v>
      </c>
      <c r="T31" s="1">
        <f t="shared" ca="1" si="33"/>
        <v>6.2259999999999973</v>
      </c>
      <c r="U31" s="20">
        <f t="shared" ca="1" si="34"/>
        <v>0</v>
      </c>
      <c r="V31" s="1">
        <f t="shared" ca="1" si="35"/>
        <v>7.8743333333333352</v>
      </c>
      <c r="W31" s="1">
        <f t="shared" ca="1" si="36"/>
        <v>7.8743333333333352</v>
      </c>
      <c r="X31" s="23">
        <f t="shared" ca="1" si="16"/>
        <v>89</v>
      </c>
      <c r="Y31" s="20">
        <f t="shared" ca="1" si="6"/>
        <v>0.42</v>
      </c>
      <c r="Z31" s="20">
        <f t="shared" si="17"/>
        <v>0.47783333333333339</v>
      </c>
      <c r="AA31" s="20">
        <f t="shared" ca="1" si="18"/>
        <v>0.89783333333333337</v>
      </c>
      <c r="AB31" s="1">
        <f t="shared" ca="1" si="26"/>
        <v>8.7721666666666689</v>
      </c>
      <c r="AC31" s="28">
        <f t="shared" ca="1" si="19"/>
        <v>1.6483333333333379</v>
      </c>
      <c r="AD31" s="23">
        <f t="shared" ca="1" si="20"/>
        <v>65</v>
      </c>
      <c r="AE31">
        <f t="shared" ca="1" si="21"/>
        <v>0</v>
      </c>
      <c r="AF31" s="1">
        <f t="shared" si="22"/>
        <v>0.47700000000000004</v>
      </c>
      <c r="AG31" s="15">
        <f t="shared" ca="1" si="23"/>
        <v>3.2191666666666716</v>
      </c>
      <c r="AH31" s="28">
        <f t="shared" ca="1" si="24"/>
        <v>1.6483333333333379</v>
      </c>
      <c r="AI31" s="33">
        <f t="shared" ca="1" si="25"/>
        <v>0.51203727672793231</v>
      </c>
    </row>
    <row r="32" spans="1:35" x14ac:dyDescent="0.2">
      <c r="G32" s="13">
        <f t="shared" ca="1" si="7"/>
        <v>5.9259999999999975</v>
      </c>
      <c r="H32" s="27">
        <f t="shared" ca="1" si="8"/>
        <v>6.2259999999999973</v>
      </c>
      <c r="I32" s="27">
        <f t="shared" ca="1" si="9"/>
        <v>5.6259999999999977</v>
      </c>
      <c r="J32" s="27">
        <f t="shared" ca="1" si="28"/>
        <v>8.7721666666666689</v>
      </c>
      <c r="K32" s="27">
        <f t="shared" ca="1" si="29"/>
        <v>8.3743333333333343</v>
      </c>
      <c r="L32" s="27">
        <f t="shared" ca="1" si="30"/>
        <v>8.2965</v>
      </c>
      <c r="M32" s="12">
        <v>31</v>
      </c>
      <c r="N32" s="23">
        <f t="shared" ca="1" si="13"/>
        <v>63</v>
      </c>
      <c r="O32" s="1">
        <f t="shared" ca="1" si="31"/>
        <v>0.1</v>
      </c>
      <c r="P32" s="1">
        <f t="shared" ref="P32:P37" ca="1" si="39">O32+P31</f>
        <v>6.1299999999999972</v>
      </c>
      <c r="Q32" s="1">
        <f t="shared" ca="1" si="1"/>
        <v>5.6259999999999977</v>
      </c>
      <c r="R32" s="1">
        <f t="shared" ca="1" si="32"/>
        <v>6.1299999999999972</v>
      </c>
      <c r="S32" s="20">
        <f t="shared" si="15"/>
        <v>0.19600000000000001</v>
      </c>
      <c r="T32" s="1">
        <f t="shared" ca="1" si="33"/>
        <v>6.325999999999997</v>
      </c>
      <c r="U32" s="20">
        <f t="shared" ca="1" si="34"/>
        <v>0</v>
      </c>
      <c r="V32" s="1">
        <f t="shared" ca="1" si="35"/>
        <v>8.2965</v>
      </c>
      <c r="W32" s="1">
        <f t="shared" ca="1" si="36"/>
        <v>8.2965</v>
      </c>
      <c r="X32" s="23">
        <f t="shared" ca="1" si="16"/>
        <v>72</v>
      </c>
      <c r="Y32" s="20">
        <f t="shared" ca="1" si="6"/>
        <v>0.22</v>
      </c>
      <c r="Z32" s="20">
        <f t="shared" si="17"/>
        <v>0.47783333333333339</v>
      </c>
      <c r="AA32" s="20">
        <f t="shared" ca="1" si="18"/>
        <v>0.69783333333333342</v>
      </c>
      <c r="AB32" s="1">
        <f t="shared" ca="1" si="26"/>
        <v>8.9943333333333335</v>
      </c>
      <c r="AC32" s="28">
        <f t="shared" ca="1" si="19"/>
        <v>1.970500000000003</v>
      </c>
      <c r="AD32" s="23">
        <f t="shared" ca="1" si="20"/>
        <v>99</v>
      </c>
      <c r="AE32">
        <f t="shared" ca="1" si="21"/>
        <v>0</v>
      </c>
      <c r="AF32" s="1">
        <f t="shared" si="22"/>
        <v>0.47700000000000004</v>
      </c>
      <c r="AG32" s="15">
        <f t="shared" ca="1" si="23"/>
        <v>3.3413333333333366</v>
      </c>
      <c r="AH32" s="28">
        <f t="shared" ca="1" si="24"/>
        <v>1.970500000000003</v>
      </c>
      <c r="AI32" s="33">
        <f t="shared" ca="1" si="25"/>
        <v>0.58973463687150873</v>
      </c>
    </row>
    <row r="33" spans="7:35" x14ac:dyDescent="0.2">
      <c r="G33" s="13">
        <f t="shared" ca="1" si="7"/>
        <v>5.9259999999999975</v>
      </c>
      <c r="H33" s="27">
        <f t="shared" ca="1" si="8"/>
        <v>6.2259999999999973</v>
      </c>
      <c r="I33" s="27">
        <f t="shared" ca="1" si="9"/>
        <v>6.325999999999997</v>
      </c>
      <c r="J33" s="27">
        <f t="shared" ca="1" si="28"/>
        <v>8.7721666666666689</v>
      </c>
      <c r="K33" s="27">
        <f t="shared" ca="1" si="29"/>
        <v>8.3743333333333343</v>
      </c>
      <c r="L33" s="27">
        <f t="shared" ca="1" si="30"/>
        <v>8.9943333333333335</v>
      </c>
      <c r="M33" s="12">
        <v>32</v>
      </c>
      <c r="N33" s="23">
        <f t="shared" ca="1" si="13"/>
        <v>67</v>
      </c>
      <c r="O33" s="1">
        <f t="shared" ca="1" si="31"/>
        <v>0.2</v>
      </c>
      <c r="P33" s="1">
        <f t="shared" ca="1" si="39"/>
        <v>6.3299999999999974</v>
      </c>
      <c r="Q33" s="1">
        <f t="shared" ca="1" si="1"/>
        <v>5.9259999999999975</v>
      </c>
      <c r="R33" s="1">
        <f t="shared" ca="1" si="32"/>
        <v>6.3299999999999974</v>
      </c>
      <c r="S33" s="20">
        <f t="shared" si="15"/>
        <v>0.19600000000000001</v>
      </c>
      <c r="T33" s="1">
        <f t="shared" ca="1" si="33"/>
        <v>6.5259999999999971</v>
      </c>
      <c r="U33" s="20">
        <f t="shared" ca="1" si="34"/>
        <v>0</v>
      </c>
      <c r="V33" s="1">
        <f t="shared" ca="1" si="35"/>
        <v>8.3743333333333343</v>
      </c>
      <c r="W33" s="1">
        <f t="shared" ca="1" si="36"/>
        <v>8.3743333333333343</v>
      </c>
      <c r="X33" s="23">
        <f t="shared" ca="1" si="16"/>
        <v>61</v>
      </c>
      <c r="Y33" s="20">
        <f t="shared" ca="1" si="6"/>
        <v>0.22</v>
      </c>
      <c r="Z33" s="20">
        <f t="shared" si="17"/>
        <v>0.47783333333333339</v>
      </c>
      <c r="AA33" s="20">
        <f t="shared" ca="1" si="18"/>
        <v>0.69783333333333342</v>
      </c>
      <c r="AB33" s="1">
        <f t="shared" ca="1" si="26"/>
        <v>9.0721666666666678</v>
      </c>
      <c r="AC33" s="28">
        <f t="shared" ca="1" si="19"/>
        <v>1.8483333333333372</v>
      </c>
      <c r="AD33" s="23">
        <f t="shared" ca="1" si="20"/>
        <v>44</v>
      </c>
      <c r="AE33">
        <f t="shared" ca="1" si="21"/>
        <v>0</v>
      </c>
      <c r="AF33" s="1">
        <f t="shared" si="22"/>
        <v>0.47700000000000004</v>
      </c>
      <c r="AG33" s="15">
        <f t="shared" ca="1" si="23"/>
        <v>3.2191666666666707</v>
      </c>
      <c r="AH33" s="28">
        <f t="shared" ca="1" si="24"/>
        <v>1.8483333333333372</v>
      </c>
      <c r="AI33" s="33">
        <f t="shared" ca="1" si="25"/>
        <v>0.574165156614031</v>
      </c>
    </row>
    <row r="34" spans="7:35" x14ac:dyDescent="0.2">
      <c r="G34" s="13">
        <f t="shared" ca="1" si="7"/>
        <v>6.5259999999999971</v>
      </c>
      <c r="H34" s="27">
        <f t="shared" ca="1" si="8"/>
        <v>6.2259999999999973</v>
      </c>
      <c r="I34" s="27">
        <f t="shared" ca="1" si="9"/>
        <v>6.325999999999997</v>
      </c>
      <c r="J34" s="27">
        <f t="shared" ca="1" si="28"/>
        <v>8.7721666666666689</v>
      </c>
      <c r="K34" s="27">
        <f t="shared" ca="1" si="29"/>
        <v>9.0721666666666678</v>
      </c>
      <c r="L34" s="27">
        <f t="shared" ca="1" si="30"/>
        <v>8.9943333333333335</v>
      </c>
      <c r="M34" s="12">
        <v>33</v>
      </c>
      <c r="N34" s="23">
        <f t="shared" ca="1" si="13"/>
        <v>93</v>
      </c>
      <c r="O34" s="1">
        <f t="shared" ca="1" si="31"/>
        <v>0.4</v>
      </c>
      <c r="P34" s="1">
        <f t="shared" ca="1" si="39"/>
        <v>6.7299999999999978</v>
      </c>
      <c r="Q34" s="1">
        <f t="shared" ca="1" si="1"/>
        <v>6.2259999999999973</v>
      </c>
      <c r="R34" s="1">
        <f t="shared" ca="1" si="32"/>
        <v>6.7299999999999978</v>
      </c>
      <c r="S34" s="20">
        <f t="shared" si="15"/>
        <v>0.19600000000000001</v>
      </c>
      <c r="T34" s="1">
        <f t="shared" ca="1" si="33"/>
        <v>6.9259999999999975</v>
      </c>
      <c r="U34" s="20">
        <f t="shared" ca="1" si="34"/>
        <v>0</v>
      </c>
      <c r="V34" s="1">
        <f t="shared" ca="1" si="35"/>
        <v>8.7721666666666689</v>
      </c>
      <c r="W34" s="1">
        <f t="shared" ca="1" si="36"/>
        <v>8.7721666666666689</v>
      </c>
      <c r="X34" s="23">
        <f t="shared" ca="1" si="16"/>
        <v>16</v>
      </c>
      <c r="Y34" s="20">
        <f t="shared" ref="Y34:Y65" ca="1" si="40">IF(X34&gt;$D$16,$A$17,IF(X34&gt;$D$15,$A$16,$A$15))</f>
        <v>0.22</v>
      </c>
      <c r="Z34" s="20">
        <f t="shared" si="17"/>
        <v>0.47783333333333339</v>
      </c>
      <c r="AA34" s="20">
        <f t="shared" ca="1" si="18"/>
        <v>0.69783333333333342</v>
      </c>
      <c r="AB34" s="1">
        <f t="shared" ca="1" si="26"/>
        <v>9.4700000000000024</v>
      </c>
      <c r="AC34" s="28">
        <f t="shared" ca="1" si="19"/>
        <v>1.8461666666666714</v>
      </c>
      <c r="AD34" s="23">
        <f t="shared" ca="1" si="20"/>
        <v>36</v>
      </c>
      <c r="AE34">
        <f t="shared" ca="1" si="21"/>
        <v>0</v>
      </c>
      <c r="AF34" s="1">
        <f t="shared" si="22"/>
        <v>0.47700000000000004</v>
      </c>
      <c r="AG34" s="15">
        <f t="shared" ca="1" si="23"/>
        <v>3.217000000000005</v>
      </c>
      <c r="AH34" s="28">
        <f t="shared" ca="1" si="24"/>
        <v>1.8461666666666714</v>
      </c>
      <c r="AI34" s="33">
        <f t="shared" ca="1" si="25"/>
        <v>0.57387835457465608</v>
      </c>
    </row>
    <row r="35" spans="7:35" x14ac:dyDescent="0.2">
      <c r="G35" s="13">
        <f t="shared" ca="1" si="7"/>
        <v>6.5259999999999971</v>
      </c>
      <c r="H35" s="27">
        <f t="shared" ca="1" si="8"/>
        <v>6.9259999999999975</v>
      </c>
      <c r="I35" s="27">
        <f t="shared" ca="1" si="9"/>
        <v>6.325999999999997</v>
      </c>
      <c r="J35" s="27">
        <f t="shared" ca="1" si="28"/>
        <v>9.4700000000000024</v>
      </c>
      <c r="K35" s="27">
        <f t="shared" ca="1" si="29"/>
        <v>9.0721666666666678</v>
      </c>
      <c r="L35" s="27">
        <f t="shared" ca="1" si="30"/>
        <v>8.9943333333333335</v>
      </c>
      <c r="M35" s="12">
        <v>34</v>
      </c>
      <c r="N35" s="23">
        <f t="shared" ca="1" si="13"/>
        <v>84</v>
      </c>
      <c r="O35" s="1">
        <f t="shared" ca="1" si="31"/>
        <v>0.3</v>
      </c>
      <c r="P35" s="1">
        <f t="shared" ca="1" si="39"/>
        <v>7.0299999999999976</v>
      </c>
      <c r="Q35" s="1">
        <f t="shared" ca="1" si="1"/>
        <v>6.325999999999997</v>
      </c>
      <c r="R35" s="1">
        <f t="shared" ca="1" si="32"/>
        <v>7.0299999999999976</v>
      </c>
      <c r="S35" s="20">
        <f t="shared" si="15"/>
        <v>0.19600000000000001</v>
      </c>
      <c r="T35" s="1">
        <f t="shared" ca="1" si="33"/>
        <v>7.2259999999999973</v>
      </c>
      <c r="U35" s="20">
        <f t="shared" ca="1" si="34"/>
        <v>0</v>
      </c>
      <c r="V35" s="1">
        <f t="shared" ca="1" si="35"/>
        <v>8.9943333333333335</v>
      </c>
      <c r="W35" s="1">
        <f t="shared" ca="1" si="36"/>
        <v>8.9943333333333335</v>
      </c>
      <c r="X35" s="23">
        <f t="shared" ca="1" si="16"/>
        <v>87</v>
      </c>
      <c r="Y35" s="20">
        <f t="shared" ca="1" si="40"/>
        <v>0.42</v>
      </c>
      <c r="Z35" s="20">
        <f t="shared" si="17"/>
        <v>0.47783333333333339</v>
      </c>
      <c r="AA35" s="20">
        <f t="shared" ca="1" si="18"/>
        <v>0.89783333333333337</v>
      </c>
      <c r="AB35" s="1">
        <f t="shared" ca="1" si="26"/>
        <v>9.8921666666666663</v>
      </c>
      <c r="AC35" s="28">
        <f t="shared" ca="1" si="19"/>
        <v>1.7683333333333362</v>
      </c>
      <c r="AD35" s="23">
        <f t="shared" ca="1" si="20"/>
        <v>4</v>
      </c>
      <c r="AE35">
        <f t="shared" ca="1" si="21"/>
        <v>6.2</v>
      </c>
      <c r="AF35" s="1">
        <f t="shared" si="22"/>
        <v>0.47700000000000004</v>
      </c>
      <c r="AG35" s="15">
        <f t="shared" ca="1" si="23"/>
        <v>9.5391666666666701</v>
      </c>
      <c r="AH35" s="28">
        <f t="shared" ca="1" si="24"/>
        <v>1.7683333333333362</v>
      </c>
      <c r="AI35" s="33">
        <f t="shared" ca="1" si="25"/>
        <v>0.18537608106927603</v>
      </c>
    </row>
    <row r="36" spans="7:35" x14ac:dyDescent="0.2">
      <c r="G36" s="13">
        <f t="shared" ca="1" si="7"/>
        <v>6.5259999999999971</v>
      </c>
      <c r="H36" s="27">
        <f t="shared" ca="1" si="8"/>
        <v>6.9259999999999975</v>
      </c>
      <c r="I36" s="27">
        <f t="shared" ca="1" si="9"/>
        <v>7.2259999999999973</v>
      </c>
      <c r="J36" s="27">
        <f t="shared" ca="1" si="28"/>
        <v>9.4700000000000024</v>
      </c>
      <c r="K36" s="27">
        <f t="shared" ca="1" si="29"/>
        <v>9.0721666666666678</v>
      </c>
      <c r="L36" s="27">
        <f t="shared" ca="1" si="30"/>
        <v>9.8921666666666663</v>
      </c>
      <c r="M36" s="12">
        <v>35</v>
      </c>
      <c r="N36" s="23">
        <f t="shared" ca="1" si="13"/>
        <v>8</v>
      </c>
      <c r="O36" s="1">
        <f t="shared" ca="1" si="31"/>
        <v>0.01</v>
      </c>
      <c r="P36" s="1">
        <f t="shared" ca="1" si="39"/>
        <v>7.0399999999999974</v>
      </c>
      <c r="Q36" s="1">
        <f t="shared" ca="1" si="1"/>
        <v>6.5259999999999971</v>
      </c>
      <c r="R36" s="1">
        <f t="shared" ca="1" si="32"/>
        <v>7.0399999999999974</v>
      </c>
      <c r="S36" s="20">
        <f t="shared" si="15"/>
        <v>0.19600000000000001</v>
      </c>
      <c r="T36" s="1">
        <f t="shared" ca="1" si="33"/>
        <v>7.2359999999999971</v>
      </c>
      <c r="U36" s="20">
        <f t="shared" ca="1" si="34"/>
        <v>0</v>
      </c>
      <c r="V36" s="1">
        <f t="shared" ca="1" si="35"/>
        <v>9.0721666666666678</v>
      </c>
      <c r="W36" s="1">
        <f t="shared" ca="1" si="36"/>
        <v>9.0721666666666678</v>
      </c>
      <c r="X36" s="23">
        <f t="shared" ca="1" si="16"/>
        <v>46</v>
      </c>
      <c r="Y36" s="20">
        <f t="shared" ca="1" si="40"/>
        <v>0.22</v>
      </c>
      <c r="Z36" s="20">
        <f t="shared" si="17"/>
        <v>0.47783333333333339</v>
      </c>
      <c r="AA36" s="20">
        <f t="shared" ca="1" si="18"/>
        <v>0.69783333333333342</v>
      </c>
      <c r="AB36" s="1">
        <f t="shared" ca="1" si="26"/>
        <v>9.7700000000000014</v>
      </c>
      <c r="AC36" s="28">
        <f t="shared" ca="1" si="19"/>
        <v>1.8361666666666707</v>
      </c>
      <c r="AD36" s="23">
        <f t="shared" ca="1" si="20"/>
        <v>1</v>
      </c>
      <c r="AE36">
        <f t="shared" ca="1" si="21"/>
        <v>6.2</v>
      </c>
      <c r="AF36" s="1">
        <f t="shared" si="22"/>
        <v>0.47700000000000004</v>
      </c>
      <c r="AG36" s="15">
        <f t="shared" ca="1" si="23"/>
        <v>9.4070000000000054</v>
      </c>
      <c r="AH36" s="28">
        <f t="shared" ca="1" si="24"/>
        <v>1.8361666666666707</v>
      </c>
      <c r="AI36" s="33">
        <f t="shared" ca="1" si="25"/>
        <v>0.1951915240423801</v>
      </c>
    </row>
    <row r="37" spans="7:35" x14ac:dyDescent="0.2">
      <c r="G37" s="13">
        <f t="shared" ca="1" si="7"/>
        <v>7.2359999999999971</v>
      </c>
      <c r="H37" s="27">
        <f t="shared" ca="1" si="8"/>
        <v>6.9259999999999975</v>
      </c>
      <c r="I37" s="27">
        <f t="shared" ca="1" si="9"/>
        <v>7.2259999999999973</v>
      </c>
      <c r="J37" s="27">
        <f t="shared" ca="1" si="28"/>
        <v>9.4700000000000024</v>
      </c>
      <c r="K37" s="27">
        <f t="shared" ca="1" si="29"/>
        <v>9.7700000000000014</v>
      </c>
      <c r="L37" s="27">
        <f t="shared" ca="1" si="30"/>
        <v>9.8921666666666663</v>
      </c>
      <c r="M37" s="12">
        <v>36</v>
      </c>
      <c r="N37" s="23">
        <f t="shared" ca="1" si="13"/>
        <v>24</v>
      </c>
      <c r="O37" s="1">
        <f t="shared" ca="1" si="31"/>
        <v>0.02</v>
      </c>
      <c r="P37" s="1">
        <f t="shared" ca="1" si="39"/>
        <v>7.0599999999999969</v>
      </c>
      <c r="Q37" s="1">
        <f t="shared" ca="1" si="1"/>
        <v>6.9259999999999975</v>
      </c>
      <c r="R37" s="1">
        <f t="shared" ca="1" si="32"/>
        <v>7.0599999999999969</v>
      </c>
      <c r="S37" s="20">
        <f t="shared" si="15"/>
        <v>0.19600000000000001</v>
      </c>
      <c r="T37" s="1">
        <f t="shared" ca="1" si="33"/>
        <v>7.2559999999999967</v>
      </c>
      <c r="U37" s="20">
        <f t="shared" ca="1" si="34"/>
        <v>0</v>
      </c>
      <c r="V37" s="1">
        <f t="shared" ca="1" si="35"/>
        <v>9.4700000000000024</v>
      </c>
      <c r="W37" s="1">
        <f t="shared" ca="1" si="36"/>
        <v>9.4700000000000024</v>
      </c>
      <c r="X37" s="23">
        <f t="shared" ca="1" si="16"/>
        <v>39</v>
      </c>
      <c r="Y37" s="20">
        <f t="shared" ca="1" si="40"/>
        <v>0.22</v>
      </c>
      <c r="Z37" s="20">
        <f t="shared" si="17"/>
        <v>0.47783333333333339</v>
      </c>
      <c r="AA37" s="20">
        <f t="shared" ca="1" si="18"/>
        <v>0.69783333333333342</v>
      </c>
      <c r="AB37" s="1">
        <f t="shared" ca="1" si="26"/>
        <v>10.167833333333336</v>
      </c>
      <c r="AC37" s="28">
        <f t="shared" ca="1" si="19"/>
        <v>2.2140000000000057</v>
      </c>
      <c r="AD37" s="23">
        <f t="shared" ca="1" si="20"/>
        <v>68</v>
      </c>
      <c r="AE37">
        <f t="shared" ca="1" si="21"/>
        <v>0</v>
      </c>
      <c r="AF37" s="1">
        <f t="shared" si="22"/>
        <v>0.47700000000000004</v>
      </c>
      <c r="AG37" s="15">
        <f t="shared" ca="1" si="23"/>
        <v>3.5848333333333393</v>
      </c>
      <c r="AH37" s="28">
        <f t="shared" ca="1" si="24"/>
        <v>2.2140000000000057</v>
      </c>
      <c r="AI37" s="33">
        <f t="shared" ca="1" si="25"/>
        <v>0.61760193407410913</v>
      </c>
    </row>
    <row r="38" spans="7:35" x14ac:dyDescent="0.2">
      <c r="G38" s="13">
        <f t="shared" ref="G38:G95" ca="1" si="41">IF($Q37=G37,$T37,G37)</f>
        <v>7.2359999999999971</v>
      </c>
      <c r="H38" s="27">
        <f t="shared" ref="H38:H95" ca="1" si="42">IF($Q37=H37,$T37,H37)</f>
        <v>7.2559999999999967</v>
      </c>
      <c r="I38" s="27">
        <f t="shared" ref="I38:I95" ca="1" si="43">IF($Q37=I37,$T37,I37)</f>
        <v>7.2259999999999973</v>
      </c>
      <c r="J38" s="27">
        <f t="shared" ref="J38:J95" ca="1" si="44">IF($V37=J37,$AB37,J37)</f>
        <v>10.167833333333336</v>
      </c>
      <c r="K38" s="27">
        <f t="shared" ref="K38:K97" ca="1" si="45">IF($V37=K37,$AB37,K37)</f>
        <v>9.7700000000000014</v>
      </c>
      <c r="L38" s="27">
        <f t="shared" ref="L38:L97" ca="1" si="46">IF($V37=L37,$AB37,L37)</f>
        <v>9.8921666666666663</v>
      </c>
      <c r="M38" s="12">
        <v>37</v>
      </c>
      <c r="N38" s="23">
        <f t="shared" ca="1" si="13"/>
        <v>52</v>
      </c>
      <c r="O38" s="1">
        <f t="shared" ca="1" si="31"/>
        <v>0.1</v>
      </c>
      <c r="P38" s="1">
        <f t="shared" ref="P38:P97" ca="1" si="47">O38+P37</f>
        <v>7.1599999999999966</v>
      </c>
      <c r="Q38" s="1">
        <f t="shared" ref="Q38:Q95" ca="1" si="48">MIN(G38,H38,I38)</f>
        <v>7.2259999999999973</v>
      </c>
      <c r="R38" s="1">
        <f t="shared" ref="R38:R97" ca="1" si="49">MAX(Q38,P38)</f>
        <v>7.2259999999999973</v>
      </c>
      <c r="S38" s="20">
        <f t="shared" si="15"/>
        <v>0.19600000000000001</v>
      </c>
      <c r="T38" s="1">
        <f t="shared" ref="T38:T97" ca="1" si="50">R38+S38</f>
        <v>7.421999999999997</v>
      </c>
      <c r="U38" s="20">
        <f t="shared" ref="U38:U97" ca="1" si="51">R38-P38</f>
        <v>6.6000000000000725E-2</v>
      </c>
      <c r="V38" s="1">
        <f t="shared" ref="V38:V97" ca="1" si="52">MIN(L38,K38,J38)</f>
        <v>9.7700000000000014</v>
      </c>
      <c r="W38" s="1">
        <f t="shared" ref="W38:W97" ca="1" si="53">MAX(T38,V38)</f>
        <v>9.7700000000000014</v>
      </c>
      <c r="X38" s="23">
        <f t="shared" ca="1" si="16"/>
        <v>39</v>
      </c>
      <c r="Y38" s="20">
        <f t="shared" ca="1" si="40"/>
        <v>0.22</v>
      </c>
      <c r="Z38" s="20">
        <f t="shared" si="17"/>
        <v>0.47783333333333339</v>
      </c>
      <c r="AA38" s="20">
        <f t="shared" ca="1" si="18"/>
        <v>0.69783333333333342</v>
      </c>
      <c r="AB38" s="1">
        <f t="shared" ca="1" si="26"/>
        <v>10.467833333333335</v>
      </c>
      <c r="AC38" s="28">
        <f t="shared" ref="AC38:AC97" ca="1" si="54">W38-T38</f>
        <v>2.3480000000000043</v>
      </c>
      <c r="AD38" s="23">
        <f t="shared" ca="1" si="20"/>
        <v>54</v>
      </c>
      <c r="AE38">
        <f t="shared" ca="1" si="21"/>
        <v>0</v>
      </c>
      <c r="AF38" s="1">
        <f t="shared" si="22"/>
        <v>0.47700000000000004</v>
      </c>
      <c r="AG38" s="15">
        <f t="shared" ca="1" si="23"/>
        <v>3.7848333333333386</v>
      </c>
      <c r="AH38" s="28">
        <f t="shared" ca="1" si="24"/>
        <v>2.414000000000005</v>
      </c>
      <c r="AI38" s="33">
        <f t="shared" ca="1" si="25"/>
        <v>0.63780879827381254</v>
      </c>
    </row>
    <row r="39" spans="7:35" x14ac:dyDescent="0.2">
      <c r="G39" s="13">
        <f t="shared" ca="1" si="41"/>
        <v>7.2359999999999971</v>
      </c>
      <c r="H39" s="27">
        <f t="shared" ca="1" si="42"/>
        <v>7.2559999999999967</v>
      </c>
      <c r="I39" s="27">
        <f t="shared" ca="1" si="43"/>
        <v>7.421999999999997</v>
      </c>
      <c r="J39" s="27">
        <f t="shared" ca="1" si="44"/>
        <v>10.167833333333336</v>
      </c>
      <c r="K39" s="27">
        <f t="shared" ca="1" si="45"/>
        <v>10.467833333333335</v>
      </c>
      <c r="L39" s="27">
        <f t="shared" ca="1" si="46"/>
        <v>9.8921666666666663</v>
      </c>
      <c r="M39" s="12">
        <v>38</v>
      </c>
      <c r="N39" s="23">
        <f t="shared" ca="1" si="13"/>
        <v>60</v>
      </c>
      <c r="O39" s="1">
        <f t="shared" ca="1" si="31"/>
        <v>0.1</v>
      </c>
      <c r="P39" s="1">
        <f t="shared" ca="1" si="47"/>
        <v>7.2599999999999962</v>
      </c>
      <c r="Q39" s="1">
        <f t="shared" ca="1" si="48"/>
        <v>7.2359999999999971</v>
      </c>
      <c r="R39" s="1">
        <f t="shared" ca="1" si="49"/>
        <v>7.2599999999999962</v>
      </c>
      <c r="S39" s="20">
        <f t="shared" si="15"/>
        <v>0.19600000000000001</v>
      </c>
      <c r="T39" s="1">
        <f t="shared" ca="1" si="50"/>
        <v>7.455999999999996</v>
      </c>
      <c r="U39" s="20">
        <f t="shared" ca="1" si="51"/>
        <v>0</v>
      </c>
      <c r="V39" s="1">
        <f t="shared" ca="1" si="52"/>
        <v>9.8921666666666663</v>
      </c>
      <c r="W39" s="1">
        <f t="shared" ca="1" si="53"/>
        <v>9.8921666666666663</v>
      </c>
      <c r="X39" s="23">
        <f t="shared" ca="1" si="16"/>
        <v>98</v>
      </c>
      <c r="Y39" s="20">
        <f t="shared" ca="1" si="40"/>
        <v>0.52</v>
      </c>
      <c r="Z39" s="20">
        <f t="shared" si="17"/>
        <v>0.47783333333333339</v>
      </c>
      <c r="AA39" s="20">
        <f t="shared" ca="1" si="18"/>
        <v>0.99783333333333335</v>
      </c>
      <c r="AB39" s="1">
        <f t="shared" ca="1" si="26"/>
        <v>10.89</v>
      </c>
      <c r="AC39" s="28">
        <f t="shared" ca="1" si="54"/>
        <v>2.4361666666666704</v>
      </c>
      <c r="AD39" s="23">
        <f t="shared" ca="1" si="20"/>
        <v>3</v>
      </c>
      <c r="AE39">
        <f t="shared" ca="1" si="21"/>
        <v>6.2</v>
      </c>
      <c r="AF39" s="1">
        <f t="shared" si="22"/>
        <v>0.47700000000000004</v>
      </c>
      <c r="AG39" s="15">
        <f t="shared" ca="1" si="23"/>
        <v>10.307000000000004</v>
      </c>
      <c r="AH39" s="28">
        <f t="shared" ca="1" si="24"/>
        <v>2.4361666666666704</v>
      </c>
      <c r="AI39" s="33">
        <f t="shared" ca="1" si="25"/>
        <v>0.23636040231557867</v>
      </c>
    </row>
    <row r="40" spans="7:35" x14ac:dyDescent="0.2">
      <c r="G40" s="13">
        <f t="shared" ca="1" si="41"/>
        <v>7.455999999999996</v>
      </c>
      <c r="H40" s="27">
        <f t="shared" ca="1" si="42"/>
        <v>7.2559999999999967</v>
      </c>
      <c r="I40" s="27">
        <f t="shared" ca="1" si="43"/>
        <v>7.421999999999997</v>
      </c>
      <c r="J40" s="27">
        <f t="shared" ca="1" si="44"/>
        <v>10.167833333333336</v>
      </c>
      <c r="K40" s="27">
        <f t="shared" ca="1" si="45"/>
        <v>10.467833333333335</v>
      </c>
      <c r="L40" s="27">
        <f t="shared" ca="1" si="46"/>
        <v>10.89</v>
      </c>
      <c r="M40" s="12">
        <v>39</v>
      </c>
      <c r="N40" s="23">
        <f t="shared" ca="1" si="13"/>
        <v>31</v>
      </c>
      <c r="O40" s="1">
        <f t="shared" ca="1" si="31"/>
        <v>0.02</v>
      </c>
      <c r="P40" s="1">
        <f t="shared" ca="1" si="47"/>
        <v>7.2799999999999958</v>
      </c>
      <c r="Q40" s="1">
        <f t="shared" ca="1" si="48"/>
        <v>7.2559999999999967</v>
      </c>
      <c r="R40" s="1">
        <f t="shared" ca="1" si="49"/>
        <v>7.2799999999999958</v>
      </c>
      <c r="S40" s="20">
        <f t="shared" si="15"/>
        <v>0.19600000000000001</v>
      </c>
      <c r="T40" s="1">
        <f t="shared" ca="1" si="50"/>
        <v>7.4759999999999955</v>
      </c>
      <c r="U40" s="20">
        <f t="shared" ca="1" si="51"/>
        <v>0</v>
      </c>
      <c r="V40" s="1">
        <f t="shared" ca="1" si="52"/>
        <v>10.167833333333336</v>
      </c>
      <c r="W40" s="1">
        <f t="shared" ca="1" si="53"/>
        <v>10.167833333333336</v>
      </c>
      <c r="X40" s="23">
        <f t="shared" ca="1" si="16"/>
        <v>61</v>
      </c>
      <c r="Y40" s="20">
        <f t="shared" ca="1" si="40"/>
        <v>0.22</v>
      </c>
      <c r="Z40" s="20">
        <f t="shared" si="17"/>
        <v>0.47783333333333339</v>
      </c>
      <c r="AA40" s="20">
        <f t="shared" ca="1" si="18"/>
        <v>0.69783333333333342</v>
      </c>
      <c r="AB40" s="1">
        <f t="shared" ca="1" si="26"/>
        <v>10.865666666666669</v>
      </c>
      <c r="AC40" s="28">
        <f t="shared" ca="1" si="54"/>
        <v>2.6918333333333404</v>
      </c>
      <c r="AD40" s="23">
        <f t="shared" ca="1" si="20"/>
        <v>12</v>
      </c>
      <c r="AE40">
        <f t="shared" ca="1" si="21"/>
        <v>6.2</v>
      </c>
      <c r="AF40" s="1">
        <f t="shared" si="22"/>
        <v>0.47700000000000004</v>
      </c>
      <c r="AG40" s="15">
        <f t="shared" ca="1" si="23"/>
        <v>10.262666666666673</v>
      </c>
      <c r="AH40" s="28">
        <f t="shared" ca="1" si="24"/>
        <v>2.6918333333333404</v>
      </c>
      <c r="AI40" s="33">
        <f t="shared" ca="1" si="25"/>
        <v>0.26229375081200518</v>
      </c>
    </row>
    <row r="41" spans="7:35" x14ac:dyDescent="0.2">
      <c r="G41" s="13">
        <f t="shared" ca="1" si="41"/>
        <v>7.455999999999996</v>
      </c>
      <c r="H41" s="27">
        <f t="shared" ca="1" si="42"/>
        <v>7.4759999999999955</v>
      </c>
      <c r="I41" s="27">
        <f t="shared" ca="1" si="43"/>
        <v>7.421999999999997</v>
      </c>
      <c r="J41" s="27">
        <f t="shared" ca="1" si="44"/>
        <v>10.865666666666669</v>
      </c>
      <c r="K41" s="27">
        <f t="shared" ca="1" si="45"/>
        <v>10.467833333333335</v>
      </c>
      <c r="L41" s="27">
        <f t="shared" ca="1" si="46"/>
        <v>10.89</v>
      </c>
      <c r="M41" s="12">
        <v>40</v>
      </c>
      <c r="N41" s="23">
        <f t="shared" ca="1" si="13"/>
        <v>54</v>
      </c>
      <c r="O41" s="1">
        <f t="shared" ca="1" si="31"/>
        <v>0.1</v>
      </c>
      <c r="P41" s="1">
        <f t="shared" ca="1" si="47"/>
        <v>7.3799999999999955</v>
      </c>
      <c r="Q41" s="1">
        <f t="shared" ca="1" si="48"/>
        <v>7.421999999999997</v>
      </c>
      <c r="R41" s="1">
        <f t="shared" ca="1" si="49"/>
        <v>7.421999999999997</v>
      </c>
      <c r="S41" s="20">
        <f t="shared" si="15"/>
        <v>0.19600000000000001</v>
      </c>
      <c r="T41" s="1">
        <f t="shared" ca="1" si="50"/>
        <v>7.6179999999999968</v>
      </c>
      <c r="U41" s="20">
        <f t="shared" ca="1" si="51"/>
        <v>4.2000000000001592E-2</v>
      </c>
      <c r="V41" s="1">
        <f t="shared" ca="1" si="52"/>
        <v>10.467833333333335</v>
      </c>
      <c r="W41" s="1">
        <f t="shared" ca="1" si="53"/>
        <v>10.467833333333335</v>
      </c>
      <c r="X41" s="23">
        <f t="shared" ca="1" si="16"/>
        <v>37</v>
      </c>
      <c r="Y41" s="20">
        <f t="shared" ca="1" si="40"/>
        <v>0.22</v>
      </c>
      <c r="Z41" s="20">
        <f t="shared" si="17"/>
        <v>0.47783333333333339</v>
      </c>
      <c r="AA41" s="20">
        <f t="shared" ca="1" si="18"/>
        <v>0.69783333333333342</v>
      </c>
      <c r="AB41" s="1">
        <f t="shared" ca="1" si="26"/>
        <v>11.165666666666668</v>
      </c>
      <c r="AC41" s="28">
        <f t="shared" ca="1" si="54"/>
        <v>2.8498333333333381</v>
      </c>
      <c r="AD41" s="23">
        <f t="shared" ca="1" si="20"/>
        <v>97</v>
      </c>
      <c r="AE41">
        <f t="shared" ca="1" si="21"/>
        <v>0</v>
      </c>
      <c r="AF41" s="1">
        <f t="shared" si="22"/>
        <v>0.47700000000000004</v>
      </c>
      <c r="AG41" s="15">
        <f t="shared" ca="1" si="23"/>
        <v>4.2626666666666733</v>
      </c>
      <c r="AH41" s="28">
        <f t="shared" ca="1" si="24"/>
        <v>2.8918333333333397</v>
      </c>
      <c r="AI41" s="33">
        <f t="shared" ca="1" si="25"/>
        <v>0.67840944635595912</v>
      </c>
    </row>
    <row r="42" spans="7:35" x14ac:dyDescent="0.2">
      <c r="G42" s="13">
        <f t="shared" ca="1" si="41"/>
        <v>7.455999999999996</v>
      </c>
      <c r="H42" s="27">
        <f t="shared" ca="1" si="42"/>
        <v>7.4759999999999955</v>
      </c>
      <c r="I42" s="27">
        <f t="shared" ca="1" si="43"/>
        <v>7.6179999999999968</v>
      </c>
      <c r="J42" s="27">
        <f t="shared" ca="1" si="44"/>
        <v>10.865666666666669</v>
      </c>
      <c r="K42" s="27">
        <f t="shared" ca="1" si="45"/>
        <v>11.165666666666668</v>
      </c>
      <c r="L42" s="27">
        <f t="shared" ca="1" si="46"/>
        <v>10.89</v>
      </c>
      <c r="M42" s="12">
        <v>41</v>
      </c>
      <c r="N42" s="23">
        <f t="shared" ca="1" si="13"/>
        <v>76</v>
      </c>
      <c r="O42" s="1">
        <f t="shared" ca="1" si="31"/>
        <v>0.3</v>
      </c>
      <c r="P42" s="1">
        <f t="shared" ca="1" si="47"/>
        <v>7.6799999999999953</v>
      </c>
      <c r="Q42" s="1">
        <f t="shared" ca="1" si="48"/>
        <v>7.455999999999996</v>
      </c>
      <c r="R42" s="1">
        <f t="shared" ca="1" si="49"/>
        <v>7.6799999999999953</v>
      </c>
      <c r="S42" s="20">
        <f t="shared" si="15"/>
        <v>0.19600000000000001</v>
      </c>
      <c r="T42" s="1">
        <f t="shared" ca="1" si="50"/>
        <v>7.875999999999995</v>
      </c>
      <c r="U42" s="20">
        <f t="shared" ca="1" si="51"/>
        <v>0</v>
      </c>
      <c r="V42" s="1">
        <f t="shared" ca="1" si="52"/>
        <v>10.865666666666669</v>
      </c>
      <c r="W42" s="1">
        <f t="shared" ca="1" si="53"/>
        <v>10.865666666666669</v>
      </c>
      <c r="X42" s="23">
        <f t="shared" ca="1" si="16"/>
        <v>93</v>
      </c>
      <c r="Y42" s="20">
        <f t="shared" ca="1" si="40"/>
        <v>0.42</v>
      </c>
      <c r="Z42" s="20">
        <f t="shared" si="17"/>
        <v>0.47783333333333339</v>
      </c>
      <c r="AA42" s="20">
        <f t="shared" ca="1" si="18"/>
        <v>0.89783333333333337</v>
      </c>
      <c r="AB42" s="1">
        <f t="shared" ca="1" si="26"/>
        <v>11.763500000000002</v>
      </c>
      <c r="AC42" s="28">
        <f t="shared" ca="1" si="54"/>
        <v>2.9896666666666745</v>
      </c>
      <c r="AD42" s="23">
        <f t="shared" ca="1" si="20"/>
        <v>5</v>
      </c>
      <c r="AE42">
        <f t="shared" ca="1" si="21"/>
        <v>6.2</v>
      </c>
      <c r="AF42" s="1">
        <f t="shared" si="22"/>
        <v>0.47700000000000004</v>
      </c>
      <c r="AG42" s="15">
        <f t="shared" ca="1" si="23"/>
        <v>10.760500000000008</v>
      </c>
      <c r="AH42" s="28">
        <f t="shared" ca="1" si="24"/>
        <v>2.9896666666666745</v>
      </c>
      <c r="AI42" s="33">
        <f t="shared" ca="1" si="25"/>
        <v>0.27783715130957415</v>
      </c>
    </row>
    <row r="43" spans="7:35" x14ac:dyDescent="0.2">
      <c r="G43" s="13">
        <f t="shared" ca="1" si="41"/>
        <v>7.875999999999995</v>
      </c>
      <c r="H43" s="27">
        <f t="shared" ca="1" si="42"/>
        <v>7.4759999999999955</v>
      </c>
      <c r="I43" s="27">
        <f t="shared" ca="1" si="43"/>
        <v>7.6179999999999968</v>
      </c>
      <c r="J43" s="27">
        <f t="shared" ca="1" si="44"/>
        <v>11.763500000000002</v>
      </c>
      <c r="K43" s="27">
        <f t="shared" ca="1" si="45"/>
        <v>11.165666666666668</v>
      </c>
      <c r="L43" s="27">
        <f t="shared" ca="1" si="46"/>
        <v>10.89</v>
      </c>
      <c r="M43" s="12">
        <v>42</v>
      </c>
      <c r="N43" s="23">
        <f t="shared" ca="1" si="13"/>
        <v>17</v>
      </c>
      <c r="O43" s="1">
        <f t="shared" ca="1" si="31"/>
        <v>0.01</v>
      </c>
      <c r="P43" s="1">
        <f t="shared" ca="1" si="47"/>
        <v>7.6899999999999951</v>
      </c>
      <c r="Q43" s="1">
        <f t="shared" ca="1" si="48"/>
        <v>7.4759999999999955</v>
      </c>
      <c r="R43" s="1">
        <f t="shared" ca="1" si="49"/>
        <v>7.6899999999999951</v>
      </c>
      <c r="S43" s="20">
        <f t="shared" si="15"/>
        <v>0.19600000000000001</v>
      </c>
      <c r="T43" s="1">
        <f t="shared" ca="1" si="50"/>
        <v>7.8859999999999948</v>
      </c>
      <c r="U43" s="20">
        <f t="shared" ca="1" si="51"/>
        <v>0</v>
      </c>
      <c r="V43" s="1">
        <f t="shared" ca="1" si="52"/>
        <v>10.89</v>
      </c>
      <c r="W43" s="1">
        <f t="shared" ca="1" si="53"/>
        <v>10.89</v>
      </c>
      <c r="X43" s="23">
        <f t="shared" ca="1" si="16"/>
        <v>51</v>
      </c>
      <c r="Y43" s="20">
        <f t="shared" ca="1" si="40"/>
        <v>0.22</v>
      </c>
      <c r="Z43" s="20">
        <f t="shared" si="17"/>
        <v>0.47783333333333339</v>
      </c>
      <c r="AA43" s="20">
        <f t="shared" ca="1" si="18"/>
        <v>0.69783333333333342</v>
      </c>
      <c r="AB43" s="1">
        <f t="shared" ca="1" si="26"/>
        <v>11.587833333333334</v>
      </c>
      <c r="AC43" s="28">
        <f t="shared" ca="1" si="54"/>
        <v>3.0040000000000058</v>
      </c>
      <c r="AD43" s="23">
        <f t="shared" ca="1" si="20"/>
        <v>54</v>
      </c>
      <c r="AE43">
        <f t="shared" ca="1" si="21"/>
        <v>0</v>
      </c>
      <c r="AF43" s="1">
        <f t="shared" si="22"/>
        <v>0.47700000000000004</v>
      </c>
      <c r="AG43" s="15">
        <f t="shared" ca="1" si="23"/>
        <v>4.3748333333333393</v>
      </c>
      <c r="AH43" s="28">
        <f t="shared" ca="1" si="24"/>
        <v>3.0040000000000058</v>
      </c>
      <c r="AI43" s="33">
        <f t="shared" ca="1" si="25"/>
        <v>0.68665472970398911</v>
      </c>
    </row>
    <row r="44" spans="7:35" x14ac:dyDescent="0.2">
      <c r="G44" s="13">
        <f t="shared" ca="1" si="41"/>
        <v>7.875999999999995</v>
      </c>
      <c r="H44" s="27">
        <f t="shared" ca="1" si="42"/>
        <v>7.8859999999999948</v>
      </c>
      <c r="I44" s="27">
        <f t="shared" ca="1" si="43"/>
        <v>7.6179999999999968</v>
      </c>
      <c r="J44" s="27">
        <f t="shared" ca="1" si="44"/>
        <v>11.763500000000002</v>
      </c>
      <c r="K44" s="27">
        <f t="shared" ca="1" si="45"/>
        <v>11.165666666666668</v>
      </c>
      <c r="L44" s="27">
        <f t="shared" ca="1" si="46"/>
        <v>11.587833333333334</v>
      </c>
      <c r="M44" s="12">
        <v>43</v>
      </c>
      <c r="N44" s="23">
        <f t="shared" ca="1" si="13"/>
        <v>93</v>
      </c>
      <c r="O44" s="1">
        <f t="shared" ca="1" si="31"/>
        <v>0.4</v>
      </c>
      <c r="P44" s="1">
        <f t="shared" ca="1" si="47"/>
        <v>8.0899999999999945</v>
      </c>
      <c r="Q44" s="1">
        <f t="shared" ca="1" si="48"/>
        <v>7.6179999999999968</v>
      </c>
      <c r="R44" s="1">
        <f t="shared" ca="1" si="49"/>
        <v>8.0899999999999945</v>
      </c>
      <c r="S44" s="20">
        <f t="shared" si="15"/>
        <v>0.19600000000000001</v>
      </c>
      <c r="T44" s="1">
        <f t="shared" ca="1" si="50"/>
        <v>8.2859999999999943</v>
      </c>
      <c r="U44" s="20">
        <f t="shared" ca="1" si="51"/>
        <v>0</v>
      </c>
      <c r="V44" s="1">
        <f t="shared" ca="1" si="52"/>
        <v>11.165666666666668</v>
      </c>
      <c r="W44" s="1">
        <f t="shared" ca="1" si="53"/>
        <v>11.165666666666668</v>
      </c>
      <c r="X44" s="23">
        <f t="shared" ca="1" si="16"/>
        <v>64</v>
      </c>
      <c r="Y44" s="20">
        <f t="shared" ca="1" si="40"/>
        <v>0.22</v>
      </c>
      <c r="Z44" s="20">
        <f t="shared" si="17"/>
        <v>0.47783333333333339</v>
      </c>
      <c r="AA44" s="20">
        <f t="shared" ca="1" si="18"/>
        <v>0.69783333333333342</v>
      </c>
      <c r="AB44" s="1">
        <f t="shared" ca="1" si="26"/>
        <v>11.863500000000002</v>
      </c>
      <c r="AC44" s="28">
        <f t="shared" ca="1" si="54"/>
        <v>2.8796666666666741</v>
      </c>
      <c r="AD44" s="23">
        <f t="shared" ca="1" si="20"/>
        <v>79</v>
      </c>
      <c r="AE44">
        <f t="shared" ca="1" si="21"/>
        <v>0</v>
      </c>
      <c r="AF44" s="1">
        <f t="shared" si="22"/>
        <v>0.47700000000000004</v>
      </c>
      <c r="AG44" s="15">
        <f t="shared" ca="1" si="23"/>
        <v>4.2505000000000077</v>
      </c>
      <c r="AH44" s="28">
        <f t="shared" ca="1" si="24"/>
        <v>2.8796666666666741</v>
      </c>
      <c r="AI44" s="33">
        <f t="shared" ca="1" si="25"/>
        <v>0.6774889228718195</v>
      </c>
    </row>
    <row r="45" spans="7:35" x14ac:dyDescent="0.2">
      <c r="G45" s="13">
        <f t="shared" ca="1" si="41"/>
        <v>7.875999999999995</v>
      </c>
      <c r="H45" s="27">
        <f t="shared" ca="1" si="42"/>
        <v>7.8859999999999948</v>
      </c>
      <c r="I45" s="27">
        <f t="shared" ca="1" si="43"/>
        <v>8.2859999999999943</v>
      </c>
      <c r="J45" s="27">
        <f t="shared" ca="1" si="44"/>
        <v>11.763500000000002</v>
      </c>
      <c r="K45" s="27">
        <f t="shared" ca="1" si="45"/>
        <v>11.863500000000002</v>
      </c>
      <c r="L45" s="27">
        <f t="shared" ca="1" si="46"/>
        <v>11.587833333333334</v>
      </c>
      <c r="M45" s="12">
        <v>44</v>
      </c>
      <c r="N45" s="23">
        <f t="shared" ca="1" si="13"/>
        <v>72</v>
      </c>
      <c r="O45" s="1">
        <f t="shared" ca="1" si="31"/>
        <v>0.3</v>
      </c>
      <c r="P45" s="1">
        <f t="shared" ca="1" si="47"/>
        <v>8.3899999999999952</v>
      </c>
      <c r="Q45" s="1">
        <f t="shared" ca="1" si="48"/>
        <v>7.875999999999995</v>
      </c>
      <c r="R45" s="1">
        <f t="shared" ca="1" si="49"/>
        <v>8.3899999999999952</v>
      </c>
      <c r="S45" s="20">
        <f t="shared" si="15"/>
        <v>0.19600000000000001</v>
      </c>
      <c r="T45" s="1">
        <f t="shared" ca="1" si="50"/>
        <v>8.585999999999995</v>
      </c>
      <c r="U45" s="20">
        <f t="shared" ca="1" si="51"/>
        <v>0</v>
      </c>
      <c r="V45" s="1">
        <f t="shared" ca="1" si="52"/>
        <v>11.587833333333334</v>
      </c>
      <c r="W45" s="1">
        <f t="shared" ca="1" si="53"/>
        <v>11.587833333333334</v>
      </c>
      <c r="X45" s="23">
        <f t="shared" ca="1" si="16"/>
        <v>90</v>
      </c>
      <c r="Y45" s="20">
        <f t="shared" ca="1" si="40"/>
        <v>0.42</v>
      </c>
      <c r="Z45" s="20">
        <f t="shared" si="17"/>
        <v>0.47783333333333339</v>
      </c>
      <c r="AA45" s="20">
        <f t="shared" ca="1" si="18"/>
        <v>0.89783333333333337</v>
      </c>
      <c r="AB45" s="1">
        <f t="shared" ca="1" si="26"/>
        <v>12.485666666666667</v>
      </c>
      <c r="AC45" s="28">
        <f t="shared" ca="1" si="54"/>
        <v>3.0018333333333391</v>
      </c>
      <c r="AD45" s="23">
        <f t="shared" ca="1" si="20"/>
        <v>8</v>
      </c>
      <c r="AE45">
        <f t="shared" ca="1" si="21"/>
        <v>6.2</v>
      </c>
      <c r="AF45" s="1">
        <f t="shared" si="22"/>
        <v>0.47700000000000004</v>
      </c>
      <c r="AG45" s="15">
        <f t="shared" ca="1" si="23"/>
        <v>10.772666666666671</v>
      </c>
      <c r="AH45" s="28">
        <f t="shared" ca="1" si="24"/>
        <v>3.0018333333333391</v>
      </c>
      <c r="AI45" s="33">
        <f t="shared" ca="1" si="25"/>
        <v>0.27865276316603793</v>
      </c>
    </row>
    <row r="46" spans="7:35" x14ac:dyDescent="0.2">
      <c r="G46" s="13">
        <f t="shared" ca="1" si="41"/>
        <v>8.585999999999995</v>
      </c>
      <c r="H46" s="27">
        <f t="shared" ca="1" si="42"/>
        <v>7.8859999999999948</v>
      </c>
      <c r="I46" s="27">
        <f t="shared" ca="1" si="43"/>
        <v>8.2859999999999943</v>
      </c>
      <c r="J46" s="27">
        <f t="shared" ca="1" si="44"/>
        <v>11.763500000000002</v>
      </c>
      <c r="K46" s="27">
        <f t="shared" ca="1" si="45"/>
        <v>11.863500000000002</v>
      </c>
      <c r="L46" s="27">
        <f t="shared" ca="1" si="46"/>
        <v>12.485666666666667</v>
      </c>
      <c r="M46" s="12">
        <v>45</v>
      </c>
      <c r="N46" s="23">
        <f t="shared" ca="1" si="13"/>
        <v>13</v>
      </c>
      <c r="O46" s="1">
        <f t="shared" ca="1" si="31"/>
        <v>0.01</v>
      </c>
      <c r="P46" s="1">
        <f t="shared" ca="1" si="47"/>
        <v>8.399999999999995</v>
      </c>
      <c r="Q46" s="1">
        <f t="shared" ca="1" si="48"/>
        <v>7.8859999999999948</v>
      </c>
      <c r="R46" s="1">
        <f t="shared" ca="1" si="49"/>
        <v>8.399999999999995</v>
      </c>
      <c r="S46" s="20">
        <f t="shared" si="15"/>
        <v>0.19600000000000001</v>
      </c>
      <c r="T46" s="1">
        <f t="shared" ca="1" si="50"/>
        <v>8.5959999999999948</v>
      </c>
      <c r="U46" s="20">
        <f t="shared" ca="1" si="51"/>
        <v>0</v>
      </c>
      <c r="V46" s="1">
        <f t="shared" ca="1" si="52"/>
        <v>11.763500000000002</v>
      </c>
      <c r="W46" s="1">
        <f t="shared" ca="1" si="53"/>
        <v>11.763500000000002</v>
      </c>
      <c r="X46" s="23">
        <f t="shared" ca="1" si="16"/>
        <v>34</v>
      </c>
      <c r="Y46" s="20">
        <f t="shared" ca="1" si="40"/>
        <v>0.22</v>
      </c>
      <c r="Z46" s="20">
        <f t="shared" si="17"/>
        <v>0.47783333333333339</v>
      </c>
      <c r="AA46" s="20">
        <f t="shared" ca="1" si="18"/>
        <v>0.69783333333333342</v>
      </c>
      <c r="AB46" s="1">
        <f t="shared" ca="1" si="26"/>
        <v>12.461333333333336</v>
      </c>
      <c r="AC46" s="28">
        <f t="shared" ca="1" si="54"/>
        <v>3.1675000000000075</v>
      </c>
      <c r="AD46" s="23">
        <f t="shared" ca="1" si="20"/>
        <v>99</v>
      </c>
      <c r="AE46">
        <f t="shared" ca="1" si="21"/>
        <v>0</v>
      </c>
      <c r="AF46" s="1">
        <f t="shared" si="22"/>
        <v>0.47700000000000004</v>
      </c>
      <c r="AG46" s="15">
        <f t="shared" ca="1" si="23"/>
        <v>4.5383333333333411</v>
      </c>
      <c r="AH46" s="28">
        <f t="shared" ca="1" si="24"/>
        <v>3.1675000000000075</v>
      </c>
      <c r="AI46" s="33">
        <f t="shared" ca="1" si="25"/>
        <v>0.69794344473007763</v>
      </c>
    </row>
    <row r="47" spans="7:35" x14ac:dyDescent="0.2">
      <c r="G47" s="13">
        <f t="shared" ca="1" si="41"/>
        <v>8.585999999999995</v>
      </c>
      <c r="H47" s="27">
        <f t="shared" ca="1" si="42"/>
        <v>8.5959999999999948</v>
      </c>
      <c r="I47" s="27">
        <f t="shared" ca="1" si="43"/>
        <v>8.2859999999999943</v>
      </c>
      <c r="J47" s="27">
        <f t="shared" ca="1" si="44"/>
        <v>12.461333333333336</v>
      </c>
      <c r="K47" s="27">
        <f t="shared" ca="1" si="45"/>
        <v>11.863500000000002</v>
      </c>
      <c r="L47" s="27">
        <f t="shared" ca="1" si="46"/>
        <v>12.485666666666667</v>
      </c>
      <c r="M47" s="12">
        <v>46</v>
      </c>
      <c r="N47" s="23">
        <f t="shared" ca="1" si="13"/>
        <v>79</v>
      </c>
      <c r="O47" s="1">
        <f t="shared" ca="1" si="31"/>
        <v>0.3</v>
      </c>
      <c r="P47" s="1">
        <f t="shared" ca="1" si="47"/>
        <v>8.6999999999999957</v>
      </c>
      <c r="Q47" s="1">
        <f t="shared" ca="1" si="48"/>
        <v>8.2859999999999943</v>
      </c>
      <c r="R47" s="1">
        <f t="shared" ca="1" si="49"/>
        <v>8.6999999999999957</v>
      </c>
      <c r="S47" s="20">
        <f t="shared" si="15"/>
        <v>0.19600000000000001</v>
      </c>
      <c r="T47" s="1">
        <f t="shared" ca="1" si="50"/>
        <v>8.8959999999999955</v>
      </c>
      <c r="U47" s="20">
        <f t="shared" ca="1" si="51"/>
        <v>0</v>
      </c>
      <c r="V47" s="1">
        <f t="shared" ca="1" si="52"/>
        <v>11.863500000000002</v>
      </c>
      <c r="W47" s="1">
        <f t="shared" ca="1" si="53"/>
        <v>11.863500000000002</v>
      </c>
      <c r="X47" s="23">
        <f t="shared" ca="1" si="16"/>
        <v>71</v>
      </c>
      <c r="Y47" s="20">
        <f t="shared" ca="1" si="40"/>
        <v>0.22</v>
      </c>
      <c r="Z47" s="20">
        <f t="shared" si="17"/>
        <v>0.47783333333333339</v>
      </c>
      <c r="AA47" s="20">
        <f t="shared" ca="1" si="18"/>
        <v>0.69783333333333342</v>
      </c>
      <c r="AB47" s="1">
        <f t="shared" ca="1" si="26"/>
        <v>12.561333333333335</v>
      </c>
      <c r="AC47" s="28">
        <f t="shared" ca="1" si="54"/>
        <v>2.9675000000000065</v>
      </c>
      <c r="AD47" s="23">
        <f t="shared" ca="1" si="20"/>
        <v>26</v>
      </c>
      <c r="AE47">
        <f t="shared" ca="1" si="21"/>
        <v>6.2</v>
      </c>
      <c r="AF47" s="1">
        <f t="shared" si="22"/>
        <v>0.47700000000000004</v>
      </c>
      <c r="AG47" s="15">
        <f t="shared" ca="1" si="23"/>
        <v>10.538333333333341</v>
      </c>
      <c r="AH47" s="28">
        <f t="shared" ca="1" si="24"/>
        <v>2.9675000000000065</v>
      </c>
      <c r="AI47" s="33">
        <f t="shared" ca="1" si="25"/>
        <v>0.28159101692234739</v>
      </c>
    </row>
    <row r="48" spans="7:35" x14ac:dyDescent="0.2">
      <c r="G48" s="13">
        <f t="shared" ca="1" si="41"/>
        <v>8.585999999999995</v>
      </c>
      <c r="H48" s="27">
        <f t="shared" ca="1" si="42"/>
        <v>8.5959999999999948</v>
      </c>
      <c r="I48" s="27">
        <f t="shared" ca="1" si="43"/>
        <v>8.8959999999999955</v>
      </c>
      <c r="J48" s="27">
        <f t="shared" ca="1" si="44"/>
        <v>12.461333333333336</v>
      </c>
      <c r="K48" s="27">
        <f t="shared" ca="1" si="45"/>
        <v>12.561333333333335</v>
      </c>
      <c r="L48" s="27">
        <f t="shared" ca="1" si="46"/>
        <v>12.485666666666667</v>
      </c>
      <c r="M48" s="12">
        <v>47</v>
      </c>
      <c r="N48" s="23">
        <f t="shared" ca="1" si="13"/>
        <v>28</v>
      </c>
      <c r="O48" s="1">
        <f t="shared" ca="1" si="31"/>
        <v>0.02</v>
      </c>
      <c r="P48" s="1">
        <f t="shared" ca="1" si="47"/>
        <v>8.7199999999999953</v>
      </c>
      <c r="Q48" s="1">
        <f t="shared" ca="1" si="48"/>
        <v>8.585999999999995</v>
      </c>
      <c r="R48" s="1">
        <f t="shared" ca="1" si="49"/>
        <v>8.7199999999999953</v>
      </c>
      <c r="S48" s="20">
        <f t="shared" si="15"/>
        <v>0.19600000000000001</v>
      </c>
      <c r="T48" s="1">
        <f t="shared" ca="1" si="50"/>
        <v>8.915999999999995</v>
      </c>
      <c r="U48" s="20">
        <f t="shared" ca="1" si="51"/>
        <v>0</v>
      </c>
      <c r="V48" s="1">
        <f t="shared" ca="1" si="52"/>
        <v>12.461333333333336</v>
      </c>
      <c r="W48" s="1">
        <f t="shared" ca="1" si="53"/>
        <v>12.461333333333336</v>
      </c>
      <c r="X48" s="23">
        <f t="shared" ca="1" si="16"/>
        <v>33</v>
      </c>
      <c r="Y48" s="20">
        <f t="shared" ca="1" si="40"/>
        <v>0.22</v>
      </c>
      <c r="Z48" s="20">
        <f t="shared" si="17"/>
        <v>0.47783333333333339</v>
      </c>
      <c r="AA48" s="20">
        <f t="shared" ca="1" si="18"/>
        <v>0.69783333333333342</v>
      </c>
      <c r="AB48" s="1">
        <f t="shared" ca="1" si="26"/>
        <v>13.159166666666669</v>
      </c>
      <c r="AC48" s="28">
        <f t="shared" ca="1" si="54"/>
        <v>3.5453333333333408</v>
      </c>
      <c r="AD48" s="23">
        <f t="shared" ca="1" si="20"/>
        <v>28</v>
      </c>
      <c r="AE48">
        <f t="shared" ca="1" si="21"/>
        <v>6.2</v>
      </c>
      <c r="AF48" s="1">
        <f t="shared" si="22"/>
        <v>0.47700000000000004</v>
      </c>
      <c r="AG48" s="15">
        <f t="shared" ca="1" si="23"/>
        <v>11.116166666666675</v>
      </c>
      <c r="AH48" s="28">
        <f t="shared" ca="1" si="24"/>
        <v>3.5453333333333408</v>
      </c>
      <c r="AI48" s="33">
        <f t="shared" ca="1" si="25"/>
        <v>0.31893488462749492</v>
      </c>
    </row>
    <row r="49" spans="7:35" x14ac:dyDescent="0.2">
      <c r="G49" s="13">
        <f t="shared" ca="1" si="41"/>
        <v>8.915999999999995</v>
      </c>
      <c r="H49" s="27">
        <f t="shared" ca="1" si="42"/>
        <v>8.5959999999999948</v>
      </c>
      <c r="I49" s="27">
        <f t="shared" ca="1" si="43"/>
        <v>8.8959999999999955</v>
      </c>
      <c r="J49" s="27">
        <f t="shared" ca="1" si="44"/>
        <v>13.159166666666669</v>
      </c>
      <c r="K49" s="27">
        <f t="shared" ca="1" si="45"/>
        <v>12.561333333333335</v>
      </c>
      <c r="L49" s="27">
        <f t="shared" ca="1" si="46"/>
        <v>12.485666666666667</v>
      </c>
      <c r="M49" s="12">
        <v>48</v>
      </c>
      <c r="N49" s="23">
        <f t="shared" ca="1" si="13"/>
        <v>75</v>
      </c>
      <c r="O49" s="1">
        <f t="shared" ca="1" si="31"/>
        <v>0.3</v>
      </c>
      <c r="P49" s="1">
        <f t="shared" ca="1" si="47"/>
        <v>9.019999999999996</v>
      </c>
      <c r="Q49" s="1">
        <f t="shared" ca="1" si="48"/>
        <v>8.5959999999999948</v>
      </c>
      <c r="R49" s="1">
        <f t="shared" ca="1" si="49"/>
        <v>9.019999999999996</v>
      </c>
      <c r="S49" s="20">
        <f t="shared" si="15"/>
        <v>0.19600000000000001</v>
      </c>
      <c r="T49" s="1">
        <f t="shared" ca="1" si="50"/>
        <v>9.2159999999999958</v>
      </c>
      <c r="U49" s="20">
        <f t="shared" ca="1" si="51"/>
        <v>0</v>
      </c>
      <c r="V49" s="1">
        <f t="shared" ca="1" si="52"/>
        <v>12.485666666666667</v>
      </c>
      <c r="W49" s="1">
        <f t="shared" ca="1" si="53"/>
        <v>12.485666666666667</v>
      </c>
      <c r="X49" s="23">
        <f t="shared" ca="1" si="16"/>
        <v>99</v>
      </c>
      <c r="Y49" s="20">
        <f t="shared" ca="1" si="40"/>
        <v>0.52</v>
      </c>
      <c r="Z49" s="20">
        <f t="shared" si="17"/>
        <v>0.47783333333333339</v>
      </c>
      <c r="AA49" s="20">
        <f t="shared" ca="1" si="18"/>
        <v>0.99783333333333335</v>
      </c>
      <c r="AB49" s="1">
        <f t="shared" ca="1" si="26"/>
        <v>13.483499999999999</v>
      </c>
      <c r="AC49" s="28">
        <f t="shared" ca="1" si="54"/>
        <v>3.2696666666666712</v>
      </c>
      <c r="AD49" s="23">
        <f t="shared" ca="1" si="20"/>
        <v>11</v>
      </c>
      <c r="AE49">
        <f t="shared" ca="1" si="21"/>
        <v>6.2</v>
      </c>
      <c r="AF49" s="1">
        <f t="shared" si="22"/>
        <v>0.47700000000000004</v>
      </c>
      <c r="AG49" s="15">
        <f t="shared" ca="1" si="23"/>
        <v>11.140500000000003</v>
      </c>
      <c r="AH49" s="28">
        <f t="shared" ca="1" si="24"/>
        <v>3.2696666666666712</v>
      </c>
      <c r="AI49" s="33">
        <f t="shared" ca="1" si="25"/>
        <v>0.29349370913932682</v>
      </c>
    </row>
    <row r="50" spans="7:35" x14ac:dyDescent="0.2">
      <c r="G50" s="13">
        <f t="shared" ca="1" si="41"/>
        <v>8.915999999999995</v>
      </c>
      <c r="H50" s="27">
        <f t="shared" ca="1" si="42"/>
        <v>9.2159999999999958</v>
      </c>
      <c r="I50" s="27">
        <f t="shared" ca="1" si="43"/>
        <v>8.8959999999999955</v>
      </c>
      <c r="J50" s="27">
        <f t="shared" ca="1" si="44"/>
        <v>13.159166666666669</v>
      </c>
      <c r="K50" s="27">
        <f t="shared" ca="1" si="45"/>
        <v>12.561333333333335</v>
      </c>
      <c r="L50" s="27">
        <f t="shared" ca="1" si="46"/>
        <v>13.483499999999999</v>
      </c>
      <c r="M50" s="12">
        <v>49</v>
      </c>
      <c r="N50" s="23">
        <f t="shared" ca="1" si="13"/>
        <v>49</v>
      </c>
      <c r="O50" s="1">
        <f t="shared" ca="1" si="31"/>
        <v>0.1</v>
      </c>
      <c r="P50" s="1">
        <f t="shared" ca="1" si="47"/>
        <v>9.1199999999999957</v>
      </c>
      <c r="Q50" s="1">
        <f t="shared" ca="1" si="48"/>
        <v>8.8959999999999955</v>
      </c>
      <c r="R50" s="1">
        <f t="shared" ca="1" si="49"/>
        <v>9.1199999999999957</v>
      </c>
      <c r="S50" s="20">
        <f t="shared" si="15"/>
        <v>0.19600000000000001</v>
      </c>
      <c r="T50" s="1">
        <f t="shared" ca="1" si="50"/>
        <v>9.3159999999999954</v>
      </c>
      <c r="U50" s="20">
        <f t="shared" ca="1" si="51"/>
        <v>0</v>
      </c>
      <c r="V50" s="1">
        <f t="shared" ca="1" si="52"/>
        <v>12.561333333333335</v>
      </c>
      <c r="W50" s="1">
        <f t="shared" ca="1" si="53"/>
        <v>12.561333333333335</v>
      </c>
      <c r="X50" s="23">
        <f t="shared" ca="1" si="16"/>
        <v>48</v>
      </c>
      <c r="Y50" s="20">
        <f t="shared" ca="1" si="40"/>
        <v>0.22</v>
      </c>
      <c r="Z50" s="20">
        <f t="shared" si="17"/>
        <v>0.47783333333333339</v>
      </c>
      <c r="AA50" s="20">
        <f t="shared" ca="1" si="18"/>
        <v>0.69783333333333342</v>
      </c>
      <c r="AB50" s="1">
        <f t="shared" ca="1" si="26"/>
        <v>13.259166666666669</v>
      </c>
      <c r="AC50" s="28">
        <f t="shared" ca="1" si="54"/>
        <v>3.2453333333333401</v>
      </c>
      <c r="AD50" s="23">
        <f t="shared" ca="1" si="20"/>
        <v>88</v>
      </c>
      <c r="AE50">
        <f t="shared" ca="1" si="21"/>
        <v>0</v>
      </c>
      <c r="AF50" s="1">
        <f t="shared" si="22"/>
        <v>0.47700000000000004</v>
      </c>
      <c r="AG50" s="15">
        <f t="shared" ca="1" si="23"/>
        <v>4.6161666666666736</v>
      </c>
      <c r="AH50" s="28">
        <f t="shared" ca="1" si="24"/>
        <v>3.2453333333333401</v>
      </c>
      <c r="AI50" s="33">
        <f t="shared" ca="1" si="25"/>
        <v>0.70303642993826088</v>
      </c>
    </row>
    <row r="51" spans="7:35" x14ac:dyDescent="0.2">
      <c r="G51" s="13">
        <f t="shared" ca="1" si="41"/>
        <v>8.915999999999995</v>
      </c>
      <c r="H51" s="27">
        <f t="shared" ca="1" si="42"/>
        <v>9.2159999999999958</v>
      </c>
      <c r="I51" s="27">
        <f t="shared" ca="1" si="43"/>
        <v>9.3159999999999954</v>
      </c>
      <c r="J51" s="27">
        <f t="shared" ca="1" si="44"/>
        <v>13.159166666666669</v>
      </c>
      <c r="K51" s="27">
        <f t="shared" ca="1" si="45"/>
        <v>13.259166666666669</v>
      </c>
      <c r="L51" s="27">
        <f t="shared" ca="1" si="46"/>
        <v>13.483499999999999</v>
      </c>
      <c r="M51" s="12">
        <v>50</v>
      </c>
      <c r="N51" s="23">
        <f t="shared" ca="1" si="13"/>
        <v>49</v>
      </c>
      <c r="O51" s="1">
        <f t="shared" ca="1" si="31"/>
        <v>0.1</v>
      </c>
      <c r="P51" s="1">
        <f t="shared" ca="1" si="47"/>
        <v>9.2199999999999953</v>
      </c>
      <c r="Q51" s="1">
        <f t="shared" ca="1" si="48"/>
        <v>8.915999999999995</v>
      </c>
      <c r="R51" s="1">
        <f t="shared" ca="1" si="49"/>
        <v>9.2199999999999953</v>
      </c>
      <c r="S51" s="20">
        <f t="shared" si="15"/>
        <v>0.19600000000000001</v>
      </c>
      <c r="T51" s="1">
        <f t="shared" ca="1" si="50"/>
        <v>9.415999999999995</v>
      </c>
      <c r="U51" s="20">
        <f t="shared" ca="1" si="51"/>
        <v>0</v>
      </c>
      <c r="V51" s="1">
        <f t="shared" ca="1" si="52"/>
        <v>13.159166666666669</v>
      </c>
      <c r="W51" s="1">
        <f t="shared" ca="1" si="53"/>
        <v>13.159166666666669</v>
      </c>
      <c r="X51" s="23">
        <f t="shared" ca="1" si="16"/>
        <v>63</v>
      </c>
      <c r="Y51" s="20">
        <f t="shared" ca="1" si="40"/>
        <v>0.22</v>
      </c>
      <c r="Z51" s="20">
        <f t="shared" si="17"/>
        <v>0.47783333333333339</v>
      </c>
      <c r="AA51" s="20">
        <f t="shared" ca="1" si="18"/>
        <v>0.69783333333333342</v>
      </c>
      <c r="AB51" s="1">
        <f t="shared" ca="1" si="26"/>
        <v>13.857000000000003</v>
      </c>
      <c r="AC51" s="28">
        <f t="shared" ca="1" si="54"/>
        <v>3.7431666666666743</v>
      </c>
      <c r="AD51" s="23">
        <f t="shared" ca="1" si="20"/>
        <v>28</v>
      </c>
      <c r="AE51">
        <f t="shared" ca="1" si="21"/>
        <v>6.2</v>
      </c>
      <c r="AF51" s="1">
        <f t="shared" si="22"/>
        <v>0.47700000000000004</v>
      </c>
      <c r="AG51" s="15">
        <f t="shared" ca="1" si="23"/>
        <v>11.314000000000007</v>
      </c>
      <c r="AH51" s="28">
        <f t="shared" ca="1" si="24"/>
        <v>3.7431666666666743</v>
      </c>
      <c r="AI51" s="33">
        <f t="shared" ca="1" si="25"/>
        <v>0.33084379235165917</v>
      </c>
    </row>
    <row r="52" spans="7:35" x14ac:dyDescent="0.2">
      <c r="G52" s="13">
        <f t="shared" ca="1" si="41"/>
        <v>9.415999999999995</v>
      </c>
      <c r="H52" s="27">
        <f t="shared" ca="1" si="42"/>
        <v>9.2159999999999958</v>
      </c>
      <c r="I52" s="27">
        <f t="shared" ca="1" si="43"/>
        <v>9.3159999999999954</v>
      </c>
      <c r="J52" s="27">
        <f t="shared" ca="1" si="44"/>
        <v>13.857000000000003</v>
      </c>
      <c r="K52" s="27">
        <f t="shared" ca="1" si="45"/>
        <v>13.259166666666669</v>
      </c>
      <c r="L52" s="27">
        <f t="shared" ca="1" si="46"/>
        <v>13.483499999999999</v>
      </c>
      <c r="M52" s="12">
        <v>51</v>
      </c>
      <c r="N52" s="23">
        <f t="shared" ca="1" si="13"/>
        <v>60</v>
      </c>
      <c r="O52" s="1">
        <f t="shared" ca="1" si="31"/>
        <v>0.1</v>
      </c>
      <c r="P52" s="1">
        <f t="shared" ca="1" si="47"/>
        <v>9.319999999999995</v>
      </c>
      <c r="Q52" s="1">
        <f t="shared" ca="1" si="48"/>
        <v>9.2159999999999958</v>
      </c>
      <c r="R52" s="1">
        <f t="shared" ca="1" si="49"/>
        <v>9.319999999999995</v>
      </c>
      <c r="S52" s="20">
        <f t="shared" si="15"/>
        <v>0.19600000000000001</v>
      </c>
      <c r="T52" s="1">
        <f t="shared" ca="1" si="50"/>
        <v>9.5159999999999947</v>
      </c>
      <c r="U52" s="20">
        <f t="shared" ca="1" si="51"/>
        <v>0</v>
      </c>
      <c r="V52" s="1">
        <f t="shared" ca="1" si="52"/>
        <v>13.259166666666669</v>
      </c>
      <c r="W52" s="1">
        <f t="shared" ca="1" si="53"/>
        <v>13.259166666666669</v>
      </c>
      <c r="X52" s="23">
        <f t="shared" ca="1" si="16"/>
        <v>15</v>
      </c>
      <c r="Y52" s="20">
        <f t="shared" ca="1" si="40"/>
        <v>0.22</v>
      </c>
      <c r="Z52" s="20">
        <f t="shared" si="17"/>
        <v>0.47783333333333339</v>
      </c>
      <c r="AA52" s="20">
        <f t="shared" ca="1" si="18"/>
        <v>0.69783333333333342</v>
      </c>
      <c r="AB52" s="1">
        <f t="shared" ca="1" si="26"/>
        <v>13.957000000000003</v>
      </c>
      <c r="AC52" s="28">
        <f t="shared" ca="1" si="54"/>
        <v>3.7431666666666743</v>
      </c>
      <c r="AD52" s="23">
        <f t="shared" ca="1" si="20"/>
        <v>4</v>
      </c>
      <c r="AE52">
        <f t="shared" ca="1" si="21"/>
        <v>6.2</v>
      </c>
      <c r="AF52" s="1">
        <f t="shared" si="22"/>
        <v>0.47700000000000004</v>
      </c>
      <c r="AG52" s="15">
        <f t="shared" ca="1" si="23"/>
        <v>11.314000000000009</v>
      </c>
      <c r="AH52" s="28">
        <f t="shared" ca="1" si="24"/>
        <v>3.7431666666666743</v>
      </c>
      <c r="AI52" s="33">
        <f t="shared" ca="1" si="25"/>
        <v>0.33084379235165912</v>
      </c>
    </row>
    <row r="53" spans="7:35" x14ac:dyDescent="0.2">
      <c r="G53" s="13">
        <f t="shared" ca="1" si="41"/>
        <v>9.415999999999995</v>
      </c>
      <c r="H53" s="27">
        <f t="shared" ca="1" si="42"/>
        <v>9.5159999999999947</v>
      </c>
      <c r="I53" s="27">
        <f t="shared" ca="1" si="43"/>
        <v>9.3159999999999954</v>
      </c>
      <c r="J53" s="27">
        <f t="shared" ca="1" si="44"/>
        <v>13.857000000000003</v>
      </c>
      <c r="K53" s="27">
        <f t="shared" ca="1" si="45"/>
        <v>13.957000000000003</v>
      </c>
      <c r="L53" s="27">
        <f t="shared" ca="1" si="46"/>
        <v>13.483499999999999</v>
      </c>
      <c r="M53" s="12">
        <v>52</v>
      </c>
      <c r="N53" s="23">
        <f t="shared" ca="1" si="13"/>
        <v>51</v>
      </c>
      <c r="O53" s="1">
        <f t="shared" ca="1" si="31"/>
        <v>0.1</v>
      </c>
      <c r="P53" s="1">
        <f t="shared" ca="1" si="47"/>
        <v>9.4199999999999946</v>
      </c>
      <c r="Q53" s="1">
        <f t="shared" ca="1" si="48"/>
        <v>9.3159999999999954</v>
      </c>
      <c r="R53" s="1">
        <f t="shared" ca="1" si="49"/>
        <v>9.4199999999999946</v>
      </c>
      <c r="S53" s="20">
        <f t="shared" si="15"/>
        <v>0.19600000000000001</v>
      </c>
      <c r="T53" s="1">
        <f t="shared" ca="1" si="50"/>
        <v>9.6159999999999943</v>
      </c>
      <c r="U53" s="20">
        <f t="shared" ca="1" si="51"/>
        <v>0</v>
      </c>
      <c r="V53" s="1">
        <f t="shared" ca="1" si="52"/>
        <v>13.483499999999999</v>
      </c>
      <c r="W53" s="1">
        <f t="shared" ca="1" si="53"/>
        <v>13.483499999999999</v>
      </c>
      <c r="X53" s="23">
        <f t="shared" ca="1" si="16"/>
        <v>25</v>
      </c>
      <c r="Y53" s="20">
        <f t="shared" ca="1" si="40"/>
        <v>0.22</v>
      </c>
      <c r="Z53" s="20">
        <f t="shared" si="17"/>
        <v>0.47783333333333339</v>
      </c>
      <c r="AA53" s="20">
        <f t="shared" ca="1" si="18"/>
        <v>0.69783333333333342</v>
      </c>
      <c r="AB53" s="1">
        <f t="shared" ca="1" si="26"/>
        <v>14.181333333333333</v>
      </c>
      <c r="AC53" s="28">
        <f t="shared" ca="1" si="54"/>
        <v>3.867500000000005</v>
      </c>
      <c r="AD53" s="23">
        <f t="shared" ca="1" si="20"/>
        <v>89</v>
      </c>
      <c r="AE53">
        <f t="shared" ca="1" si="21"/>
        <v>0</v>
      </c>
      <c r="AF53" s="1">
        <f t="shared" si="22"/>
        <v>0.47700000000000004</v>
      </c>
      <c r="AG53" s="15">
        <f t="shared" ca="1" si="23"/>
        <v>5.2383333333333386</v>
      </c>
      <c r="AH53" s="28">
        <f t="shared" ca="1" si="24"/>
        <v>3.867500000000005</v>
      </c>
      <c r="AI53" s="33">
        <f t="shared" ca="1" si="25"/>
        <v>0.73830734966592448</v>
      </c>
    </row>
    <row r="54" spans="7:35" x14ac:dyDescent="0.2">
      <c r="G54" s="13">
        <f t="shared" ca="1" si="41"/>
        <v>9.415999999999995</v>
      </c>
      <c r="H54" s="27">
        <f t="shared" ca="1" si="42"/>
        <v>9.5159999999999947</v>
      </c>
      <c r="I54" s="27">
        <f t="shared" ca="1" si="43"/>
        <v>9.6159999999999943</v>
      </c>
      <c r="J54" s="27">
        <f t="shared" ca="1" si="44"/>
        <v>13.857000000000003</v>
      </c>
      <c r="K54" s="27">
        <f t="shared" ca="1" si="45"/>
        <v>13.957000000000003</v>
      </c>
      <c r="L54" s="27">
        <f t="shared" ca="1" si="46"/>
        <v>14.181333333333333</v>
      </c>
      <c r="M54" s="12">
        <v>53</v>
      </c>
      <c r="N54" s="23">
        <f t="shared" ca="1" si="13"/>
        <v>82</v>
      </c>
      <c r="O54" s="1">
        <f t="shared" ca="1" si="31"/>
        <v>0.3</v>
      </c>
      <c r="P54" s="1">
        <f t="shared" ca="1" si="47"/>
        <v>9.7199999999999953</v>
      </c>
      <c r="Q54" s="1">
        <f t="shared" ca="1" si="48"/>
        <v>9.415999999999995</v>
      </c>
      <c r="R54" s="1">
        <f t="shared" ca="1" si="49"/>
        <v>9.7199999999999953</v>
      </c>
      <c r="S54" s="20">
        <f t="shared" si="15"/>
        <v>0.19600000000000001</v>
      </c>
      <c r="T54" s="1">
        <f t="shared" ca="1" si="50"/>
        <v>9.915999999999995</v>
      </c>
      <c r="U54" s="20">
        <f t="shared" ca="1" si="51"/>
        <v>0</v>
      </c>
      <c r="V54" s="1">
        <f t="shared" ca="1" si="52"/>
        <v>13.857000000000003</v>
      </c>
      <c r="W54" s="1">
        <f t="shared" ca="1" si="53"/>
        <v>13.857000000000003</v>
      </c>
      <c r="X54" s="23">
        <f t="shared" ca="1" si="16"/>
        <v>60</v>
      </c>
      <c r="Y54" s="20">
        <f t="shared" ca="1" si="40"/>
        <v>0.22</v>
      </c>
      <c r="Z54" s="20">
        <f t="shared" si="17"/>
        <v>0.47783333333333339</v>
      </c>
      <c r="AA54" s="20">
        <f t="shared" ca="1" si="18"/>
        <v>0.69783333333333342</v>
      </c>
      <c r="AB54" s="1">
        <f t="shared" ca="1" si="26"/>
        <v>14.554833333333336</v>
      </c>
      <c r="AC54" s="28">
        <f t="shared" ca="1" si="54"/>
        <v>3.9410000000000078</v>
      </c>
      <c r="AD54" s="23">
        <f t="shared" ca="1" si="20"/>
        <v>78</v>
      </c>
      <c r="AE54">
        <f t="shared" ca="1" si="21"/>
        <v>0</v>
      </c>
      <c r="AF54" s="1">
        <f t="shared" si="22"/>
        <v>0.47700000000000004</v>
      </c>
      <c r="AG54" s="15">
        <f t="shared" ca="1" si="23"/>
        <v>5.3118333333333414</v>
      </c>
      <c r="AH54" s="28">
        <f t="shared" ca="1" si="24"/>
        <v>3.9410000000000078</v>
      </c>
      <c r="AI54" s="33">
        <f t="shared" ca="1" si="25"/>
        <v>0.74192839885789619</v>
      </c>
    </row>
    <row r="55" spans="7:35" x14ac:dyDescent="0.2">
      <c r="G55" s="13">
        <f t="shared" ca="1" si="41"/>
        <v>9.915999999999995</v>
      </c>
      <c r="H55" s="27">
        <f t="shared" ca="1" si="42"/>
        <v>9.5159999999999947</v>
      </c>
      <c r="I55" s="27">
        <f t="shared" ca="1" si="43"/>
        <v>9.6159999999999943</v>
      </c>
      <c r="J55" s="27">
        <f t="shared" ca="1" si="44"/>
        <v>14.554833333333336</v>
      </c>
      <c r="K55" s="27">
        <f t="shared" ca="1" si="45"/>
        <v>13.957000000000003</v>
      </c>
      <c r="L55" s="27">
        <f t="shared" ca="1" si="46"/>
        <v>14.181333333333333</v>
      </c>
      <c r="M55" s="12">
        <v>54</v>
      </c>
      <c r="N55" s="23">
        <f t="shared" ca="1" si="13"/>
        <v>17</v>
      </c>
      <c r="O55" s="1">
        <f t="shared" ca="1" si="31"/>
        <v>0.01</v>
      </c>
      <c r="P55" s="1">
        <f t="shared" ca="1" si="47"/>
        <v>9.7299999999999951</v>
      </c>
      <c r="Q55" s="1">
        <f t="shared" ca="1" si="48"/>
        <v>9.5159999999999947</v>
      </c>
      <c r="R55" s="1">
        <f t="shared" ca="1" si="49"/>
        <v>9.7299999999999951</v>
      </c>
      <c r="S55" s="20">
        <f t="shared" si="15"/>
        <v>0.19600000000000001</v>
      </c>
      <c r="T55" s="1">
        <f t="shared" ca="1" si="50"/>
        <v>9.9259999999999948</v>
      </c>
      <c r="U55" s="20">
        <f t="shared" ca="1" si="51"/>
        <v>0</v>
      </c>
      <c r="V55" s="1">
        <f t="shared" ca="1" si="52"/>
        <v>13.957000000000003</v>
      </c>
      <c r="W55" s="1">
        <f t="shared" ca="1" si="53"/>
        <v>13.957000000000003</v>
      </c>
      <c r="X55" s="23">
        <f t="shared" ca="1" si="16"/>
        <v>71</v>
      </c>
      <c r="Y55" s="20">
        <f t="shared" ca="1" si="40"/>
        <v>0.22</v>
      </c>
      <c r="Z55" s="20">
        <f t="shared" si="17"/>
        <v>0.47783333333333339</v>
      </c>
      <c r="AA55" s="20">
        <f t="shared" ca="1" si="18"/>
        <v>0.69783333333333342</v>
      </c>
      <c r="AB55" s="1">
        <f t="shared" ca="1" si="26"/>
        <v>14.654833333333336</v>
      </c>
      <c r="AC55" s="28">
        <f t="shared" ca="1" si="54"/>
        <v>4.0310000000000077</v>
      </c>
      <c r="AD55" s="23">
        <f t="shared" ca="1" si="20"/>
        <v>58</v>
      </c>
      <c r="AE55">
        <f t="shared" ca="1" si="21"/>
        <v>0</v>
      </c>
      <c r="AF55" s="1">
        <f t="shared" si="22"/>
        <v>0.47700000000000004</v>
      </c>
      <c r="AG55" s="15">
        <f t="shared" ca="1" si="23"/>
        <v>5.4018333333333413</v>
      </c>
      <c r="AH55" s="28">
        <f t="shared" ca="1" si="24"/>
        <v>4.0310000000000077</v>
      </c>
      <c r="AI55" s="33">
        <f t="shared" ca="1" si="25"/>
        <v>0.74622813242417729</v>
      </c>
    </row>
    <row r="56" spans="7:35" x14ac:dyDescent="0.2">
      <c r="G56" s="13">
        <f t="shared" ca="1" si="41"/>
        <v>9.915999999999995</v>
      </c>
      <c r="H56" s="27">
        <f t="shared" ca="1" si="42"/>
        <v>9.9259999999999948</v>
      </c>
      <c r="I56" s="27">
        <f t="shared" ca="1" si="43"/>
        <v>9.6159999999999943</v>
      </c>
      <c r="J56" s="27">
        <f t="shared" ca="1" si="44"/>
        <v>14.554833333333336</v>
      </c>
      <c r="K56" s="27">
        <f t="shared" ca="1" si="45"/>
        <v>14.654833333333336</v>
      </c>
      <c r="L56" s="27">
        <f t="shared" ca="1" si="46"/>
        <v>14.181333333333333</v>
      </c>
      <c r="M56" s="12">
        <v>55</v>
      </c>
      <c r="N56" s="23">
        <f t="shared" ca="1" si="13"/>
        <v>3</v>
      </c>
      <c r="O56" s="1">
        <f t="shared" ca="1" si="31"/>
        <v>0.01</v>
      </c>
      <c r="P56" s="1">
        <f t="shared" ca="1" si="47"/>
        <v>9.7399999999999949</v>
      </c>
      <c r="Q56" s="1">
        <f t="shared" ca="1" si="48"/>
        <v>9.6159999999999943</v>
      </c>
      <c r="R56" s="1">
        <f t="shared" ca="1" si="49"/>
        <v>9.7399999999999949</v>
      </c>
      <c r="S56" s="20">
        <f t="shared" si="15"/>
        <v>0.19600000000000001</v>
      </c>
      <c r="T56" s="1">
        <f t="shared" ca="1" si="50"/>
        <v>9.9359999999999946</v>
      </c>
      <c r="U56" s="20">
        <f t="shared" ca="1" si="51"/>
        <v>0</v>
      </c>
      <c r="V56" s="1">
        <f t="shared" ca="1" si="52"/>
        <v>14.181333333333333</v>
      </c>
      <c r="W56" s="1">
        <f t="shared" ca="1" si="53"/>
        <v>14.181333333333333</v>
      </c>
      <c r="X56" s="23">
        <f t="shared" ca="1" si="16"/>
        <v>73</v>
      </c>
      <c r="Y56" s="20">
        <f t="shared" ca="1" si="40"/>
        <v>0.42</v>
      </c>
      <c r="Z56" s="20">
        <f t="shared" si="17"/>
        <v>0.47783333333333339</v>
      </c>
      <c r="AA56" s="20">
        <f t="shared" ca="1" si="18"/>
        <v>0.89783333333333337</v>
      </c>
      <c r="AB56" s="1">
        <f t="shared" ca="1" si="26"/>
        <v>15.079166666666666</v>
      </c>
      <c r="AC56" s="28">
        <f t="shared" ca="1" si="54"/>
        <v>4.2453333333333383</v>
      </c>
      <c r="AD56" s="23">
        <f t="shared" ca="1" si="20"/>
        <v>17</v>
      </c>
      <c r="AE56">
        <f t="shared" ca="1" si="21"/>
        <v>6.2</v>
      </c>
      <c r="AF56" s="1">
        <f t="shared" si="22"/>
        <v>0.47700000000000004</v>
      </c>
      <c r="AG56" s="15">
        <f t="shared" ca="1" si="23"/>
        <v>12.01616666666667</v>
      </c>
      <c r="AH56" s="28">
        <f t="shared" ca="1" si="24"/>
        <v>4.2453333333333383</v>
      </c>
      <c r="AI56" s="33">
        <f t="shared" ca="1" si="25"/>
        <v>0.35330180173932374</v>
      </c>
    </row>
    <row r="57" spans="7:35" x14ac:dyDescent="0.2">
      <c r="G57" s="13">
        <f t="shared" ca="1" si="41"/>
        <v>9.915999999999995</v>
      </c>
      <c r="H57" s="27">
        <f t="shared" ca="1" si="42"/>
        <v>9.9259999999999948</v>
      </c>
      <c r="I57" s="27">
        <f t="shared" ca="1" si="43"/>
        <v>9.9359999999999946</v>
      </c>
      <c r="J57" s="27">
        <f t="shared" ca="1" si="44"/>
        <v>14.554833333333336</v>
      </c>
      <c r="K57" s="27">
        <f t="shared" ca="1" si="45"/>
        <v>14.654833333333336</v>
      </c>
      <c r="L57" s="27">
        <f t="shared" ca="1" si="46"/>
        <v>15.079166666666666</v>
      </c>
      <c r="M57" s="12">
        <v>56</v>
      </c>
      <c r="N57" s="23">
        <f t="shared" ca="1" si="13"/>
        <v>10</v>
      </c>
      <c r="O57" s="1">
        <f t="shared" ca="1" si="31"/>
        <v>0.01</v>
      </c>
      <c r="P57" s="1">
        <f t="shared" ca="1" si="47"/>
        <v>9.7499999999999947</v>
      </c>
      <c r="Q57" s="1">
        <f t="shared" ca="1" si="48"/>
        <v>9.915999999999995</v>
      </c>
      <c r="R57" s="1">
        <f t="shared" ca="1" si="49"/>
        <v>9.915999999999995</v>
      </c>
      <c r="S57" s="20">
        <f t="shared" si="15"/>
        <v>0.19600000000000001</v>
      </c>
      <c r="T57" s="1">
        <f t="shared" ca="1" si="50"/>
        <v>10.111999999999995</v>
      </c>
      <c r="U57" s="20">
        <f t="shared" ca="1" si="51"/>
        <v>0.16600000000000037</v>
      </c>
      <c r="V57" s="1">
        <f t="shared" ca="1" si="52"/>
        <v>14.554833333333336</v>
      </c>
      <c r="W57" s="1">
        <f t="shared" ca="1" si="53"/>
        <v>14.554833333333336</v>
      </c>
      <c r="X57" s="23">
        <f t="shared" ca="1" si="16"/>
        <v>56</v>
      </c>
      <c r="Y57" s="20">
        <f t="shared" ca="1" si="40"/>
        <v>0.22</v>
      </c>
      <c r="Z57" s="20">
        <f t="shared" si="17"/>
        <v>0.47783333333333339</v>
      </c>
      <c r="AA57" s="20">
        <f t="shared" ca="1" si="18"/>
        <v>0.69783333333333342</v>
      </c>
      <c r="AB57" s="1">
        <f t="shared" ca="1" si="26"/>
        <v>15.25266666666667</v>
      </c>
      <c r="AC57" s="28">
        <f t="shared" ca="1" si="54"/>
        <v>4.4428333333333416</v>
      </c>
      <c r="AD57" s="23">
        <f ca="1">RANDBETWEEN(1,100)</f>
        <v>99</v>
      </c>
      <c r="AE57">
        <f t="shared" ca="1" si="21"/>
        <v>0</v>
      </c>
      <c r="AF57" s="1">
        <f t="shared" si="22"/>
        <v>0.47700000000000004</v>
      </c>
      <c r="AG57" s="15">
        <f t="shared" ca="1" si="23"/>
        <v>5.9796666666666756</v>
      </c>
      <c r="AH57" s="28">
        <f t="shared" ca="1" si="24"/>
        <v>4.608833333333342</v>
      </c>
      <c r="AI57" s="33">
        <f t="shared" ca="1" si="25"/>
        <v>0.77075087797536124</v>
      </c>
    </row>
    <row r="58" spans="7:35" x14ac:dyDescent="0.2">
      <c r="G58" s="13">
        <f t="shared" ca="1" si="41"/>
        <v>10.111999999999995</v>
      </c>
      <c r="H58" s="27">
        <f t="shared" ca="1" si="42"/>
        <v>9.9259999999999948</v>
      </c>
      <c r="I58" s="27">
        <f t="shared" ca="1" si="43"/>
        <v>9.9359999999999946</v>
      </c>
      <c r="J58" s="27">
        <f t="shared" ca="1" si="44"/>
        <v>15.25266666666667</v>
      </c>
      <c r="K58" s="27">
        <f t="shared" ca="1" si="45"/>
        <v>14.654833333333336</v>
      </c>
      <c r="L58" s="27">
        <f t="shared" ca="1" si="46"/>
        <v>15.079166666666666</v>
      </c>
      <c r="M58" s="12">
        <v>57</v>
      </c>
      <c r="N58" s="23">
        <f t="shared" ca="1" si="13"/>
        <v>9</v>
      </c>
      <c r="O58" s="1">
        <f t="shared" ca="1" si="31"/>
        <v>0.01</v>
      </c>
      <c r="P58" s="1">
        <f t="shared" ca="1" si="47"/>
        <v>9.7599999999999945</v>
      </c>
      <c r="Q58" s="1">
        <f t="shared" ca="1" si="48"/>
        <v>9.9259999999999948</v>
      </c>
      <c r="R58" s="1">
        <f t="shared" ca="1" si="49"/>
        <v>9.9259999999999948</v>
      </c>
      <c r="S58" s="20">
        <f t="shared" si="15"/>
        <v>0.19600000000000001</v>
      </c>
      <c r="T58" s="1">
        <f t="shared" ca="1" si="50"/>
        <v>10.121999999999995</v>
      </c>
      <c r="U58" s="20">
        <f t="shared" ca="1" si="51"/>
        <v>0.16600000000000037</v>
      </c>
      <c r="V58" s="1">
        <f t="shared" ca="1" si="52"/>
        <v>14.654833333333336</v>
      </c>
      <c r="W58" s="1">
        <f t="shared" ca="1" si="53"/>
        <v>14.654833333333336</v>
      </c>
      <c r="X58" s="23">
        <f t="shared" ca="1" si="16"/>
        <v>35</v>
      </c>
      <c r="Y58" s="20">
        <f t="shared" ca="1" si="40"/>
        <v>0.22</v>
      </c>
      <c r="Z58" s="20">
        <f t="shared" si="17"/>
        <v>0.47783333333333339</v>
      </c>
      <c r="AA58" s="20">
        <f t="shared" ca="1" si="18"/>
        <v>0.69783333333333342</v>
      </c>
      <c r="AB58" s="1">
        <f t="shared" ca="1" si="26"/>
        <v>15.35266666666667</v>
      </c>
      <c r="AC58" s="28">
        <f t="shared" ca="1" si="54"/>
        <v>4.5328333333333415</v>
      </c>
      <c r="AD58" s="23">
        <f t="shared" ca="1" si="20"/>
        <v>94</v>
      </c>
      <c r="AE58">
        <f t="shared" ca="1" si="21"/>
        <v>0</v>
      </c>
      <c r="AF58" s="1">
        <f t="shared" si="22"/>
        <v>0.47700000000000004</v>
      </c>
      <c r="AG58" s="15">
        <f t="shared" ca="1" si="23"/>
        <v>6.0696666666666754</v>
      </c>
      <c r="AH58" s="28">
        <f t="shared" ca="1" si="24"/>
        <v>4.6988333333333419</v>
      </c>
      <c r="AI58" s="33">
        <f t="shared" ca="1" si="25"/>
        <v>0.77415014553242933</v>
      </c>
    </row>
    <row r="59" spans="7:35" x14ac:dyDescent="0.2">
      <c r="G59" s="13">
        <f t="shared" ca="1" si="41"/>
        <v>10.111999999999995</v>
      </c>
      <c r="H59" s="27">
        <f t="shared" ca="1" si="42"/>
        <v>10.121999999999995</v>
      </c>
      <c r="I59" s="27">
        <f t="shared" ca="1" si="43"/>
        <v>9.9359999999999946</v>
      </c>
      <c r="J59" s="27">
        <f t="shared" ca="1" si="44"/>
        <v>15.25266666666667</v>
      </c>
      <c r="K59" s="27">
        <f t="shared" ca="1" si="45"/>
        <v>15.35266666666667</v>
      </c>
      <c r="L59" s="27">
        <f t="shared" ca="1" si="46"/>
        <v>15.079166666666666</v>
      </c>
      <c r="M59" s="12">
        <v>58</v>
      </c>
      <c r="N59" s="23">
        <f t="shared" ca="1" si="13"/>
        <v>5</v>
      </c>
      <c r="O59" s="1">
        <f t="shared" ca="1" si="31"/>
        <v>0.01</v>
      </c>
      <c r="P59" s="1">
        <f t="shared" ca="1" si="47"/>
        <v>9.7699999999999942</v>
      </c>
      <c r="Q59" s="1">
        <f t="shared" ca="1" si="48"/>
        <v>9.9359999999999946</v>
      </c>
      <c r="R59" s="1">
        <f t="shared" ca="1" si="49"/>
        <v>9.9359999999999946</v>
      </c>
      <c r="S59" s="20">
        <f t="shared" si="15"/>
        <v>0.19600000000000001</v>
      </c>
      <c r="T59" s="1">
        <f t="shared" ca="1" si="50"/>
        <v>10.131999999999994</v>
      </c>
      <c r="U59" s="20">
        <f t="shared" ca="1" si="51"/>
        <v>0.16600000000000037</v>
      </c>
      <c r="V59" s="1">
        <f t="shared" ca="1" si="52"/>
        <v>15.079166666666666</v>
      </c>
      <c r="W59" s="1">
        <f t="shared" ca="1" si="53"/>
        <v>15.079166666666666</v>
      </c>
      <c r="X59" s="23">
        <f t="shared" ca="1" si="16"/>
        <v>5</v>
      </c>
      <c r="Y59" s="20">
        <f t="shared" ca="1" si="40"/>
        <v>0.22</v>
      </c>
      <c r="Z59" s="20">
        <f t="shared" si="17"/>
        <v>0.47783333333333339</v>
      </c>
      <c r="AA59" s="20">
        <f t="shared" ca="1" si="18"/>
        <v>0.69783333333333342</v>
      </c>
      <c r="AB59" s="1">
        <f t="shared" ca="1" si="26"/>
        <v>15.776999999999999</v>
      </c>
      <c r="AC59" s="28">
        <f t="shared" ca="1" si="54"/>
        <v>4.9471666666666714</v>
      </c>
      <c r="AD59" s="23">
        <f t="shared" ca="1" si="20"/>
        <v>19</v>
      </c>
      <c r="AE59">
        <f t="shared" ca="1" si="21"/>
        <v>6.2</v>
      </c>
      <c r="AF59" s="1">
        <f t="shared" si="22"/>
        <v>0.47700000000000004</v>
      </c>
      <c r="AG59" s="15">
        <f t="shared" ca="1" si="23"/>
        <v>12.684000000000006</v>
      </c>
      <c r="AH59" s="28">
        <f t="shared" ca="1" si="24"/>
        <v>5.1131666666666717</v>
      </c>
      <c r="AI59" s="33">
        <f t="shared" ca="1" si="25"/>
        <v>0.40311941553663427</v>
      </c>
    </row>
    <row r="60" spans="7:35" x14ac:dyDescent="0.2">
      <c r="G60" s="13">
        <f t="shared" ca="1" si="41"/>
        <v>10.111999999999995</v>
      </c>
      <c r="H60" s="27">
        <f t="shared" ca="1" si="42"/>
        <v>10.121999999999995</v>
      </c>
      <c r="I60" s="27">
        <f t="shared" ca="1" si="43"/>
        <v>10.131999999999994</v>
      </c>
      <c r="J60" s="27">
        <f t="shared" ca="1" si="44"/>
        <v>15.25266666666667</v>
      </c>
      <c r="K60" s="27">
        <f t="shared" ca="1" si="45"/>
        <v>15.35266666666667</v>
      </c>
      <c r="L60" s="27">
        <f t="shared" ca="1" si="46"/>
        <v>15.776999999999999</v>
      </c>
      <c r="M60" s="12">
        <v>59</v>
      </c>
      <c r="N60" s="23">
        <f t="shared" ca="1" si="13"/>
        <v>78</v>
      </c>
      <c r="O60" s="1">
        <f t="shared" ca="1" si="31"/>
        <v>0.3</v>
      </c>
      <c r="P60" s="1">
        <f t="shared" ca="1" si="47"/>
        <v>10.069999999999995</v>
      </c>
      <c r="Q60" s="1">
        <f t="shared" ca="1" si="48"/>
        <v>10.111999999999995</v>
      </c>
      <c r="R60" s="1">
        <f t="shared" ca="1" si="49"/>
        <v>10.111999999999995</v>
      </c>
      <c r="S60" s="20">
        <f t="shared" si="15"/>
        <v>0.19600000000000001</v>
      </c>
      <c r="T60" s="1">
        <f t="shared" ca="1" si="50"/>
        <v>10.307999999999995</v>
      </c>
      <c r="U60" s="20">
        <f t="shared" ca="1" si="51"/>
        <v>4.1999999999999815E-2</v>
      </c>
      <c r="V60" s="1">
        <f t="shared" ca="1" si="52"/>
        <v>15.25266666666667</v>
      </c>
      <c r="W60" s="1">
        <f t="shared" ca="1" si="53"/>
        <v>15.25266666666667</v>
      </c>
      <c r="X60" s="23">
        <f t="shared" ca="1" si="16"/>
        <v>27</v>
      </c>
      <c r="Y60" s="20">
        <f t="shared" ca="1" si="40"/>
        <v>0.22</v>
      </c>
      <c r="Z60" s="20">
        <f t="shared" si="17"/>
        <v>0.47783333333333339</v>
      </c>
      <c r="AA60" s="20">
        <f t="shared" ca="1" si="18"/>
        <v>0.69783333333333342</v>
      </c>
      <c r="AB60" s="1">
        <f t="shared" ca="1" si="26"/>
        <v>15.950500000000003</v>
      </c>
      <c r="AC60" s="28">
        <f t="shared" ca="1" si="54"/>
        <v>4.9446666666666754</v>
      </c>
      <c r="AD60" s="23">
        <f t="shared" ca="1" si="20"/>
        <v>48</v>
      </c>
      <c r="AE60">
        <f t="shared" ca="1" si="21"/>
        <v>0</v>
      </c>
      <c r="AF60" s="1">
        <f t="shared" si="22"/>
        <v>0.47700000000000004</v>
      </c>
      <c r="AG60" s="15">
        <f t="shared" ca="1" si="23"/>
        <v>6.357500000000007</v>
      </c>
      <c r="AH60" s="28">
        <f t="shared" ca="1" si="24"/>
        <v>4.9866666666666752</v>
      </c>
      <c r="AI60" s="33">
        <f t="shared" ca="1" si="25"/>
        <v>0.7843754096211828</v>
      </c>
    </row>
    <row r="61" spans="7:35" x14ac:dyDescent="0.2">
      <c r="G61" s="13">
        <f t="shared" ca="1" si="41"/>
        <v>10.307999999999995</v>
      </c>
      <c r="H61" s="27">
        <f t="shared" ca="1" si="42"/>
        <v>10.121999999999995</v>
      </c>
      <c r="I61" s="27">
        <f t="shared" ca="1" si="43"/>
        <v>10.131999999999994</v>
      </c>
      <c r="J61" s="27">
        <f t="shared" ca="1" si="44"/>
        <v>15.950500000000003</v>
      </c>
      <c r="K61" s="27">
        <f t="shared" ca="1" si="45"/>
        <v>15.35266666666667</v>
      </c>
      <c r="L61" s="27">
        <f t="shared" ca="1" si="46"/>
        <v>15.776999999999999</v>
      </c>
      <c r="M61" s="12">
        <v>60</v>
      </c>
      <c r="N61" s="23">
        <f t="shared" ca="1" si="13"/>
        <v>86</v>
      </c>
      <c r="O61" s="1">
        <f t="shared" ca="1" si="31"/>
        <v>0.3</v>
      </c>
      <c r="P61" s="1">
        <f t="shared" ca="1" si="47"/>
        <v>10.369999999999996</v>
      </c>
      <c r="Q61" s="1">
        <f t="shared" ca="1" si="48"/>
        <v>10.121999999999995</v>
      </c>
      <c r="R61" s="1">
        <f t="shared" ca="1" si="49"/>
        <v>10.369999999999996</v>
      </c>
      <c r="S61" s="20">
        <f t="shared" si="15"/>
        <v>0.19600000000000001</v>
      </c>
      <c r="T61" s="1">
        <f t="shared" ca="1" si="50"/>
        <v>10.565999999999995</v>
      </c>
      <c r="U61" s="20">
        <f t="shared" ca="1" si="51"/>
        <v>0</v>
      </c>
      <c r="V61" s="1">
        <f t="shared" ca="1" si="52"/>
        <v>15.35266666666667</v>
      </c>
      <c r="W61" s="1">
        <f t="shared" ca="1" si="53"/>
        <v>15.35266666666667</v>
      </c>
      <c r="X61" s="23">
        <f t="shared" ca="1" si="16"/>
        <v>75</v>
      </c>
      <c r="Y61" s="20">
        <f t="shared" ca="1" si="40"/>
        <v>0.42</v>
      </c>
      <c r="Z61" s="20">
        <f t="shared" si="17"/>
        <v>0.47783333333333339</v>
      </c>
      <c r="AA61" s="20">
        <f t="shared" ca="1" si="18"/>
        <v>0.89783333333333337</v>
      </c>
      <c r="AB61" s="1">
        <f t="shared" ca="1" si="26"/>
        <v>16.250500000000002</v>
      </c>
      <c r="AC61" s="28">
        <f t="shared" ca="1" si="54"/>
        <v>4.7866666666666742</v>
      </c>
      <c r="AD61" s="23">
        <f t="shared" ca="1" si="20"/>
        <v>61</v>
      </c>
      <c r="AE61">
        <f t="shared" ca="1" si="21"/>
        <v>0</v>
      </c>
      <c r="AF61" s="1">
        <f t="shared" si="22"/>
        <v>0.47700000000000004</v>
      </c>
      <c r="AG61" s="15">
        <f t="shared" ca="1" si="23"/>
        <v>6.357500000000007</v>
      </c>
      <c r="AH61" s="28">
        <f t="shared" ca="1" si="24"/>
        <v>4.7866666666666742</v>
      </c>
      <c r="AI61" s="33">
        <f t="shared" ca="1" si="25"/>
        <v>0.75291650281819411</v>
      </c>
    </row>
    <row r="62" spans="7:35" x14ac:dyDescent="0.2">
      <c r="G62" s="13">
        <f t="shared" ca="1" si="41"/>
        <v>10.307999999999995</v>
      </c>
      <c r="H62" s="27">
        <f t="shared" ca="1" si="42"/>
        <v>10.565999999999995</v>
      </c>
      <c r="I62" s="27">
        <f t="shared" ca="1" si="43"/>
        <v>10.131999999999994</v>
      </c>
      <c r="J62" s="27">
        <f t="shared" ca="1" si="44"/>
        <v>15.950500000000003</v>
      </c>
      <c r="K62" s="27">
        <f t="shared" ca="1" si="45"/>
        <v>16.250500000000002</v>
      </c>
      <c r="L62" s="27">
        <f t="shared" ca="1" si="46"/>
        <v>15.776999999999999</v>
      </c>
      <c r="M62" s="12">
        <v>61</v>
      </c>
      <c r="N62" s="23">
        <f t="shared" ca="1" si="13"/>
        <v>81</v>
      </c>
      <c r="O62" s="1">
        <f t="shared" ca="1" si="31"/>
        <v>0.3</v>
      </c>
      <c r="P62" s="1">
        <f t="shared" ca="1" si="47"/>
        <v>10.669999999999996</v>
      </c>
      <c r="Q62" s="1">
        <f t="shared" ca="1" si="48"/>
        <v>10.131999999999994</v>
      </c>
      <c r="R62" s="1">
        <f t="shared" ca="1" si="49"/>
        <v>10.669999999999996</v>
      </c>
      <c r="S62" s="20">
        <f t="shared" si="15"/>
        <v>0.19600000000000001</v>
      </c>
      <c r="T62" s="1">
        <f t="shared" ca="1" si="50"/>
        <v>10.865999999999996</v>
      </c>
      <c r="U62" s="20">
        <f t="shared" ca="1" si="51"/>
        <v>0</v>
      </c>
      <c r="V62" s="1">
        <f t="shared" ca="1" si="52"/>
        <v>15.776999999999999</v>
      </c>
      <c r="W62" s="1">
        <f t="shared" ca="1" si="53"/>
        <v>15.776999999999999</v>
      </c>
      <c r="X62" s="23">
        <f t="shared" ca="1" si="16"/>
        <v>96</v>
      </c>
      <c r="Y62" s="20">
        <f t="shared" ca="1" si="40"/>
        <v>0.52</v>
      </c>
      <c r="Z62" s="20">
        <f t="shared" si="17"/>
        <v>0.47783333333333339</v>
      </c>
      <c r="AA62" s="20">
        <f t="shared" ca="1" si="18"/>
        <v>0.99783333333333335</v>
      </c>
      <c r="AB62" s="1">
        <f t="shared" ca="1" si="26"/>
        <v>16.774833333333333</v>
      </c>
      <c r="AC62" s="28">
        <f t="shared" ca="1" si="54"/>
        <v>4.9110000000000031</v>
      </c>
      <c r="AD62" s="23">
        <f t="shared" ca="1" si="20"/>
        <v>83</v>
      </c>
      <c r="AE62">
        <f t="shared" ca="1" si="21"/>
        <v>0</v>
      </c>
      <c r="AF62" s="1">
        <f t="shared" si="22"/>
        <v>0.47700000000000004</v>
      </c>
      <c r="AG62" s="15">
        <f t="shared" ca="1" si="23"/>
        <v>6.5818333333333374</v>
      </c>
      <c r="AH62" s="28">
        <f t="shared" ca="1" si="24"/>
        <v>4.9110000000000031</v>
      </c>
      <c r="AI62" s="33">
        <f t="shared" ca="1" si="25"/>
        <v>0.74614469119546223</v>
      </c>
    </row>
    <row r="63" spans="7:35" x14ac:dyDescent="0.2">
      <c r="G63" s="13">
        <f t="shared" ca="1" si="41"/>
        <v>10.307999999999995</v>
      </c>
      <c r="H63" s="27">
        <f t="shared" ca="1" si="42"/>
        <v>10.565999999999995</v>
      </c>
      <c r="I63" s="27">
        <f t="shared" ca="1" si="43"/>
        <v>10.865999999999996</v>
      </c>
      <c r="J63" s="27">
        <f t="shared" ca="1" si="44"/>
        <v>15.950500000000003</v>
      </c>
      <c r="K63" s="27">
        <f t="shared" ca="1" si="45"/>
        <v>16.250500000000002</v>
      </c>
      <c r="L63" s="27">
        <f t="shared" ca="1" si="46"/>
        <v>16.774833333333333</v>
      </c>
      <c r="M63" s="12">
        <v>62</v>
      </c>
      <c r="N63" s="23">
        <f t="shared" ca="1" si="13"/>
        <v>55</v>
      </c>
      <c r="O63" s="1">
        <f t="shared" ca="1" si="31"/>
        <v>0.1</v>
      </c>
      <c r="P63" s="1">
        <f t="shared" ca="1" si="47"/>
        <v>10.769999999999996</v>
      </c>
      <c r="Q63" s="1">
        <f t="shared" ca="1" si="48"/>
        <v>10.307999999999995</v>
      </c>
      <c r="R63" s="1">
        <f t="shared" ca="1" si="49"/>
        <v>10.769999999999996</v>
      </c>
      <c r="S63" s="20">
        <f t="shared" si="15"/>
        <v>0.19600000000000001</v>
      </c>
      <c r="T63" s="1">
        <f t="shared" ca="1" si="50"/>
        <v>10.965999999999996</v>
      </c>
      <c r="U63" s="20">
        <f t="shared" ca="1" si="51"/>
        <v>0</v>
      </c>
      <c r="V63" s="1">
        <f t="shared" ca="1" si="52"/>
        <v>15.950500000000003</v>
      </c>
      <c r="W63" s="1">
        <f t="shared" ca="1" si="53"/>
        <v>15.950500000000003</v>
      </c>
      <c r="X63" s="23">
        <f t="shared" ca="1" si="16"/>
        <v>18</v>
      </c>
      <c r="Y63" s="20">
        <f t="shared" ca="1" si="40"/>
        <v>0.22</v>
      </c>
      <c r="Z63" s="20">
        <f t="shared" si="17"/>
        <v>0.47783333333333339</v>
      </c>
      <c r="AA63" s="20">
        <f t="shared" ca="1" si="18"/>
        <v>0.69783333333333342</v>
      </c>
      <c r="AB63" s="1">
        <f t="shared" ca="1" si="26"/>
        <v>16.648333333333337</v>
      </c>
      <c r="AC63" s="28">
        <f t="shared" ca="1" si="54"/>
        <v>4.9845000000000077</v>
      </c>
      <c r="AD63" s="23">
        <f t="shared" ca="1" si="20"/>
        <v>68</v>
      </c>
      <c r="AE63">
        <f t="shared" ca="1" si="21"/>
        <v>0</v>
      </c>
      <c r="AF63" s="1">
        <f t="shared" si="22"/>
        <v>0.47700000000000004</v>
      </c>
      <c r="AG63" s="15">
        <f t="shared" ca="1" si="23"/>
        <v>6.3553333333333413</v>
      </c>
      <c r="AH63" s="28">
        <f t="shared" ca="1" si="24"/>
        <v>4.9845000000000077</v>
      </c>
      <c r="AI63" s="33">
        <f t="shared" ca="1" si="25"/>
        <v>0.78430189866778577</v>
      </c>
    </row>
    <row r="64" spans="7:35" x14ac:dyDescent="0.2">
      <c r="G64" s="13">
        <f t="shared" ca="1" si="41"/>
        <v>10.965999999999996</v>
      </c>
      <c r="H64" s="27">
        <f t="shared" ca="1" si="42"/>
        <v>10.565999999999995</v>
      </c>
      <c r="I64" s="27">
        <f t="shared" ca="1" si="43"/>
        <v>10.865999999999996</v>
      </c>
      <c r="J64" s="27">
        <f t="shared" ca="1" si="44"/>
        <v>16.648333333333337</v>
      </c>
      <c r="K64" s="27">
        <f t="shared" ca="1" si="45"/>
        <v>16.250500000000002</v>
      </c>
      <c r="L64" s="27">
        <f t="shared" ca="1" si="46"/>
        <v>16.774833333333333</v>
      </c>
      <c r="M64" s="12">
        <v>63</v>
      </c>
      <c r="N64" s="23">
        <f t="shared" ca="1" si="13"/>
        <v>24</v>
      </c>
      <c r="O64" s="1">
        <f t="shared" ca="1" si="31"/>
        <v>0.02</v>
      </c>
      <c r="P64" s="1">
        <f t="shared" ca="1" si="47"/>
        <v>10.789999999999996</v>
      </c>
      <c r="Q64" s="1">
        <f t="shared" ca="1" si="48"/>
        <v>10.565999999999995</v>
      </c>
      <c r="R64" s="1">
        <f t="shared" ca="1" si="49"/>
        <v>10.789999999999996</v>
      </c>
      <c r="S64" s="20">
        <f t="shared" si="15"/>
        <v>0.19600000000000001</v>
      </c>
      <c r="T64" s="1">
        <f t="shared" ca="1" si="50"/>
        <v>10.985999999999995</v>
      </c>
      <c r="U64" s="20">
        <f t="shared" ca="1" si="51"/>
        <v>0</v>
      </c>
      <c r="V64" s="1">
        <f t="shared" ca="1" si="52"/>
        <v>16.250500000000002</v>
      </c>
      <c r="W64" s="1">
        <f t="shared" ca="1" si="53"/>
        <v>16.250500000000002</v>
      </c>
      <c r="X64" s="23">
        <f t="shared" ca="1" si="16"/>
        <v>62</v>
      </c>
      <c r="Y64" s="20">
        <f t="shared" ca="1" si="40"/>
        <v>0.22</v>
      </c>
      <c r="Z64" s="20">
        <f t="shared" si="17"/>
        <v>0.47783333333333339</v>
      </c>
      <c r="AA64" s="20">
        <f t="shared" ca="1" si="18"/>
        <v>0.69783333333333342</v>
      </c>
      <c r="AB64" s="1">
        <f t="shared" ca="1" si="26"/>
        <v>16.948333333333334</v>
      </c>
      <c r="AC64" s="28">
        <f t="shared" ca="1" si="54"/>
        <v>5.2645000000000071</v>
      </c>
      <c r="AD64" s="23">
        <f t="shared" ca="1" si="20"/>
        <v>4</v>
      </c>
      <c r="AE64">
        <f t="shared" ca="1" si="21"/>
        <v>6.2</v>
      </c>
      <c r="AF64" s="1">
        <f t="shared" si="22"/>
        <v>0.47700000000000004</v>
      </c>
      <c r="AG64" s="15">
        <f t="shared" ca="1" si="23"/>
        <v>12.835333333333338</v>
      </c>
      <c r="AH64" s="28">
        <f t="shared" ca="1" si="24"/>
        <v>5.2645000000000071</v>
      </c>
      <c r="AI64" s="33">
        <f t="shared" ca="1" si="25"/>
        <v>0.4101568586713763</v>
      </c>
    </row>
    <row r="65" spans="7:35" x14ac:dyDescent="0.2">
      <c r="G65" s="13">
        <f t="shared" ca="1" si="41"/>
        <v>10.965999999999996</v>
      </c>
      <c r="H65" s="27">
        <f t="shared" ca="1" si="42"/>
        <v>10.985999999999995</v>
      </c>
      <c r="I65" s="27">
        <f t="shared" ca="1" si="43"/>
        <v>10.865999999999996</v>
      </c>
      <c r="J65" s="27">
        <f t="shared" ca="1" si="44"/>
        <v>16.648333333333337</v>
      </c>
      <c r="K65" s="27">
        <f t="shared" ca="1" si="45"/>
        <v>16.948333333333334</v>
      </c>
      <c r="L65" s="27">
        <f t="shared" ca="1" si="46"/>
        <v>16.774833333333333</v>
      </c>
      <c r="M65" s="12">
        <v>64</v>
      </c>
      <c r="N65" s="23">
        <f t="shared" ca="1" si="13"/>
        <v>40</v>
      </c>
      <c r="O65" s="1">
        <f t="shared" ca="1" si="31"/>
        <v>0.02</v>
      </c>
      <c r="P65" s="1">
        <f t="shared" ca="1" si="47"/>
        <v>10.809999999999995</v>
      </c>
      <c r="Q65" s="1">
        <f t="shared" ca="1" si="48"/>
        <v>10.865999999999996</v>
      </c>
      <c r="R65" s="1">
        <f t="shared" ca="1" si="49"/>
        <v>10.865999999999996</v>
      </c>
      <c r="S65" s="20">
        <f t="shared" si="15"/>
        <v>0.19600000000000001</v>
      </c>
      <c r="T65" s="1">
        <f t="shared" ca="1" si="50"/>
        <v>11.061999999999996</v>
      </c>
      <c r="U65" s="20">
        <f t="shared" ca="1" si="51"/>
        <v>5.6000000000000938E-2</v>
      </c>
      <c r="V65" s="1">
        <f t="shared" ca="1" si="52"/>
        <v>16.648333333333337</v>
      </c>
      <c r="W65" s="1">
        <f t="shared" ca="1" si="53"/>
        <v>16.648333333333337</v>
      </c>
      <c r="X65" s="23">
        <f t="shared" ca="1" si="16"/>
        <v>44</v>
      </c>
      <c r="Y65" s="20">
        <f t="shared" ca="1" si="40"/>
        <v>0.22</v>
      </c>
      <c r="Z65" s="20">
        <f t="shared" si="17"/>
        <v>0.47783333333333339</v>
      </c>
      <c r="AA65" s="20">
        <f t="shared" ca="1" si="18"/>
        <v>0.69783333333333342</v>
      </c>
      <c r="AB65" s="1">
        <f t="shared" ca="1" si="26"/>
        <v>17.346166666666669</v>
      </c>
      <c r="AC65" s="28">
        <f t="shared" ca="1" si="54"/>
        <v>5.5863333333333411</v>
      </c>
      <c r="AD65" s="23">
        <f t="shared" ca="1" si="20"/>
        <v>74</v>
      </c>
      <c r="AE65">
        <f t="shared" ca="1" si="21"/>
        <v>0</v>
      </c>
      <c r="AF65" s="1">
        <f t="shared" si="22"/>
        <v>0.47700000000000004</v>
      </c>
      <c r="AG65" s="15">
        <f t="shared" ca="1" si="23"/>
        <v>7.0131666666666739</v>
      </c>
      <c r="AH65" s="28">
        <f t="shared" ca="1" si="24"/>
        <v>5.6423333333333421</v>
      </c>
      <c r="AI65" s="33">
        <f t="shared" ca="1" si="25"/>
        <v>0.80453432828726956</v>
      </c>
    </row>
    <row r="66" spans="7:35" x14ac:dyDescent="0.2">
      <c r="G66" s="13">
        <f t="shared" ca="1" si="41"/>
        <v>10.965999999999996</v>
      </c>
      <c r="H66" s="27">
        <f t="shared" ca="1" si="42"/>
        <v>10.985999999999995</v>
      </c>
      <c r="I66" s="27">
        <f t="shared" ca="1" si="43"/>
        <v>11.061999999999996</v>
      </c>
      <c r="J66" s="27">
        <f t="shared" ca="1" si="44"/>
        <v>17.346166666666669</v>
      </c>
      <c r="K66" s="27">
        <f t="shared" ca="1" si="45"/>
        <v>16.948333333333334</v>
      </c>
      <c r="L66" s="27">
        <f t="shared" ca="1" si="46"/>
        <v>16.774833333333333</v>
      </c>
      <c r="M66" s="12">
        <v>65</v>
      </c>
      <c r="N66" s="23">
        <f t="shared" ca="1" si="13"/>
        <v>24</v>
      </c>
      <c r="O66" s="1">
        <f t="shared" ca="1" si="31"/>
        <v>0.02</v>
      </c>
      <c r="P66" s="1">
        <f t="shared" ca="1" si="47"/>
        <v>10.829999999999995</v>
      </c>
      <c r="Q66" s="1">
        <f t="shared" ca="1" si="48"/>
        <v>10.965999999999996</v>
      </c>
      <c r="R66" s="1">
        <f t="shared" ca="1" si="49"/>
        <v>10.965999999999996</v>
      </c>
      <c r="S66" s="20">
        <f t="shared" si="15"/>
        <v>0.19600000000000001</v>
      </c>
      <c r="T66" s="1">
        <f t="shared" ca="1" si="50"/>
        <v>11.161999999999995</v>
      </c>
      <c r="U66" s="20">
        <f t="shared" ca="1" si="51"/>
        <v>0.13600000000000101</v>
      </c>
      <c r="V66" s="1">
        <f t="shared" ca="1" si="52"/>
        <v>16.774833333333333</v>
      </c>
      <c r="W66" s="1">
        <f t="shared" ca="1" si="53"/>
        <v>16.774833333333333</v>
      </c>
      <c r="X66" s="23">
        <f t="shared" ca="1" si="16"/>
        <v>39</v>
      </c>
      <c r="Y66" s="20">
        <f t="shared" ref="Y66:Y97" ca="1" si="55">IF(X66&gt;$D$16,$A$17,IF(X66&gt;$D$15,$A$16,$A$15))</f>
        <v>0.22</v>
      </c>
      <c r="Z66" s="20">
        <f t="shared" si="17"/>
        <v>0.47783333333333339</v>
      </c>
      <c r="AA66" s="20">
        <f t="shared" ca="1" si="18"/>
        <v>0.69783333333333342</v>
      </c>
      <c r="AB66" s="1">
        <f t="shared" ca="1" si="26"/>
        <v>17.472666666666665</v>
      </c>
      <c r="AC66" s="28">
        <f t="shared" ca="1" si="54"/>
        <v>5.612833333333338</v>
      </c>
      <c r="AD66" s="23">
        <f t="shared" ca="1" si="20"/>
        <v>11</v>
      </c>
      <c r="AE66">
        <f t="shared" ca="1" si="21"/>
        <v>6.2</v>
      </c>
      <c r="AF66" s="1">
        <f t="shared" si="22"/>
        <v>0.47700000000000004</v>
      </c>
      <c r="AG66" s="15">
        <f t="shared" ca="1" si="23"/>
        <v>13.31966666666667</v>
      </c>
      <c r="AH66" s="28">
        <f t="shared" ca="1" si="24"/>
        <v>5.748833333333339</v>
      </c>
      <c r="AI66" s="33">
        <f t="shared" ca="1" si="25"/>
        <v>0.43160489501739313</v>
      </c>
    </row>
    <row r="67" spans="7:35" x14ac:dyDescent="0.2">
      <c r="G67" s="13">
        <f t="shared" ca="1" si="41"/>
        <v>11.161999999999995</v>
      </c>
      <c r="H67" s="27">
        <f t="shared" ca="1" si="42"/>
        <v>10.985999999999995</v>
      </c>
      <c r="I67" s="27">
        <f t="shared" ca="1" si="43"/>
        <v>11.061999999999996</v>
      </c>
      <c r="J67" s="27">
        <f t="shared" ca="1" si="44"/>
        <v>17.346166666666669</v>
      </c>
      <c r="K67" s="27">
        <f t="shared" ca="1" si="45"/>
        <v>16.948333333333334</v>
      </c>
      <c r="L67" s="27">
        <f t="shared" ca="1" si="46"/>
        <v>17.472666666666665</v>
      </c>
      <c r="M67" s="12">
        <v>66</v>
      </c>
      <c r="N67" s="23">
        <f t="shared" ref="N67:N130" ca="1" si="56">RANDBETWEEN(1,100)</f>
        <v>6</v>
      </c>
      <c r="O67" s="1">
        <f t="shared" ca="1" si="31"/>
        <v>0.01</v>
      </c>
      <c r="P67" s="1">
        <f t="shared" ca="1" si="47"/>
        <v>10.839999999999995</v>
      </c>
      <c r="Q67" s="1">
        <f t="shared" ca="1" si="48"/>
        <v>10.985999999999995</v>
      </c>
      <c r="R67" s="1">
        <f t="shared" ca="1" si="49"/>
        <v>10.985999999999995</v>
      </c>
      <c r="S67" s="20">
        <f t="shared" ref="S67:S130" si="57">11.76/60</f>
        <v>0.19600000000000001</v>
      </c>
      <c r="T67" s="1">
        <f t="shared" ca="1" si="50"/>
        <v>11.181999999999995</v>
      </c>
      <c r="U67" s="20">
        <f t="shared" ca="1" si="51"/>
        <v>0.1460000000000008</v>
      </c>
      <c r="V67" s="1">
        <f t="shared" ca="1" si="52"/>
        <v>16.948333333333334</v>
      </c>
      <c r="W67" s="1">
        <f t="shared" ca="1" si="53"/>
        <v>16.948333333333334</v>
      </c>
      <c r="X67" s="23">
        <f t="shared" ref="X67:X130" ca="1" si="58">RANDBETWEEN(1,100)</f>
        <v>86</v>
      </c>
      <c r="Y67" s="20">
        <f t="shared" ca="1" si="55"/>
        <v>0.42</v>
      </c>
      <c r="Z67" s="20">
        <f t="shared" ref="Z67:Z130" si="59">28.67/60</f>
        <v>0.47783333333333339</v>
      </c>
      <c r="AA67" s="20">
        <f t="shared" ref="AA67:AA130" ca="1" si="60">Y67+Z67</f>
        <v>0.89783333333333337</v>
      </c>
      <c r="AB67" s="1">
        <f t="shared" ca="1" si="26"/>
        <v>17.846166666666669</v>
      </c>
      <c r="AC67" s="28">
        <f t="shared" ca="1" si="54"/>
        <v>5.7663333333333391</v>
      </c>
      <c r="AD67" s="23">
        <f t="shared" ref="AD67:AD130" ca="1" si="61">RANDBETWEEN(1,100)</f>
        <v>6</v>
      </c>
      <c r="AE67">
        <f t="shared" ref="AE67:AE130" ca="1" si="62">IF(AD67&gt;$D$20,$A$21,$A$20)</f>
        <v>6.2</v>
      </c>
      <c r="AF67" s="1">
        <f t="shared" ref="AF67:AF130" si="63">28.62/60</f>
        <v>0.47700000000000004</v>
      </c>
      <c r="AG67" s="15">
        <f t="shared" ref="AG67:AG130" ca="1" si="64">(AB67+AE67+AF67)-P67</f>
        <v>13.683166666666674</v>
      </c>
      <c r="AH67" s="28">
        <f t="shared" ref="AH67:AH130" ca="1" si="65">U67+AC67</f>
        <v>5.9123333333333399</v>
      </c>
      <c r="AI67" s="33">
        <f t="shared" ref="AI67:AI130" ca="1" si="66">AH67/AG67</f>
        <v>0.43208808877087446</v>
      </c>
    </row>
    <row r="68" spans="7:35" x14ac:dyDescent="0.2">
      <c r="G68" s="13">
        <f t="shared" ca="1" si="41"/>
        <v>11.161999999999995</v>
      </c>
      <c r="H68" s="27">
        <f t="shared" ca="1" si="42"/>
        <v>11.181999999999995</v>
      </c>
      <c r="I68" s="27">
        <f t="shared" ca="1" si="43"/>
        <v>11.061999999999996</v>
      </c>
      <c r="J68" s="27">
        <f t="shared" ca="1" si="44"/>
        <v>17.346166666666669</v>
      </c>
      <c r="K68" s="27">
        <f t="shared" ca="1" si="45"/>
        <v>17.846166666666669</v>
      </c>
      <c r="L68" s="27">
        <f t="shared" ca="1" si="46"/>
        <v>17.472666666666665</v>
      </c>
      <c r="M68" s="12">
        <v>67</v>
      </c>
      <c r="N68" s="23">
        <f t="shared" ca="1" si="56"/>
        <v>69</v>
      </c>
      <c r="O68" s="1">
        <f t="shared" ca="1" si="31"/>
        <v>0.2</v>
      </c>
      <c r="P68" s="1">
        <f t="shared" ca="1" si="47"/>
        <v>11.039999999999994</v>
      </c>
      <c r="Q68" s="1">
        <f t="shared" ca="1" si="48"/>
        <v>11.061999999999996</v>
      </c>
      <c r="R68" s="1">
        <f t="shared" ca="1" si="49"/>
        <v>11.061999999999996</v>
      </c>
      <c r="S68" s="20">
        <f t="shared" si="57"/>
        <v>0.19600000000000001</v>
      </c>
      <c r="T68" s="1">
        <f t="shared" ca="1" si="50"/>
        <v>11.257999999999996</v>
      </c>
      <c r="U68" s="20">
        <f t="shared" ca="1" si="51"/>
        <v>2.2000000000002018E-2</v>
      </c>
      <c r="V68" s="1">
        <f t="shared" ca="1" si="52"/>
        <v>17.346166666666669</v>
      </c>
      <c r="W68" s="1">
        <f t="shared" ca="1" si="53"/>
        <v>17.346166666666669</v>
      </c>
      <c r="X68" s="23">
        <f t="shared" ca="1" si="58"/>
        <v>67</v>
      </c>
      <c r="Y68" s="20">
        <f t="shared" ca="1" si="55"/>
        <v>0.22</v>
      </c>
      <c r="Z68" s="20">
        <f t="shared" si="59"/>
        <v>0.47783333333333339</v>
      </c>
      <c r="AA68" s="20">
        <f t="shared" ca="1" si="60"/>
        <v>0.69783333333333342</v>
      </c>
      <c r="AB68" s="1">
        <f t="shared" ref="AB68:AB131" ca="1" si="67">W68+AA68</f>
        <v>18.044</v>
      </c>
      <c r="AC68" s="28">
        <f t="shared" ca="1" si="54"/>
        <v>6.0881666666666732</v>
      </c>
      <c r="AD68" s="23">
        <f t="shared" ca="1" si="61"/>
        <v>47</v>
      </c>
      <c r="AE68">
        <f t="shared" ca="1" si="62"/>
        <v>0</v>
      </c>
      <c r="AF68" s="1">
        <f t="shared" si="63"/>
        <v>0.47700000000000004</v>
      </c>
      <c r="AG68" s="15">
        <f t="shared" ca="1" si="64"/>
        <v>7.481000000000007</v>
      </c>
      <c r="AH68" s="28">
        <f t="shared" ca="1" si="65"/>
        <v>6.1101666666666752</v>
      </c>
      <c r="AI68" s="33">
        <f t="shared" ca="1" si="66"/>
        <v>0.81675800917880892</v>
      </c>
    </row>
    <row r="69" spans="7:35" x14ac:dyDescent="0.2">
      <c r="G69" s="13">
        <f t="shared" ca="1" si="41"/>
        <v>11.161999999999995</v>
      </c>
      <c r="H69" s="27">
        <f t="shared" ca="1" si="42"/>
        <v>11.181999999999995</v>
      </c>
      <c r="I69" s="27">
        <f t="shared" ca="1" si="43"/>
        <v>11.257999999999996</v>
      </c>
      <c r="J69" s="27">
        <f t="shared" ca="1" si="44"/>
        <v>18.044</v>
      </c>
      <c r="K69" s="27">
        <f t="shared" ca="1" si="45"/>
        <v>17.846166666666669</v>
      </c>
      <c r="L69" s="27">
        <f t="shared" ca="1" si="46"/>
        <v>17.472666666666665</v>
      </c>
      <c r="M69" s="12">
        <v>68</v>
      </c>
      <c r="N69" s="23">
        <f t="shared" ca="1" si="56"/>
        <v>50</v>
      </c>
      <c r="O69" s="1">
        <f t="shared" ca="1" si="31"/>
        <v>0.1</v>
      </c>
      <c r="P69" s="1">
        <f t="shared" ca="1" si="47"/>
        <v>11.139999999999993</v>
      </c>
      <c r="Q69" s="1">
        <f t="shared" ca="1" si="48"/>
        <v>11.161999999999995</v>
      </c>
      <c r="R69" s="1">
        <f t="shared" ca="1" si="49"/>
        <v>11.161999999999995</v>
      </c>
      <c r="S69" s="20">
        <f t="shared" si="57"/>
        <v>0.19600000000000001</v>
      </c>
      <c r="T69" s="1">
        <f t="shared" ca="1" si="50"/>
        <v>11.357999999999995</v>
      </c>
      <c r="U69" s="20">
        <f t="shared" ca="1" si="51"/>
        <v>2.2000000000002018E-2</v>
      </c>
      <c r="V69" s="1">
        <f t="shared" ca="1" si="52"/>
        <v>17.472666666666665</v>
      </c>
      <c r="W69" s="1">
        <f t="shared" ca="1" si="53"/>
        <v>17.472666666666665</v>
      </c>
      <c r="X69" s="23">
        <f t="shared" ca="1" si="58"/>
        <v>49</v>
      </c>
      <c r="Y69" s="20">
        <f t="shared" ca="1" si="55"/>
        <v>0.22</v>
      </c>
      <c r="Z69" s="20">
        <f t="shared" si="59"/>
        <v>0.47783333333333339</v>
      </c>
      <c r="AA69" s="20">
        <f t="shared" ca="1" si="60"/>
        <v>0.69783333333333342</v>
      </c>
      <c r="AB69" s="1">
        <f t="shared" ca="1" si="67"/>
        <v>18.170499999999997</v>
      </c>
      <c r="AC69" s="28">
        <f t="shared" ca="1" si="54"/>
        <v>6.11466666666667</v>
      </c>
      <c r="AD69" s="23">
        <f t="shared" ca="1" si="61"/>
        <v>80</v>
      </c>
      <c r="AE69">
        <f t="shared" ca="1" si="62"/>
        <v>0</v>
      </c>
      <c r="AF69" s="1">
        <f t="shared" si="63"/>
        <v>0.47700000000000004</v>
      </c>
      <c r="AG69" s="15">
        <f t="shared" ca="1" si="64"/>
        <v>7.5075000000000038</v>
      </c>
      <c r="AH69" s="28">
        <f t="shared" ca="1" si="65"/>
        <v>6.136666666666672</v>
      </c>
      <c r="AI69" s="33">
        <f t="shared" ca="1" si="66"/>
        <v>0.81740481740481774</v>
      </c>
    </row>
    <row r="70" spans="7:35" x14ac:dyDescent="0.2">
      <c r="G70" s="13">
        <f t="shared" ca="1" si="41"/>
        <v>11.357999999999995</v>
      </c>
      <c r="H70" s="27">
        <f t="shared" ca="1" si="42"/>
        <v>11.181999999999995</v>
      </c>
      <c r="I70" s="27">
        <f t="shared" ca="1" si="43"/>
        <v>11.257999999999996</v>
      </c>
      <c r="J70" s="27">
        <f t="shared" ca="1" si="44"/>
        <v>18.044</v>
      </c>
      <c r="K70" s="27">
        <f t="shared" ca="1" si="45"/>
        <v>17.846166666666669</v>
      </c>
      <c r="L70" s="27">
        <f t="shared" ca="1" si="46"/>
        <v>18.170499999999997</v>
      </c>
      <c r="M70" s="12">
        <v>69</v>
      </c>
      <c r="N70" s="23">
        <f t="shared" ca="1" si="56"/>
        <v>86</v>
      </c>
      <c r="O70" s="1">
        <f t="shared" ca="1" si="31"/>
        <v>0.3</v>
      </c>
      <c r="P70" s="1">
        <f t="shared" ca="1" si="47"/>
        <v>11.439999999999994</v>
      </c>
      <c r="Q70" s="1">
        <f t="shared" ca="1" si="48"/>
        <v>11.181999999999995</v>
      </c>
      <c r="R70" s="1">
        <f t="shared" ca="1" si="49"/>
        <v>11.439999999999994</v>
      </c>
      <c r="S70" s="20">
        <f t="shared" si="57"/>
        <v>0.19600000000000001</v>
      </c>
      <c r="T70" s="1">
        <f t="shared" ca="1" si="50"/>
        <v>11.635999999999994</v>
      </c>
      <c r="U70" s="20">
        <f t="shared" ca="1" si="51"/>
        <v>0</v>
      </c>
      <c r="V70" s="1">
        <f t="shared" ca="1" si="52"/>
        <v>17.846166666666669</v>
      </c>
      <c r="W70" s="1">
        <f t="shared" ca="1" si="53"/>
        <v>17.846166666666669</v>
      </c>
      <c r="X70" s="23">
        <f t="shared" ca="1" si="58"/>
        <v>61</v>
      </c>
      <c r="Y70" s="20">
        <f t="shared" ca="1" si="55"/>
        <v>0.22</v>
      </c>
      <c r="Z70" s="20">
        <f t="shared" si="59"/>
        <v>0.47783333333333339</v>
      </c>
      <c r="AA70" s="20">
        <f t="shared" ca="1" si="60"/>
        <v>0.69783333333333342</v>
      </c>
      <c r="AB70" s="1">
        <f t="shared" ca="1" si="67"/>
        <v>18.544</v>
      </c>
      <c r="AC70" s="28">
        <f t="shared" ca="1" si="54"/>
        <v>6.2101666666666748</v>
      </c>
      <c r="AD70" s="23">
        <f t="shared" ca="1" si="61"/>
        <v>6</v>
      </c>
      <c r="AE70">
        <f t="shared" ca="1" si="62"/>
        <v>6.2</v>
      </c>
      <c r="AF70" s="1">
        <f t="shared" si="63"/>
        <v>0.47700000000000004</v>
      </c>
      <c r="AG70" s="15">
        <f t="shared" ca="1" si="64"/>
        <v>13.781000000000006</v>
      </c>
      <c r="AH70" s="28">
        <f t="shared" ca="1" si="65"/>
        <v>6.2101666666666748</v>
      </c>
      <c r="AI70" s="33">
        <f t="shared" ca="1" si="66"/>
        <v>0.45063251336381049</v>
      </c>
    </row>
    <row r="71" spans="7:35" x14ac:dyDescent="0.2">
      <c r="G71" s="13">
        <f t="shared" ca="1" si="41"/>
        <v>11.357999999999995</v>
      </c>
      <c r="H71" s="27">
        <f t="shared" ca="1" si="42"/>
        <v>11.635999999999994</v>
      </c>
      <c r="I71" s="27">
        <f t="shared" ca="1" si="43"/>
        <v>11.257999999999996</v>
      </c>
      <c r="J71" s="27">
        <f t="shared" ca="1" si="44"/>
        <v>18.044</v>
      </c>
      <c r="K71" s="27">
        <f t="shared" ca="1" si="45"/>
        <v>18.544</v>
      </c>
      <c r="L71" s="27">
        <f t="shared" ca="1" si="46"/>
        <v>18.170499999999997</v>
      </c>
      <c r="M71" s="12">
        <v>70</v>
      </c>
      <c r="N71" s="23">
        <f t="shared" ca="1" si="56"/>
        <v>77</v>
      </c>
      <c r="O71" s="1">
        <f t="shared" ca="1" si="31"/>
        <v>0.3</v>
      </c>
      <c r="P71" s="1">
        <f t="shared" ca="1" si="47"/>
        <v>11.739999999999995</v>
      </c>
      <c r="Q71" s="1">
        <f t="shared" ca="1" si="48"/>
        <v>11.257999999999996</v>
      </c>
      <c r="R71" s="1">
        <f t="shared" ca="1" si="49"/>
        <v>11.739999999999995</v>
      </c>
      <c r="S71" s="20">
        <f t="shared" si="57"/>
        <v>0.19600000000000001</v>
      </c>
      <c r="T71" s="1">
        <f t="shared" ca="1" si="50"/>
        <v>11.935999999999995</v>
      </c>
      <c r="U71" s="20">
        <f t="shared" ca="1" si="51"/>
        <v>0</v>
      </c>
      <c r="V71" s="1">
        <f t="shared" ca="1" si="52"/>
        <v>18.044</v>
      </c>
      <c r="W71" s="1">
        <f t="shared" ca="1" si="53"/>
        <v>18.044</v>
      </c>
      <c r="X71" s="23">
        <f t="shared" ca="1" si="58"/>
        <v>67</v>
      </c>
      <c r="Y71" s="20">
        <f t="shared" ca="1" si="55"/>
        <v>0.22</v>
      </c>
      <c r="Z71" s="20">
        <f t="shared" si="59"/>
        <v>0.47783333333333339</v>
      </c>
      <c r="AA71" s="20">
        <f t="shared" ca="1" si="60"/>
        <v>0.69783333333333342</v>
      </c>
      <c r="AB71" s="1">
        <f t="shared" ca="1" si="67"/>
        <v>18.741833333333332</v>
      </c>
      <c r="AC71" s="28">
        <f t="shared" ca="1" si="54"/>
        <v>6.1080000000000059</v>
      </c>
      <c r="AD71" s="23">
        <f t="shared" ca="1" si="61"/>
        <v>56</v>
      </c>
      <c r="AE71">
        <f t="shared" ca="1" si="62"/>
        <v>0</v>
      </c>
      <c r="AF71" s="1">
        <f t="shared" si="63"/>
        <v>0.47700000000000004</v>
      </c>
      <c r="AG71" s="15">
        <f t="shared" ca="1" si="64"/>
        <v>7.4788333333333377</v>
      </c>
      <c r="AH71" s="28">
        <f t="shared" ca="1" si="65"/>
        <v>6.1080000000000059</v>
      </c>
      <c r="AI71" s="33">
        <f t="shared" ca="1" si="66"/>
        <v>0.81670492278207418</v>
      </c>
    </row>
    <row r="72" spans="7:35" x14ac:dyDescent="0.2">
      <c r="G72" s="13">
        <f t="shared" ca="1" si="41"/>
        <v>11.357999999999995</v>
      </c>
      <c r="H72" s="27">
        <f t="shared" ca="1" si="42"/>
        <v>11.635999999999994</v>
      </c>
      <c r="I72" s="27">
        <f t="shared" ca="1" si="43"/>
        <v>11.935999999999995</v>
      </c>
      <c r="J72" s="27">
        <f t="shared" ca="1" si="44"/>
        <v>18.741833333333332</v>
      </c>
      <c r="K72" s="27">
        <f t="shared" ca="1" si="45"/>
        <v>18.544</v>
      </c>
      <c r="L72" s="27">
        <f t="shared" ca="1" si="46"/>
        <v>18.170499999999997</v>
      </c>
      <c r="M72" s="12">
        <v>71</v>
      </c>
      <c r="N72" s="23">
        <f t="shared" ca="1" si="56"/>
        <v>73</v>
      </c>
      <c r="O72" s="1">
        <f t="shared" ca="1" si="31"/>
        <v>0.3</v>
      </c>
      <c r="P72" s="1">
        <f t="shared" ca="1" si="47"/>
        <v>12.039999999999996</v>
      </c>
      <c r="Q72" s="1">
        <f t="shared" ca="1" si="48"/>
        <v>11.357999999999995</v>
      </c>
      <c r="R72" s="1">
        <f t="shared" ca="1" si="49"/>
        <v>12.039999999999996</v>
      </c>
      <c r="S72" s="20">
        <f t="shared" si="57"/>
        <v>0.19600000000000001</v>
      </c>
      <c r="T72" s="1">
        <f t="shared" ca="1" si="50"/>
        <v>12.235999999999995</v>
      </c>
      <c r="U72" s="20">
        <f t="shared" ca="1" si="51"/>
        <v>0</v>
      </c>
      <c r="V72" s="1">
        <f t="shared" ca="1" si="52"/>
        <v>18.170499999999997</v>
      </c>
      <c r="W72" s="1">
        <f t="shared" ca="1" si="53"/>
        <v>18.170499999999997</v>
      </c>
      <c r="X72" s="23">
        <f t="shared" ca="1" si="58"/>
        <v>4</v>
      </c>
      <c r="Y72" s="20">
        <f t="shared" ca="1" si="55"/>
        <v>0.22</v>
      </c>
      <c r="Z72" s="20">
        <f t="shared" si="59"/>
        <v>0.47783333333333339</v>
      </c>
      <c r="AA72" s="20">
        <f t="shared" ca="1" si="60"/>
        <v>0.69783333333333342</v>
      </c>
      <c r="AB72" s="1">
        <f t="shared" ca="1" si="67"/>
        <v>18.868333333333329</v>
      </c>
      <c r="AC72" s="28">
        <f t="shared" ca="1" si="54"/>
        <v>5.9345000000000017</v>
      </c>
      <c r="AD72" s="23">
        <f t="shared" ca="1" si="61"/>
        <v>93</v>
      </c>
      <c r="AE72">
        <f t="shared" ca="1" si="62"/>
        <v>0</v>
      </c>
      <c r="AF72" s="1">
        <f t="shared" si="63"/>
        <v>0.47700000000000004</v>
      </c>
      <c r="AG72" s="15">
        <f t="shared" ca="1" si="64"/>
        <v>7.3053333333333335</v>
      </c>
      <c r="AH72" s="28">
        <f t="shared" ca="1" si="65"/>
        <v>5.9345000000000017</v>
      </c>
      <c r="AI72" s="33">
        <f t="shared" ca="1" si="66"/>
        <v>0.81235170651578781</v>
      </c>
    </row>
    <row r="73" spans="7:35" x14ac:dyDescent="0.2">
      <c r="G73" s="13">
        <f t="shared" ca="1" si="41"/>
        <v>12.235999999999995</v>
      </c>
      <c r="H73" s="27">
        <f t="shared" ca="1" si="42"/>
        <v>11.635999999999994</v>
      </c>
      <c r="I73" s="27">
        <f t="shared" ca="1" si="43"/>
        <v>11.935999999999995</v>
      </c>
      <c r="J73" s="27">
        <f t="shared" ca="1" si="44"/>
        <v>18.741833333333332</v>
      </c>
      <c r="K73" s="27">
        <f t="shared" ca="1" si="45"/>
        <v>18.544</v>
      </c>
      <c r="L73" s="27">
        <f t="shared" ca="1" si="46"/>
        <v>18.868333333333329</v>
      </c>
      <c r="M73" s="12">
        <v>72</v>
      </c>
      <c r="N73" s="23">
        <f t="shared" ca="1" si="56"/>
        <v>87</v>
      </c>
      <c r="O73" s="1">
        <f t="shared" ca="1" si="31"/>
        <v>0.3</v>
      </c>
      <c r="P73" s="1">
        <f t="shared" ca="1" si="47"/>
        <v>12.339999999999996</v>
      </c>
      <c r="Q73" s="1">
        <f t="shared" ca="1" si="48"/>
        <v>11.635999999999994</v>
      </c>
      <c r="R73" s="1">
        <f t="shared" ca="1" si="49"/>
        <v>12.339999999999996</v>
      </c>
      <c r="S73" s="20">
        <f t="shared" si="57"/>
        <v>0.19600000000000001</v>
      </c>
      <c r="T73" s="1">
        <f t="shared" ca="1" si="50"/>
        <v>12.535999999999996</v>
      </c>
      <c r="U73" s="20">
        <f t="shared" ca="1" si="51"/>
        <v>0</v>
      </c>
      <c r="V73" s="1">
        <f t="shared" ca="1" si="52"/>
        <v>18.544</v>
      </c>
      <c r="W73" s="1">
        <f t="shared" ca="1" si="53"/>
        <v>18.544</v>
      </c>
      <c r="X73" s="23">
        <f t="shared" ca="1" si="58"/>
        <v>37</v>
      </c>
      <c r="Y73" s="20">
        <f t="shared" ca="1" si="55"/>
        <v>0.22</v>
      </c>
      <c r="Z73" s="20">
        <f t="shared" si="59"/>
        <v>0.47783333333333339</v>
      </c>
      <c r="AA73" s="20">
        <f t="shared" ca="1" si="60"/>
        <v>0.69783333333333342</v>
      </c>
      <c r="AB73" s="1">
        <f t="shared" ca="1" si="67"/>
        <v>19.241833333333332</v>
      </c>
      <c r="AC73" s="28">
        <f t="shared" ca="1" si="54"/>
        <v>6.0080000000000044</v>
      </c>
      <c r="AD73" s="23">
        <f t="shared" ca="1" si="61"/>
        <v>79</v>
      </c>
      <c r="AE73">
        <f t="shared" ca="1" si="62"/>
        <v>0</v>
      </c>
      <c r="AF73" s="1">
        <f t="shared" si="63"/>
        <v>0.47700000000000004</v>
      </c>
      <c r="AG73" s="15">
        <f t="shared" ca="1" si="64"/>
        <v>7.3788333333333362</v>
      </c>
      <c r="AH73" s="28">
        <f t="shared" ca="1" si="65"/>
        <v>6.0080000000000044</v>
      </c>
      <c r="AI73" s="33">
        <f t="shared" ca="1" si="66"/>
        <v>0.8142208569557069</v>
      </c>
    </row>
    <row r="74" spans="7:35" x14ac:dyDescent="0.2">
      <c r="G74" s="13">
        <f t="shared" ca="1" si="41"/>
        <v>12.235999999999995</v>
      </c>
      <c r="H74" s="27">
        <f t="shared" ca="1" si="42"/>
        <v>12.535999999999996</v>
      </c>
      <c r="I74" s="27">
        <f t="shared" ca="1" si="43"/>
        <v>11.935999999999995</v>
      </c>
      <c r="J74" s="27">
        <f t="shared" ca="1" si="44"/>
        <v>18.741833333333332</v>
      </c>
      <c r="K74" s="27">
        <f t="shared" ca="1" si="45"/>
        <v>19.241833333333332</v>
      </c>
      <c r="L74" s="27">
        <f t="shared" ca="1" si="46"/>
        <v>18.868333333333329</v>
      </c>
      <c r="M74" s="12">
        <v>73</v>
      </c>
      <c r="N74" s="23">
        <f t="shared" ca="1" si="56"/>
        <v>27</v>
      </c>
      <c r="O74" s="1">
        <f t="shared" ca="1" si="31"/>
        <v>0.02</v>
      </c>
      <c r="P74" s="1">
        <f t="shared" ca="1" si="47"/>
        <v>12.359999999999996</v>
      </c>
      <c r="Q74" s="1">
        <f t="shared" ca="1" si="48"/>
        <v>11.935999999999995</v>
      </c>
      <c r="R74" s="1">
        <f t="shared" ca="1" si="49"/>
        <v>12.359999999999996</v>
      </c>
      <c r="S74" s="20">
        <f t="shared" si="57"/>
        <v>0.19600000000000001</v>
      </c>
      <c r="T74" s="1">
        <f t="shared" ca="1" si="50"/>
        <v>12.555999999999996</v>
      </c>
      <c r="U74" s="20">
        <f t="shared" ca="1" si="51"/>
        <v>0</v>
      </c>
      <c r="V74" s="1">
        <f t="shared" ca="1" si="52"/>
        <v>18.741833333333332</v>
      </c>
      <c r="W74" s="1">
        <f t="shared" ca="1" si="53"/>
        <v>18.741833333333332</v>
      </c>
      <c r="X74" s="23">
        <f t="shared" ca="1" si="58"/>
        <v>33</v>
      </c>
      <c r="Y74" s="20">
        <f t="shared" ca="1" si="55"/>
        <v>0.22</v>
      </c>
      <c r="Z74" s="20">
        <f t="shared" si="59"/>
        <v>0.47783333333333339</v>
      </c>
      <c r="AA74" s="20">
        <f t="shared" ca="1" si="60"/>
        <v>0.69783333333333342</v>
      </c>
      <c r="AB74" s="1">
        <f t="shared" ca="1" si="67"/>
        <v>19.439666666666664</v>
      </c>
      <c r="AC74" s="28">
        <f t="shared" ca="1" si="54"/>
        <v>6.1858333333333366</v>
      </c>
      <c r="AD74" s="23">
        <f t="shared" ca="1" si="61"/>
        <v>35</v>
      </c>
      <c r="AE74">
        <f t="shared" ca="1" si="62"/>
        <v>0</v>
      </c>
      <c r="AF74" s="1">
        <f t="shared" si="63"/>
        <v>0.47700000000000004</v>
      </c>
      <c r="AG74" s="15">
        <f t="shared" ca="1" si="64"/>
        <v>7.5566666666666684</v>
      </c>
      <c r="AH74" s="28">
        <f t="shared" ca="1" si="65"/>
        <v>6.1858333333333366</v>
      </c>
      <c r="AI74" s="33">
        <f t="shared" ca="1" si="66"/>
        <v>0.81859285399206028</v>
      </c>
    </row>
    <row r="75" spans="7:35" x14ac:dyDescent="0.2">
      <c r="G75" s="13">
        <f t="shared" ca="1" si="41"/>
        <v>12.235999999999995</v>
      </c>
      <c r="H75" s="27">
        <f t="shared" ca="1" si="42"/>
        <v>12.535999999999996</v>
      </c>
      <c r="I75" s="27">
        <f t="shared" ca="1" si="43"/>
        <v>12.555999999999996</v>
      </c>
      <c r="J75" s="27">
        <f t="shared" ca="1" si="44"/>
        <v>19.439666666666664</v>
      </c>
      <c r="K75" s="27">
        <f t="shared" ca="1" si="45"/>
        <v>19.241833333333332</v>
      </c>
      <c r="L75" s="27">
        <f t="shared" ca="1" si="46"/>
        <v>18.868333333333329</v>
      </c>
      <c r="M75" s="12">
        <v>74</v>
      </c>
      <c r="N75" s="23">
        <f t="shared" ca="1" si="56"/>
        <v>40</v>
      </c>
      <c r="O75" s="1">
        <f t="shared" ca="1" si="31"/>
        <v>0.02</v>
      </c>
      <c r="P75" s="1">
        <f t="shared" ca="1" si="47"/>
        <v>12.379999999999995</v>
      </c>
      <c r="Q75" s="1">
        <f t="shared" ca="1" si="48"/>
        <v>12.235999999999995</v>
      </c>
      <c r="R75" s="1">
        <f t="shared" ca="1" si="49"/>
        <v>12.379999999999995</v>
      </c>
      <c r="S75" s="20">
        <f t="shared" si="57"/>
        <v>0.19600000000000001</v>
      </c>
      <c r="T75" s="1">
        <f t="shared" ca="1" si="50"/>
        <v>12.575999999999995</v>
      </c>
      <c r="U75" s="20">
        <f t="shared" ca="1" si="51"/>
        <v>0</v>
      </c>
      <c r="V75" s="1">
        <f t="shared" ca="1" si="52"/>
        <v>18.868333333333329</v>
      </c>
      <c r="W75" s="1">
        <f t="shared" ca="1" si="53"/>
        <v>18.868333333333329</v>
      </c>
      <c r="X75" s="23">
        <f t="shared" ca="1" si="58"/>
        <v>52</v>
      </c>
      <c r="Y75" s="20">
        <f t="shared" ca="1" si="55"/>
        <v>0.22</v>
      </c>
      <c r="Z75" s="20">
        <f t="shared" si="59"/>
        <v>0.47783333333333339</v>
      </c>
      <c r="AA75" s="20">
        <f t="shared" ca="1" si="60"/>
        <v>0.69783333333333342</v>
      </c>
      <c r="AB75" s="1">
        <f t="shared" ca="1" si="67"/>
        <v>19.56616666666666</v>
      </c>
      <c r="AC75" s="28">
        <f t="shared" ca="1" si="54"/>
        <v>6.2923333333333336</v>
      </c>
      <c r="AD75" s="23">
        <f t="shared" ca="1" si="61"/>
        <v>57</v>
      </c>
      <c r="AE75">
        <f t="shared" ca="1" si="62"/>
        <v>0</v>
      </c>
      <c r="AF75" s="1">
        <f t="shared" si="63"/>
        <v>0.47700000000000004</v>
      </c>
      <c r="AG75" s="15">
        <f t="shared" ca="1" si="64"/>
        <v>7.6631666666666653</v>
      </c>
      <c r="AH75" s="28">
        <f t="shared" ca="1" si="65"/>
        <v>6.2923333333333336</v>
      </c>
      <c r="AI75" s="33">
        <f t="shared" ca="1" si="66"/>
        <v>0.8211139868200702</v>
      </c>
    </row>
    <row r="76" spans="7:35" x14ac:dyDescent="0.2">
      <c r="G76" s="13">
        <f t="shared" ca="1" si="41"/>
        <v>12.575999999999995</v>
      </c>
      <c r="H76" s="27">
        <f t="shared" ca="1" si="42"/>
        <v>12.535999999999996</v>
      </c>
      <c r="I76" s="27">
        <f t="shared" ca="1" si="43"/>
        <v>12.555999999999996</v>
      </c>
      <c r="J76" s="27">
        <f t="shared" ca="1" si="44"/>
        <v>19.439666666666664</v>
      </c>
      <c r="K76" s="27">
        <f t="shared" ca="1" si="45"/>
        <v>19.241833333333332</v>
      </c>
      <c r="L76" s="27">
        <f t="shared" ca="1" si="46"/>
        <v>19.56616666666666</v>
      </c>
      <c r="M76" s="12">
        <v>75</v>
      </c>
      <c r="N76" s="23">
        <f t="shared" ca="1" si="56"/>
        <v>52</v>
      </c>
      <c r="O76" s="1">
        <f t="shared" ref="O76:O139" ca="1" si="68">IF(N76&gt;$D$6,$A$7,IF(N76&gt;$D$5,$A$6,IF(N76&gt;$D$4,$A$5,IF(N76&gt;$D$3,$A$4,IF(N76&gt;$D$2,$A$3,IF(N76&gt;$D$1,$A$2,$A$1))))))</f>
        <v>0.1</v>
      </c>
      <c r="P76" s="1">
        <f t="shared" ca="1" si="47"/>
        <v>12.479999999999995</v>
      </c>
      <c r="Q76" s="1">
        <f t="shared" ca="1" si="48"/>
        <v>12.535999999999996</v>
      </c>
      <c r="R76" s="1">
        <f t="shared" ca="1" si="49"/>
        <v>12.535999999999996</v>
      </c>
      <c r="S76" s="20">
        <f t="shared" si="57"/>
        <v>0.19600000000000001</v>
      </c>
      <c r="T76" s="1">
        <f t="shared" ca="1" si="50"/>
        <v>12.731999999999996</v>
      </c>
      <c r="U76" s="20">
        <f t="shared" ca="1" si="51"/>
        <v>5.6000000000000938E-2</v>
      </c>
      <c r="V76" s="1">
        <f t="shared" ca="1" si="52"/>
        <v>19.241833333333332</v>
      </c>
      <c r="W76" s="1">
        <f t="shared" ca="1" si="53"/>
        <v>19.241833333333332</v>
      </c>
      <c r="X76" s="23">
        <f t="shared" ca="1" si="58"/>
        <v>37</v>
      </c>
      <c r="Y76" s="20">
        <f t="shared" ca="1" si="55"/>
        <v>0.22</v>
      </c>
      <c r="Z76" s="20">
        <f t="shared" si="59"/>
        <v>0.47783333333333339</v>
      </c>
      <c r="AA76" s="20">
        <f t="shared" ca="1" si="60"/>
        <v>0.69783333333333342</v>
      </c>
      <c r="AB76" s="1">
        <f t="shared" ca="1" si="67"/>
        <v>19.939666666666664</v>
      </c>
      <c r="AC76" s="28">
        <f t="shared" ca="1" si="54"/>
        <v>6.5098333333333365</v>
      </c>
      <c r="AD76" s="23">
        <f t="shared" ca="1" si="61"/>
        <v>41</v>
      </c>
      <c r="AE76">
        <f t="shared" ca="1" si="62"/>
        <v>0</v>
      </c>
      <c r="AF76" s="1">
        <f t="shared" si="63"/>
        <v>0.47700000000000004</v>
      </c>
      <c r="AG76" s="15">
        <f t="shared" ca="1" si="64"/>
        <v>7.9366666666666692</v>
      </c>
      <c r="AH76" s="28">
        <f t="shared" ca="1" si="65"/>
        <v>6.5658333333333374</v>
      </c>
      <c r="AI76" s="33">
        <f t="shared" ca="1" si="66"/>
        <v>0.82727845443091164</v>
      </c>
    </row>
    <row r="77" spans="7:35" x14ac:dyDescent="0.2">
      <c r="G77" s="13">
        <f t="shared" ca="1" si="41"/>
        <v>12.575999999999995</v>
      </c>
      <c r="H77" s="27">
        <f t="shared" ca="1" si="42"/>
        <v>12.731999999999996</v>
      </c>
      <c r="I77" s="27">
        <f t="shared" ca="1" si="43"/>
        <v>12.555999999999996</v>
      </c>
      <c r="J77" s="27">
        <f t="shared" ca="1" si="44"/>
        <v>19.439666666666664</v>
      </c>
      <c r="K77" s="27">
        <f t="shared" ca="1" si="45"/>
        <v>19.939666666666664</v>
      </c>
      <c r="L77" s="27">
        <f t="shared" ca="1" si="46"/>
        <v>19.56616666666666</v>
      </c>
      <c r="M77" s="12">
        <v>76</v>
      </c>
      <c r="N77" s="23">
        <f t="shared" ca="1" si="56"/>
        <v>10</v>
      </c>
      <c r="O77" s="1">
        <f t="shared" ca="1" si="68"/>
        <v>0.01</v>
      </c>
      <c r="P77" s="1">
        <f t="shared" ca="1" si="47"/>
        <v>12.489999999999995</v>
      </c>
      <c r="Q77" s="1">
        <f t="shared" ca="1" si="48"/>
        <v>12.555999999999996</v>
      </c>
      <c r="R77" s="1">
        <f t="shared" ca="1" si="49"/>
        <v>12.555999999999996</v>
      </c>
      <c r="S77" s="20">
        <f t="shared" si="57"/>
        <v>0.19600000000000001</v>
      </c>
      <c r="T77" s="1">
        <f t="shared" ca="1" si="50"/>
        <v>12.751999999999995</v>
      </c>
      <c r="U77" s="20">
        <f t="shared" ca="1" si="51"/>
        <v>6.6000000000000725E-2</v>
      </c>
      <c r="V77" s="1">
        <f t="shared" ca="1" si="52"/>
        <v>19.439666666666664</v>
      </c>
      <c r="W77" s="1">
        <f t="shared" ca="1" si="53"/>
        <v>19.439666666666664</v>
      </c>
      <c r="X77" s="23">
        <f t="shared" ca="1" si="58"/>
        <v>72</v>
      </c>
      <c r="Y77" s="20">
        <f t="shared" ca="1" si="55"/>
        <v>0.22</v>
      </c>
      <c r="Z77" s="20">
        <f t="shared" si="59"/>
        <v>0.47783333333333339</v>
      </c>
      <c r="AA77" s="20">
        <f t="shared" ca="1" si="60"/>
        <v>0.69783333333333342</v>
      </c>
      <c r="AB77" s="1">
        <f t="shared" ca="1" si="67"/>
        <v>20.137499999999996</v>
      </c>
      <c r="AC77" s="28">
        <f t="shared" ca="1" si="54"/>
        <v>6.6876666666666686</v>
      </c>
      <c r="AD77" s="23">
        <f t="shared" ca="1" si="61"/>
        <v>53</v>
      </c>
      <c r="AE77">
        <f t="shared" ca="1" si="62"/>
        <v>0</v>
      </c>
      <c r="AF77" s="1">
        <f t="shared" si="63"/>
        <v>0.47700000000000004</v>
      </c>
      <c r="AG77" s="15">
        <f t="shared" ca="1" si="64"/>
        <v>8.1245000000000012</v>
      </c>
      <c r="AH77" s="28">
        <f t="shared" ca="1" si="65"/>
        <v>6.7536666666666694</v>
      </c>
      <c r="AI77" s="33">
        <f t="shared" ca="1" si="66"/>
        <v>0.83127166800008223</v>
      </c>
    </row>
    <row r="78" spans="7:35" x14ac:dyDescent="0.2">
      <c r="G78" s="13">
        <f t="shared" ca="1" si="41"/>
        <v>12.575999999999995</v>
      </c>
      <c r="H78" s="27">
        <f t="shared" ca="1" si="42"/>
        <v>12.731999999999996</v>
      </c>
      <c r="I78" s="27">
        <f t="shared" ca="1" si="43"/>
        <v>12.751999999999995</v>
      </c>
      <c r="J78" s="27">
        <f t="shared" ca="1" si="44"/>
        <v>20.137499999999996</v>
      </c>
      <c r="K78" s="27">
        <f t="shared" ca="1" si="45"/>
        <v>19.939666666666664</v>
      </c>
      <c r="L78" s="27">
        <f t="shared" ca="1" si="46"/>
        <v>19.56616666666666</v>
      </c>
      <c r="M78" s="12">
        <v>77</v>
      </c>
      <c r="N78" s="23">
        <f t="shared" ca="1" si="56"/>
        <v>7</v>
      </c>
      <c r="O78" s="1">
        <f t="shared" ca="1" si="68"/>
        <v>0.01</v>
      </c>
      <c r="P78" s="1">
        <f t="shared" ca="1" si="47"/>
        <v>12.499999999999995</v>
      </c>
      <c r="Q78" s="1">
        <f t="shared" ca="1" si="48"/>
        <v>12.575999999999995</v>
      </c>
      <c r="R78" s="1">
        <f t="shared" ca="1" si="49"/>
        <v>12.575999999999995</v>
      </c>
      <c r="S78" s="20">
        <f t="shared" si="57"/>
        <v>0.19600000000000001</v>
      </c>
      <c r="T78" s="1">
        <f t="shared" ca="1" si="50"/>
        <v>12.771999999999995</v>
      </c>
      <c r="U78" s="20">
        <f t="shared" ca="1" si="51"/>
        <v>7.6000000000000512E-2</v>
      </c>
      <c r="V78" s="1">
        <f t="shared" ca="1" si="52"/>
        <v>19.56616666666666</v>
      </c>
      <c r="W78" s="1">
        <f t="shared" ca="1" si="53"/>
        <v>19.56616666666666</v>
      </c>
      <c r="X78" s="23">
        <f t="shared" ca="1" si="58"/>
        <v>74</v>
      </c>
      <c r="Y78" s="20">
        <f t="shared" ca="1" si="55"/>
        <v>0.42</v>
      </c>
      <c r="Z78" s="20">
        <f t="shared" si="59"/>
        <v>0.47783333333333339</v>
      </c>
      <c r="AA78" s="20">
        <f t="shared" ca="1" si="60"/>
        <v>0.89783333333333337</v>
      </c>
      <c r="AB78" s="1">
        <f t="shared" ca="1" si="67"/>
        <v>20.463999999999995</v>
      </c>
      <c r="AC78" s="28">
        <f t="shared" ca="1" si="54"/>
        <v>6.7941666666666656</v>
      </c>
      <c r="AD78" s="23">
        <f t="shared" ca="1" si="61"/>
        <v>9</v>
      </c>
      <c r="AE78">
        <f t="shared" ca="1" si="62"/>
        <v>6.2</v>
      </c>
      <c r="AF78" s="1">
        <f t="shared" si="63"/>
        <v>0.47700000000000004</v>
      </c>
      <c r="AG78" s="15">
        <f t="shared" ca="1" si="64"/>
        <v>14.641</v>
      </c>
      <c r="AH78" s="28">
        <f t="shared" ca="1" si="65"/>
        <v>6.8701666666666661</v>
      </c>
      <c r="AI78" s="33">
        <f t="shared" ca="1" si="66"/>
        <v>0.46924162739339292</v>
      </c>
    </row>
    <row r="79" spans="7:35" x14ac:dyDescent="0.2">
      <c r="G79" s="13">
        <f t="shared" ca="1" si="41"/>
        <v>12.771999999999995</v>
      </c>
      <c r="H79" s="27">
        <f t="shared" ca="1" si="42"/>
        <v>12.731999999999996</v>
      </c>
      <c r="I79" s="27">
        <f t="shared" ca="1" si="43"/>
        <v>12.751999999999995</v>
      </c>
      <c r="J79" s="27">
        <f t="shared" ca="1" si="44"/>
        <v>20.137499999999996</v>
      </c>
      <c r="K79" s="27">
        <f t="shared" ca="1" si="45"/>
        <v>19.939666666666664</v>
      </c>
      <c r="L79" s="27">
        <f t="shared" ca="1" si="46"/>
        <v>20.463999999999995</v>
      </c>
      <c r="M79" s="12">
        <v>78</v>
      </c>
      <c r="N79" s="23">
        <f t="shared" ca="1" si="56"/>
        <v>59</v>
      </c>
      <c r="O79" s="1">
        <f t="shared" ca="1" si="68"/>
        <v>0.1</v>
      </c>
      <c r="P79" s="1">
        <f t="shared" ca="1" si="47"/>
        <v>12.599999999999994</v>
      </c>
      <c r="Q79" s="1">
        <f t="shared" ca="1" si="48"/>
        <v>12.731999999999996</v>
      </c>
      <c r="R79" s="1">
        <f t="shared" ca="1" si="49"/>
        <v>12.731999999999996</v>
      </c>
      <c r="S79" s="20">
        <f t="shared" si="57"/>
        <v>0.19600000000000001</v>
      </c>
      <c r="T79" s="1">
        <f t="shared" ca="1" si="50"/>
        <v>12.927999999999995</v>
      </c>
      <c r="U79" s="20">
        <f t="shared" ca="1" si="51"/>
        <v>0.13200000000000145</v>
      </c>
      <c r="V79" s="1">
        <f t="shared" ca="1" si="52"/>
        <v>19.939666666666664</v>
      </c>
      <c r="W79" s="1">
        <f t="shared" ca="1" si="53"/>
        <v>19.939666666666664</v>
      </c>
      <c r="X79" s="23">
        <f t="shared" ca="1" si="58"/>
        <v>99</v>
      </c>
      <c r="Y79" s="20">
        <f t="shared" ca="1" si="55"/>
        <v>0.52</v>
      </c>
      <c r="Z79" s="20">
        <f t="shared" si="59"/>
        <v>0.47783333333333339</v>
      </c>
      <c r="AA79" s="20">
        <f t="shared" ca="1" si="60"/>
        <v>0.99783333333333335</v>
      </c>
      <c r="AB79" s="1">
        <f t="shared" ca="1" si="67"/>
        <v>20.937499999999996</v>
      </c>
      <c r="AC79" s="28">
        <f t="shared" ca="1" si="54"/>
        <v>7.0116666666666685</v>
      </c>
      <c r="AD79" s="23">
        <f t="shared" ca="1" si="61"/>
        <v>79</v>
      </c>
      <c r="AE79">
        <f t="shared" ca="1" si="62"/>
        <v>0</v>
      </c>
      <c r="AF79" s="1">
        <f t="shared" si="63"/>
        <v>0.47700000000000004</v>
      </c>
      <c r="AG79" s="15">
        <f t="shared" ca="1" si="64"/>
        <v>8.8145000000000024</v>
      </c>
      <c r="AH79" s="28">
        <f t="shared" ca="1" si="65"/>
        <v>7.1436666666666699</v>
      </c>
      <c r="AI79" s="33">
        <f t="shared" ca="1" si="66"/>
        <v>0.81044491084765646</v>
      </c>
    </row>
    <row r="80" spans="7:35" x14ac:dyDescent="0.2">
      <c r="G80" s="13">
        <f t="shared" ca="1" si="41"/>
        <v>12.771999999999995</v>
      </c>
      <c r="H80" s="27">
        <f t="shared" ca="1" si="42"/>
        <v>12.927999999999995</v>
      </c>
      <c r="I80" s="27">
        <f t="shared" ca="1" si="43"/>
        <v>12.751999999999995</v>
      </c>
      <c r="J80" s="27">
        <f t="shared" ca="1" si="44"/>
        <v>20.137499999999996</v>
      </c>
      <c r="K80" s="27">
        <f t="shared" ca="1" si="45"/>
        <v>20.937499999999996</v>
      </c>
      <c r="L80" s="27">
        <f t="shared" ca="1" si="46"/>
        <v>20.463999999999995</v>
      </c>
      <c r="M80" s="12">
        <v>79</v>
      </c>
      <c r="N80" s="23">
        <f t="shared" ca="1" si="56"/>
        <v>74</v>
      </c>
      <c r="O80" s="1">
        <f t="shared" ca="1" si="68"/>
        <v>0.3</v>
      </c>
      <c r="P80" s="1">
        <f t="shared" ca="1" si="47"/>
        <v>12.899999999999995</v>
      </c>
      <c r="Q80" s="1">
        <f t="shared" ca="1" si="48"/>
        <v>12.751999999999995</v>
      </c>
      <c r="R80" s="1">
        <f t="shared" ca="1" si="49"/>
        <v>12.899999999999995</v>
      </c>
      <c r="S80" s="20">
        <f t="shared" si="57"/>
        <v>0.19600000000000001</v>
      </c>
      <c r="T80" s="1">
        <f t="shared" ca="1" si="50"/>
        <v>13.095999999999995</v>
      </c>
      <c r="U80" s="20">
        <f t="shared" ca="1" si="51"/>
        <v>0</v>
      </c>
      <c r="V80" s="1">
        <f t="shared" ca="1" si="52"/>
        <v>20.137499999999996</v>
      </c>
      <c r="W80" s="1">
        <f t="shared" ca="1" si="53"/>
        <v>20.137499999999996</v>
      </c>
      <c r="X80" s="23">
        <f t="shared" ca="1" si="58"/>
        <v>24</v>
      </c>
      <c r="Y80" s="20">
        <f t="shared" ca="1" si="55"/>
        <v>0.22</v>
      </c>
      <c r="Z80" s="20">
        <f t="shared" si="59"/>
        <v>0.47783333333333339</v>
      </c>
      <c r="AA80" s="20">
        <f t="shared" ca="1" si="60"/>
        <v>0.69783333333333342</v>
      </c>
      <c r="AB80" s="1">
        <f t="shared" ca="1" si="67"/>
        <v>20.835333333333327</v>
      </c>
      <c r="AC80" s="28">
        <f t="shared" ca="1" si="54"/>
        <v>7.041500000000001</v>
      </c>
      <c r="AD80" s="23">
        <f t="shared" ca="1" si="61"/>
        <v>74</v>
      </c>
      <c r="AE80">
        <f t="shared" ca="1" si="62"/>
        <v>0</v>
      </c>
      <c r="AF80" s="1">
        <f t="shared" si="63"/>
        <v>0.47700000000000004</v>
      </c>
      <c r="AG80" s="15">
        <f t="shared" ca="1" si="64"/>
        <v>8.4123333333333328</v>
      </c>
      <c r="AH80" s="28">
        <f t="shared" ca="1" si="65"/>
        <v>7.041500000000001</v>
      </c>
      <c r="AI80" s="33">
        <f t="shared" ca="1" si="66"/>
        <v>0.83704481515235585</v>
      </c>
    </row>
    <row r="81" spans="7:35" x14ac:dyDescent="0.2">
      <c r="G81" s="13">
        <f t="shared" ca="1" si="41"/>
        <v>12.771999999999995</v>
      </c>
      <c r="H81" s="27">
        <f t="shared" ca="1" si="42"/>
        <v>12.927999999999995</v>
      </c>
      <c r="I81" s="27">
        <f t="shared" ca="1" si="43"/>
        <v>13.095999999999995</v>
      </c>
      <c r="J81" s="27">
        <f t="shared" ca="1" si="44"/>
        <v>20.835333333333327</v>
      </c>
      <c r="K81" s="27">
        <f t="shared" ca="1" si="45"/>
        <v>20.937499999999996</v>
      </c>
      <c r="L81" s="27">
        <f t="shared" ca="1" si="46"/>
        <v>20.463999999999995</v>
      </c>
      <c r="M81" s="12">
        <v>80</v>
      </c>
      <c r="N81" s="23">
        <f t="shared" ca="1" si="56"/>
        <v>36</v>
      </c>
      <c r="O81" s="1">
        <f t="shared" ca="1" si="68"/>
        <v>0.02</v>
      </c>
      <c r="P81" s="1">
        <f t="shared" ca="1" si="47"/>
        <v>12.919999999999995</v>
      </c>
      <c r="Q81" s="1">
        <f t="shared" ca="1" si="48"/>
        <v>12.771999999999995</v>
      </c>
      <c r="R81" s="1">
        <f t="shared" ca="1" si="49"/>
        <v>12.919999999999995</v>
      </c>
      <c r="S81" s="20">
        <f t="shared" si="57"/>
        <v>0.19600000000000001</v>
      </c>
      <c r="T81" s="1">
        <f t="shared" ca="1" si="50"/>
        <v>13.115999999999994</v>
      </c>
      <c r="U81" s="20">
        <f t="shared" ca="1" si="51"/>
        <v>0</v>
      </c>
      <c r="V81" s="1">
        <f t="shared" ca="1" si="52"/>
        <v>20.463999999999995</v>
      </c>
      <c r="W81" s="1">
        <f t="shared" ca="1" si="53"/>
        <v>20.463999999999995</v>
      </c>
      <c r="X81" s="23">
        <f t="shared" ca="1" si="58"/>
        <v>100</v>
      </c>
      <c r="Y81" s="20">
        <f t="shared" ca="1" si="55"/>
        <v>0.52</v>
      </c>
      <c r="Z81" s="20">
        <f t="shared" si="59"/>
        <v>0.47783333333333339</v>
      </c>
      <c r="AA81" s="20">
        <f t="shared" ca="1" si="60"/>
        <v>0.99783333333333335</v>
      </c>
      <c r="AB81" s="1">
        <f t="shared" ca="1" si="67"/>
        <v>21.461833333333328</v>
      </c>
      <c r="AC81" s="28">
        <f t="shared" ca="1" si="54"/>
        <v>7.3480000000000008</v>
      </c>
      <c r="AD81" s="23">
        <f t="shared" ca="1" si="61"/>
        <v>66</v>
      </c>
      <c r="AE81">
        <f t="shared" ca="1" si="62"/>
        <v>0</v>
      </c>
      <c r="AF81" s="1">
        <f t="shared" si="63"/>
        <v>0.47700000000000004</v>
      </c>
      <c r="AG81" s="15">
        <f t="shared" ca="1" si="64"/>
        <v>9.0188333333333333</v>
      </c>
      <c r="AH81" s="28">
        <f t="shared" ca="1" si="65"/>
        <v>7.3480000000000008</v>
      </c>
      <c r="AI81" s="33">
        <f t="shared" ca="1" si="66"/>
        <v>0.81473952654630133</v>
      </c>
    </row>
    <row r="82" spans="7:35" x14ac:dyDescent="0.2">
      <c r="G82" s="13">
        <f t="shared" ca="1" si="41"/>
        <v>13.115999999999994</v>
      </c>
      <c r="H82" s="27">
        <f t="shared" ca="1" si="42"/>
        <v>12.927999999999995</v>
      </c>
      <c r="I82" s="27">
        <f t="shared" ca="1" si="43"/>
        <v>13.095999999999995</v>
      </c>
      <c r="J82" s="27">
        <f t="shared" ca="1" si="44"/>
        <v>20.835333333333327</v>
      </c>
      <c r="K82" s="27">
        <f t="shared" ca="1" si="45"/>
        <v>20.937499999999996</v>
      </c>
      <c r="L82" s="27">
        <f t="shared" ca="1" si="46"/>
        <v>21.461833333333328</v>
      </c>
      <c r="M82" s="12">
        <v>81</v>
      </c>
      <c r="N82" s="23">
        <f t="shared" ca="1" si="56"/>
        <v>69</v>
      </c>
      <c r="O82" s="1">
        <f t="shared" ca="1" si="68"/>
        <v>0.2</v>
      </c>
      <c r="P82" s="1">
        <f t="shared" ca="1" si="47"/>
        <v>13.119999999999994</v>
      </c>
      <c r="Q82" s="1">
        <f t="shared" ca="1" si="48"/>
        <v>12.927999999999995</v>
      </c>
      <c r="R82" s="1">
        <f t="shared" ca="1" si="49"/>
        <v>13.119999999999994</v>
      </c>
      <c r="S82" s="20">
        <f t="shared" si="57"/>
        <v>0.19600000000000001</v>
      </c>
      <c r="T82" s="1">
        <f t="shared" ca="1" si="50"/>
        <v>13.315999999999994</v>
      </c>
      <c r="U82" s="20">
        <f t="shared" ca="1" si="51"/>
        <v>0</v>
      </c>
      <c r="V82" s="1">
        <f t="shared" ca="1" si="52"/>
        <v>20.835333333333327</v>
      </c>
      <c r="W82" s="1">
        <f t="shared" ca="1" si="53"/>
        <v>20.835333333333327</v>
      </c>
      <c r="X82" s="23">
        <f t="shared" ca="1" si="58"/>
        <v>79</v>
      </c>
      <c r="Y82" s="20">
        <f t="shared" ca="1" si="55"/>
        <v>0.42</v>
      </c>
      <c r="Z82" s="20">
        <f t="shared" si="59"/>
        <v>0.47783333333333339</v>
      </c>
      <c r="AA82" s="20">
        <f t="shared" ca="1" si="60"/>
        <v>0.89783333333333337</v>
      </c>
      <c r="AB82" s="1">
        <f t="shared" ca="1" si="67"/>
        <v>21.733166666666662</v>
      </c>
      <c r="AC82" s="28">
        <f t="shared" ca="1" si="54"/>
        <v>7.5193333333333339</v>
      </c>
      <c r="AD82" s="23">
        <f t="shared" ca="1" si="61"/>
        <v>84</v>
      </c>
      <c r="AE82">
        <f t="shared" ca="1" si="62"/>
        <v>0</v>
      </c>
      <c r="AF82" s="1">
        <f t="shared" si="63"/>
        <v>0.47700000000000004</v>
      </c>
      <c r="AG82" s="15">
        <f t="shared" ca="1" si="64"/>
        <v>9.0901666666666685</v>
      </c>
      <c r="AH82" s="28">
        <f t="shared" ca="1" si="65"/>
        <v>7.5193333333333339</v>
      </c>
      <c r="AI82" s="33">
        <f t="shared" ca="1" si="66"/>
        <v>0.82719422086137029</v>
      </c>
    </row>
    <row r="83" spans="7:35" x14ac:dyDescent="0.2">
      <c r="G83" s="13">
        <f t="shared" ca="1" si="41"/>
        <v>13.115999999999994</v>
      </c>
      <c r="H83" s="27">
        <f t="shared" ca="1" si="42"/>
        <v>13.315999999999994</v>
      </c>
      <c r="I83" s="27">
        <f t="shared" ca="1" si="43"/>
        <v>13.095999999999995</v>
      </c>
      <c r="J83" s="27">
        <f t="shared" ca="1" si="44"/>
        <v>21.733166666666662</v>
      </c>
      <c r="K83" s="27">
        <f t="shared" ca="1" si="45"/>
        <v>20.937499999999996</v>
      </c>
      <c r="L83" s="27">
        <f t="shared" ca="1" si="46"/>
        <v>21.461833333333328</v>
      </c>
      <c r="M83" s="12">
        <v>82</v>
      </c>
      <c r="N83" s="23">
        <f t="shared" ca="1" si="56"/>
        <v>6</v>
      </c>
      <c r="O83" s="1">
        <f t="shared" ca="1" si="68"/>
        <v>0.01</v>
      </c>
      <c r="P83" s="1">
        <f t="shared" ca="1" si="47"/>
        <v>13.129999999999994</v>
      </c>
      <c r="Q83" s="1">
        <f t="shared" ca="1" si="48"/>
        <v>13.095999999999995</v>
      </c>
      <c r="R83" s="1">
        <f t="shared" ca="1" si="49"/>
        <v>13.129999999999994</v>
      </c>
      <c r="S83" s="20">
        <f t="shared" si="57"/>
        <v>0.19600000000000001</v>
      </c>
      <c r="T83" s="1">
        <f t="shared" ca="1" si="50"/>
        <v>13.325999999999993</v>
      </c>
      <c r="U83" s="20">
        <f t="shared" ca="1" si="51"/>
        <v>0</v>
      </c>
      <c r="V83" s="1">
        <f t="shared" ca="1" si="52"/>
        <v>20.937499999999996</v>
      </c>
      <c r="W83" s="1">
        <f t="shared" ca="1" si="53"/>
        <v>20.937499999999996</v>
      </c>
      <c r="X83" s="23">
        <f t="shared" ca="1" si="58"/>
        <v>89</v>
      </c>
      <c r="Y83" s="20">
        <f t="shared" ca="1" si="55"/>
        <v>0.42</v>
      </c>
      <c r="Z83" s="20">
        <f t="shared" si="59"/>
        <v>0.47783333333333339</v>
      </c>
      <c r="AA83" s="20">
        <f t="shared" ca="1" si="60"/>
        <v>0.89783333333333337</v>
      </c>
      <c r="AB83" s="1">
        <f t="shared" ca="1" si="67"/>
        <v>21.835333333333331</v>
      </c>
      <c r="AC83" s="28">
        <f t="shared" ca="1" si="54"/>
        <v>7.611500000000003</v>
      </c>
      <c r="AD83" s="23">
        <f t="shared" ca="1" si="61"/>
        <v>30</v>
      </c>
      <c r="AE83">
        <f t="shared" ca="1" si="62"/>
        <v>0</v>
      </c>
      <c r="AF83" s="1">
        <f t="shared" si="63"/>
        <v>0.47700000000000004</v>
      </c>
      <c r="AG83" s="15">
        <f t="shared" ca="1" si="64"/>
        <v>9.1823333333333377</v>
      </c>
      <c r="AH83" s="28">
        <f t="shared" ca="1" si="65"/>
        <v>7.611500000000003</v>
      </c>
      <c r="AI83" s="33">
        <f t="shared" ca="1" si="66"/>
        <v>0.8289287399716847</v>
      </c>
    </row>
    <row r="84" spans="7:35" x14ac:dyDescent="0.2">
      <c r="G84" s="13">
        <f t="shared" ca="1" si="41"/>
        <v>13.115999999999994</v>
      </c>
      <c r="H84" s="27">
        <f t="shared" ca="1" si="42"/>
        <v>13.315999999999994</v>
      </c>
      <c r="I84" s="27">
        <f t="shared" ca="1" si="43"/>
        <v>13.325999999999993</v>
      </c>
      <c r="J84" s="27">
        <f t="shared" ca="1" si="44"/>
        <v>21.733166666666662</v>
      </c>
      <c r="K84" s="27">
        <f t="shared" ca="1" si="45"/>
        <v>21.835333333333331</v>
      </c>
      <c r="L84" s="27">
        <f t="shared" ca="1" si="46"/>
        <v>21.461833333333328</v>
      </c>
      <c r="M84" s="12">
        <v>83</v>
      </c>
      <c r="N84" s="23">
        <f t="shared" ca="1" si="56"/>
        <v>70</v>
      </c>
      <c r="O84" s="1">
        <f t="shared" ca="1" si="68"/>
        <v>0.2</v>
      </c>
      <c r="P84" s="1">
        <f t="shared" ca="1" si="47"/>
        <v>13.329999999999993</v>
      </c>
      <c r="Q84" s="1">
        <f t="shared" ca="1" si="48"/>
        <v>13.115999999999994</v>
      </c>
      <c r="R84" s="1">
        <f t="shared" ca="1" si="49"/>
        <v>13.329999999999993</v>
      </c>
      <c r="S84" s="20">
        <f t="shared" si="57"/>
        <v>0.19600000000000001</v>
      </c>
      <c r="T84" s="1">
        <f t="shared" ca="1" si="50"/>
        <v>13.525999999999993</v>
      </c>
      <c r="U84" s="20">
        <f t="shared" ca="1" si="51"/>
        <v>0</v>
      </c>
      <c r="V84" s="1">
        <f t="shared" ca="1" si="52"/>
        <v>21.461833333333328</v>
      </c>
      <c r="W84" s="1">
        <f t="shared" ca="1" si="53"/>
        <v>21.461833333333328</v>
      </c>
      <c r="X84" s="23">
        <f t="shared" ca="1" si="58"/>
        <v>44</v>
      </c>
      <c r="Y84" s="20">
        <f t="shared" ca="1" si="55"/>
        <v>0.22</v>
      </c>
      <c r="Z84" s="20">
        <f t="shared" si="59"/>
        <v>0.47783333333333339</v>
      </c>
      <c r="AA84" s="20">
        <f t="shared" ca="1" si="60"/>
        <v>0.69783333333333342</v>
      </c>
      <c r="AB84" s="1">
        <f t="shared" ca="1" si="67"/>
        <v>22.159666666666659</v>
      </c>
      <c r="AC84" s="28">
        <f t="shared" ca="1" si="54"/>
        <v>7.9358333333333348</v>
      </c>
      <c r="AD84" s="23">
        <f t="shared" ca="1" si="61"/>
        <v>40</v>
      </c>
      <c r="AE84">
        <f t="shared" ca="1" si="62"/>
        <v>0</v>
      </c>
      <c r="AF84" s="1">
        <f t="shared" si="63"/>
        <v>0.47700000000000004</v>
      </c>
      <c r="AG84" s="15">
        <f t="shared" ca="1" si="64"/>
        <v>9.3066666666666666</v>
      </c>
      <c r="AH84" s="28">
        <f t="shared" ca="1" si="65"/>
        <v>7.9358333333333348</v>
      </c>
      <c r="AI84" s="33">
        <f t="shared" ca="1" si="66"/>
        <v>0.85270415472779382</v>
      </c>
    </row>
    <row r="85" spans="7:35" x14ac:dyDescent="0.2">
      <c r="G85" s="13">
        <f t="shared" ca="1" si="41"/>
        <v>13.525999999999993</v>
      </c>
      <c r="H85" s="27">
        <f t="shared" ca="1" si="42"/>
        <v>13.315999999999994</v>
      </c>
      <c r="I85" s="27">
        <f t="shared" ca="1" si="43"/>
        <v>13.325999999999993</v>
      </c>
      <c r="J85" s="27">
        <f t="shared" ca="1" si="44"/>
        <v>21.733166666666662</v>
      </c>
      <c r="K85" s="27">
        <f t="shared" ca="1" si="45"/>
        <v>21.835333333333331</v>
      </c>
      <c r="L85" s="27">
        <f t="shared" ca="1" si="46"/>
        <v>22.159666666666659</v>
      </c>
      <c r="M85" s="12">
        <v>84</v>
      </c>
      <c r="N85" s="23">
        <f t="shared" ca="1" si="56"/>
        <v>62</v>
      </c>
      <c r="O85" s="1">
        <f t="shared" ca="1" si="68"/>
        <v>0.1</v>
      </c>
      <c r="P85" s="1">
        <f t="shared" ca="1" si="47"/>
        <v>13.429999999999993</v>
      </c>
      <c r="Q85" s="1">
        <f t="shared" ca="1" si="48"/>
        <v>13.315999999999994</v>
      </c>
      <c r="R85" s="1">
        <f t="shared" ca="1" si="49"/>
        <v>13.429999999999993</v>
      </c>
      <c r="S85" s="20">
        <f t="shared" si="57"/>
        <v>0.19600000000000001</v>
      </c>
      <c r="T85" s="1">
        <f t="shared" ca="1" si="50"/>
        <v>13.625999999999992</v>
      </c>
      <c r="U85" s="20">
        <f t="shared" ca="1" si="51"/>
        <v>0</v>
      </c>
      <c r="V85" s="1">
        <f t="shared" ca="1" si="52"/>
        <v>21.733166666666662</v>
      </c>
      <c r="W85" s="1">
        <f t="shared" ca="1" si="53"/>
        <v>21.733166666666662</v>
      </c>
      <c r="X85" s="23">
        <f t="shared" ca="1" si="58"/>
        <v>36</v>
      </c>
      <c r="Y85" s="20">
        <f t="shared" ca="1" si="55"/>
        <v>0.22</v>
      </c>
      <c r="Z85" s="20">
        <f t="shared" si="59"/>
        <v>0.47783333333333339</v>
      </c>
      <c r="AA85" s="20">
        <f t="shared" ca="1" si="60"/>
        <v>0.69783333333333342</v>
      </c>
      <c r="AB85" s="1">
        <f t="shared" ca="1" si="67"/>
        <v>22.430999999999994</v>
      </c>
      <c r="AC85" s="28">
        <f t="shared" ca="1" si="54"/>
        <v>8.1071666666666697</v>
      </c>
      <c r="AD85" s="23">
        <f t="shared" ca="1" si="61"/>
        <v>3</v>
      </c>
      <c r="AE85">
        <f t="shared" ca="1" si="62"/>
        <v>6.2</v>
      </c>
      <c r="AF85" s="1">
        <f t="shared" si="63"/>
        <v>0.47700000000000004</v>
      </c>
      <c r="AG85" s="15">
        <f t="shared" ca="1" si="64"/>
        <v>15.678000000000001</v>
      </c>
      <c r="AH85" s="28">
        <f t="shared" ca="1" si="65"/>
        <v>8.1071666666666697</v>
      </c>
      <c r="AI85" s="33">
        <f t="shared" ca="1" si="66"/>
        <v>0.51710464770166276</v>
      </c>
    </row>
    <row r="86" spans="7:35" x14ac:dyDescent="0.2">
      <c r="G86" s="13">
        <f t="shared" ca="1" si="41"/>
        <v>13.525999999999993</v>
      </c>
      <c r="H86" s="27">
        <f t="shared" ca="1" si="42"/>
        <v>13.625999999999992</v>
      </c>
      <c r="I86" s="27">
        <f t="shared" ca="1" si="43"/>
        <v>13.325999999999993</v>
      </c>
      <c r="J86" s="27">
        <f t="shared" ca="1" si="44"/>
        <v>22.430999999999994</v>
      </c>
      <c r="K86" s="27">
        <f t="shared" ca="1" si="45"/>
        <v>21.835333333333331</v>
      </c>
      <c r="L86" s="27">
        <f t="shared" ca="1" si="46"/>
        <v>22.159666666666659</v>
      </c>
      <c r="M86" s="12">
        <v>85</v>
      </c>
      <c r="N86" s="23">
        <f t="shared" ca="1" si="56"/>
        <v>52</v>
      </c>
      <c r="O86" s="1">
        <f t="shared" ca="1" si="68"/>
        <v>0.1</v>
      </c>
      <c r="P86" s="1">
        <f t="shared" ca="1" si="47"/>
        <v>13.529999999999992</v>
      </c>
      <c r="Q86" s="1">
        <f t="shared" ca="1" si="48"/>
        <v>13.325999999999993</v>
      </c>
      <c r="R86" s="1">
        <f t="shared" ca="1" si="49"/>
        <v>13.529999999999992</v>
      </c>
      <c r="S86" s="20">
        <f t="shared" si="57"/>
        <v>0.19600000000000001</v>
      </c>
      <c r="T86" s="1">
        <f t="shared" ca="1" si="50"/>
        <v>13.725999999999992</v>
      </c>
      <c r="U86" s="20">
        <f t="shared" ca="1" si="51"/>
        <v>0</v>
      </c>
      <c r="V86" s="1">
        <f t="shared" ca="1" si="52"/>
        <v>21.835333333333331</v>
      </c>
      <c r="W86" s="1">
        <f t="shared" ca="1" si="53"/>
        <v>21.835333333333331</v>
      </c>
      <c r="X86" s="23">
        <f t="shared" ca="1" si="58"/>
        <v>76</v>
      </c>
      <c r="Y86" s="20">
        <f t="shared" ca="1" si="55"/>
        <v>0.42</v>
      </c>
      <c r="Z86" s="20">
        <f t="shared" si="59"/>
        <v>0.47783333333333339</v>
      </c>
      <c r="AA86" s="20">
        <f t="shared" ca="1" si="60"/>
        <v>0.89783333333333337</v>
      </c>
      <c r="AB86" s="1">
        <f t="shared" ca="1" si="67"/>
        <v>22.733166666666666</v>
      </c>
      <c r="AC86" s="28">
        <f t="shared" ca="1" si="54"/>
        <v>8.1093333333333391</v>
      </c>
      <c r="AD86" s="23">
        <f t="shared" ca="1" si="61"/>
        <v>19</v>
      </c>
      <c r="AE86">
        <f t="shared" ca="1" si="62"/>
        <v>6.2</v>
      </c>
      <c r="AF86" s="1">
        <f t="shared" si="63"/>
        <v>0.47700000000000004</v>
      </c>
      <c r="AG86" s="15">
        <f t="shared" ca="1" si="64"/>
        <v>15.880166666666673</v>
      </c>
      <c r="AH86" s="28">
        <f t="shared" ca="1" si="65"/>
        <v>8.1093333333333391</v>
      </c>
      <c r="AI86" s="33">
        <f t="shared" ca="1" si="66"/>
        <v>0.51065794859415847</v>
      </c>
    </row>
    <row r="87" spans="7:35" x14ac:dyDescent="0.2">
      <c r="G87" s="13">
        <f t="shared" ca="1" si="41"/>
        <v>13.525999999999993</v>
      </c>
      <c r="H87" s="27">
        <f t="shared" ca="1" si="42"/>
        <v>13.625999999999992</v>
      </c>
      <c r="I87" s="27">
        <f t="shared" ca="1" si="43"/>
        <v>13.725999999999992</v>
      </c>
      <c r="J87" s="27">
        <f t="shared" ca="1" si="44"/>
        <v>22.430999999999994</v>
      </c>
      <c r="K87" s="27">
        <f t="shared" ca="1" si="45"/>
        <v>22.733166666666666</v>
      </c>
      <c r="L87" s="27">
        <f t="shared" ca="1" si="46"/>
        <v>22.159666666666659</v>
      </c>
      <c r="M87" s="12">
        <v>86</v>
      </c>
      <c r="N87" s="23">
        <f t="shared" ca="1" si="56"/>
        <v>55</v>
      </c>
      <c r="O87" s="1">
        <f t="shared" ca="1" si="68"/>
        <v>0.1</v>
      </c>
      <c r="P87" s="1">
        <f t="shared" ca="1" si="47"/>
        <v>13.629999999999992</v>
      </c>
      <c r="Q87" s="1">
        <f t="shared" ca="1" si="48"/>
        <v>13.525999999999993</v>
      </c>
      <c r="R87" s="1">
        <f t="shared" ca="1" si="49"/>
        <v>13.629999999999992</v>
      </c>
      <c r="S87" s="20">
        <f t="shared" si="57"/>
        <v>0.19600000000000001</v>
      </c>
      <c r="T87" s="1">
        <f t="shared" ca="1" si="50"/>
        <v>13.825999999999992</v>
      </c>
      <c r="U87" s="20">
        <f t="shared" ca="1" si="51"/>
        <v>0</v>
      </c>
      <c r="V87" s="1">
        <f t="shared" ca="1" si="52"/>
        <v>22.159666666666659</v>
      </c>
      <c r="W87" s="1">
        <f t="shared" ca="1" si="53"/>
        <v>22.159666666666659</v>
      </c>
      <c r="X87" s="23">
        <f t="shared" ca="1" si="58"/>
        <v>9</v>
      </c>
      <c r="Y87" s="20">
        <f t="shared" ca="1" si="55"/>
        <v>0.22</v>
      </c>
      <c r="Z87" s="20">
        <f t="shared" si="59"/>
        <v>0.47783333333333339</v>
      </c>
      <c r="AA87" s="20">
        <f t="shared" ca="1" si="60"/>
        <v>0.69783333333333342</v>
      </c>
      <c r="AB87" s="1">
        <f t="shared" ca="1" si="67"/>
        <v>22.857499999999991</v>
      </c>
      <c r="AC87" s="28">
        <f t="shared" ca="1" si="54"/>
        <v>8.3336666666666677</v>
      </c>
      <c r="AD87" s="23">
        <f t="shared" ca="1" si="61"/>
        <v>82</v>
      </c>
      <c r="AE87">
        <f t="shared" ca="1" si="62"/>
        <v>0</v>
      </c>
      <c r="AF87" s="1">
        <f t="shared" si="63"/>
        <v>0.47700000000000004</v>
      </c>
      <c r="AG87" s="15">
        <f t="shared" ca="1" si="64"/>
        <v>9.7044999999999995</v>
      </c>
      <c r="AH87" s="28">
        <f t="shared" ca="1" si="65"/>
        <v>8.3336666666666677</v>
      </c>
      <c r="AI87" s="33">
        <f t="shared" ca="1" si="66"/>
        <v>0.858742507771309</v>
      </c>
    </row>
    <row r="88" spans="7:35" x14ac:dyDescent="0.2">
      <c r="G88" s="13">
        <f t="shared" ca="1" si="41"/>
        <v>13.825999999999992</v>
      </c>
      <c r="H88" s="27">
        <f t="shared" ca="1" si="42"/>
        <v>13.625999999999992</v>
      </c>
      <c r="I88" s="27">
        <f t="shared" ca="1" si="43"/>
        <v>13.725999999999992</v>
      </c>
      <c r="J88" s="27">
        <f t="shared" ca="1" si="44"/>
        <v>22.430999999999994</v>
      </c>
      <c r="K88" s="27">
        <f t="shared" ca="1" si="45"/>
        <v>22.733166666666666</v>
      </c>
      <c r="L88" s="27">
        <f t="shared" ca="1" si="46"/>
        <v>22.857499999999991</v>
      </c>
      <c r="M88" s="12">
        <v>87</v>
      </c>
      <c r="N88" s="23">
        <f t="shared" ca="1" si="56"/>
        <v>59</v>
      </c>
      <c r="O88" s="1">
        <f t="shared" ca="1" si="68"/>
        <v>0.1</v>
      </c>
      <c r="P88" s="1">
        <f t="shared" ca="1" si="47"/>
        <v>13.729999999999992</v>
      </c>
      <c r="Q88" s="1">
        <f t="shared" ca="1" si="48"/>
        <v>13.625999999999992</v>
      </c>
      <c r="R88" s="1">
        <f t="shared" ca="1" si="49"/>
        <v>13.729999999999992</v>
      </c>
      <c r="S88" s="20">
        <f t="shared" si="57"/>
        <v>0.19600000000000001</v>
      </c>
      <c r="T88" s="1">
        <f t="shared" ca="1" si="50"/>
        <v>13.925999999999991</v>
      </c>
      <c r="U88" s="20">
        <f t="shared" ca="1" si="51"/>
        <v>0</v>
      </c>
      <c r="V88" s="1">
        <f t="shared" ca="1" si="52"/>
        <v>22.430999999999994</v>
      </c>
      <c r="W88" s="1">
        <f t="shared" ca="1" si="53"/>
        <v>22.430999999999994</v>
      </c>
      <c r="X88" s="23">
        <f t="shared" ca="1" si="58"/>
        <v>28</v>
      </c>
      <c r="Y88" s="20">
        <f t="shared" ca="1" si="55"/>
        <v>0.22</v>
      </c>
      <c r="Z88" s="20">
        <f t="shared" si="59"/>
        <v>0.47783333333333339</v>
      </c>
      <c r="AA88" s="20">
        <f t="shared" ca="1" si="60"/>
        <v>0.69783333333333342</v>
      </c>
      <c r="AB88" s="1">
        <f t="shared" ca="1" si="67"/>
        <v>23.128833333333326</v>
      </c>
      <c r="AC88" s="28">
        <f t="shared" ca="1" si="54"/>
        <v>8.5050000000000026</v>
      </c>
      <c r="AD88" s="23">
        <f t="shared" ca="1" si="61"/>
        <v>44</v>
      </c>
      <c r="AE88">
        <f t="shared" ca="1" si="62"/>
        <v>0</v>
      </c>
      <c r="AF88" s="1">
        <f t="shared" si="63"/>
        <v>0.47700000000000004</v>
      </c>
      <c r="AG88" s="15">
        <f t="shared" ca="1" si="64"/>
        <v>9.8758333333333344</v>
      </c>
      <c r="AH88" s="28">
        <f t="shared" ca="1" si="65"/>
        <v>8.5050000000000026</v>
      </c>
      <c r="AI88" s="33">
        <f t="shared" ca="1" si="66"/>
        <v>0.86119314825753113</v>
      </c>
    </row>
    <row r="89" spans="7:35" x14ac:dyDescent="0.2">
      <c r="G89" s="13">
        <f t="shared" ca="1" si="41"/>
        <v>13.825999999999992</v>
      </c>
      <c r="H89" s="27">
        <f t="shared" ca="1" si="42"/>
        <v>13.925999999999991</v>
      </c>
      <c r="I89" s="27">
        <f t="shared" ca="1" si="43"/>
        <v>13.725999999999992</v>
      </c>
      <c r="J89" s="27">
        <f t="shared" ca="1" si="44"/>
        <v>23.128833333333326</v>
      </c>
      <c r="K89" s="27">
        <f t="shared" ca="1" si="45"/>
        <v>22.733166666666666</v>
      </c>
      <c r="L89" s="27">
        <f t="shared" ca="1" si="46"/>
        <v>22.857499999999991</v>
      </c>
      <c r="M89" s="12">
        <v>88</v>
      </c>
      <c r="N89" s="23">
        <f t="shared" ca="1" si="56"/>
        <v>62</v>
      </c>
      <c r="O89" s="1">
        <f t="shared" ca="1" si="68"/>
        <v>0.1</v>
      </c>
      <c r="P89" s="1">
        <f t="shared" ca="1" si="47"/>
        <v>13.829999999999991</v>
      </c>
      <c r="Q89" s="1">
        <f t="shared" ca="1" si="48"/>
        <v>13.725999999999992</v>
      </c>
      <c r="R89" s="1">
        <f t="shared" ca="1" si="49"/>
        <v>13.829999999999991</v>
      </c>
      <c r="S89" s="20">
        <f t="shared" si="57"/>
        <v>0.19600000000000001</v>
      </c>
      <c r="T89" s="1">
        <f t="shared" ca="1" si="50"/>
        <v>14.025999999999991</v>
      </c>
      <c r="U89" s="20">
        <f t="shared" ca="1" si="51"/>
        <v>0</v>
      </c>
      <c r="V89" s="1">
        <f t="shared" ca="1" si="52"/>
        <v>22.733166666666666</v>
      </c>
      <c r="W89" s="1">
        <f t="shared" ca="1" si="53"/>
        <v>22.733166666666666</v>
      </c>
      <c r="X89" s="23">
        <f t="shared" ca="1" si="58"/>
        <v>13</v>
      </c>
      <c r="Y89" s="20">
        <f t="shared" ca="1" si="55"/>
        <v>0.22</v>
      </c>
      <c r="Z89" s="20">
        <f t="shared" si="59"/>
        <v>0.47783333333333339</v>
      </c>
      <c r="AA89" s="20">
        <f t="shared" ca="1" si="60"/>
        <v>0.69783333333333342</v>
      </c>
      <c r="AB89" s="1">
        <f t="shared" ca="1" si="67"/>
        <v>23.430999999999997</v>
      </c>
      <c r="AC89" s="28">
        <f t="shared" ca="1" si="54"/>
        <v>8.7071666666666747</v>
      </c>
      <c r="AD89" s="23">
        <f t="shared" ca="1" si="61"/>
        <v>5</v>
      </c>
      <c r="AE89">
        <f t="shared" ca="1" si="62"/>
        <v>6.2</v>
      </c>
      <c r="AF89" s="1">
        <f t="shared" si="63"/>
        <v>0.47700000000000004</v>
      </c>
      <c r="AG89" s="15">
        <f t="shared" ca="1" si="64"/>
        <v>16.278000000000006</v>
      </c>
      <c r="AH89" s="28">
        <f t="shared" ca="1" si="65"/>
        <v>8.7071666666666747</v>
      </c>
      <c r="AI89" s="33">
        <f t="shared" ca="1" si="66"/>
        <v>0.53490396035549037</v>
      </c>
    </row>
    <row r="90" spans="7:35" x14ac:dyDescent="0.2">
      <c r="G90" s="13">
        <f t="shared" ca="1" si="41"/>
        <v>13.825999999999992</v>
      </c>
      <c r="H90" s="27">
        <f t="shared" ca="1" si="42"/>
        <v>13.925999999999991</v>
      </c>
      <c r="I90" s="27">
        <f t="shared" ca="1" si="43"/>
        <v>14.025999999999991</v>
      </c>
      <c r="J90" s="27">
        <f t="shared" ca="1" si="44"/>
        <v>23.128833333333326</v>
      </c>
      <c r="K90" s="27">
        <f t="shared" ca="1" si="45"/>
        <v>23.430999999999997</v>
      </c>
      <c r="L90" s="27">
        <f t="shared" ca="1" si="46"/>
        <v>22.857499999999991</v>
      </c>
      <c r="M90" s="12">
        <v>89</v>
      </c>
      <c r="N90" s="23">
        <f t="shared" ca="1" si="56"/>
        <v>86</v>
      </c>
      <c r="O90" s="1">
        <f t="shared" ca="1" si="68"/>
        <v>0.3</v>
      </c>
      <c r="P90" s="1">
        <f t="shared" ca="1" si="47"/>
        <v>14.129999999999992</v>
      </c>
      <c r="Q90" s="1">
        <f t="shared" ca="1" si="48"/>
        <v>13.825999999999992</v>
      </c>
      <c r="R90" s="1">
        <f t="shared" ca="1" si="49"/>
        <v>14.129999999999992</v>
      </c>
      <c r="S90" s="20">
        <f t="shared" si="57"/>
        <v>0.19600000000000001</v>
      </c>
      <c r="T90" s="1">
        <f t="shared" ca="1" si="50"/>
        <v>14.325999999999992</v>
      </c>
      <c r="U90" s="20">
        <f t="shared" ca="1" si="51"/>
        <v>0</v>
      </c>
      <c r="V90" s="1">
        <f t="shared" ca="1" si="52"/>
        <v>22.857499999999991</v>
      </c>
      <c r="W90" s="1">
        <f t="shared" ca="1" si="53"/>
        <v>22.857499999999991</v>
      </c>
      <c r="X90" s="23">
        <f t="shared" ca="1" si="58"/>
        <v>48</v>
      </c>
      <c r="Y90" s="20">
        <f t="shared" ca="1" si="55"/>
        <v>0.22</v>
      </c>
      <c r="Z90" s="20">
        <f t="shared" si="59"/>
        <v>0.47783333333333339</v>
      </c>
      <c r="AA90" s="20">
        <f t="shared" ca="1" si="60"/>
        <v>0.69783333333333342</v>
      </c>
      <c r="AB90" s="1">
        <f t="shared" ca="1" si="67"/>
        <v>23.555333333333323</v>
      </c>
      <c r="AC90" s="28">
        <f t="shared" ca="1" si="54"/>
        <v>8.5314999999999994</v>
      </c>
      <c r="AD90" s="23">
        <f t="shared" ca="1" si="61"/>
        <v>27</v>
      </c>
      <c r="AE90">
        <f t="shared" ca="1" si="62"/>
        <v>6.2</v>
      </c>
      <c r="AF90" s="1">
        <f t="shared" si="63"/>
        <v>0.47700000000000004</v>
      </c>
      <c r="AG90" s="15">
        <f t="shared" ca="1" si="64"/>
        <v>16.102333333333331</v>
      </c>
      <c r="AH90" s="28">
        <f t="shared" ca="1" si="65"/>
        <v>8.5314999999999994</v>
      </c>
      <c r="AI90" s="33">
        <f t="shared" ca="1" si="66"/>
        <v>0.52983004533504463</v>
      </c>
    </row>
    <row r="91" spans="7:35" x14ac:dyDescent="0.2">
      <c r="G91" s="13">
        <f t="shared" ca="1" si="41"/>
        <v>14.325999999999992</v>
      </c>
      <c r="H91" s="27">
        <f t="shared" ca="1" si="42"/>
        <v>13.925999999999991</v>
      </c>
      <c r="I91" s="27">
        <f t="shared" ca="1" si="43"/>
        <v>14.025999999999991</v>
      </c>
      <c r="J91" s="27">
        <f t="shared" ca="1" si="44"/>
        <v>23.128833333333326</v>
      </c>
      <c r="K91" s="27">
        <f t="shared" ca="1" si="45"/>
        <v>23.430999999999997</v>
      </c>
      <c r="L91" s="27">
        <f t="shared" ca="1" si="46"/>
        <v>23.555333333333323</v>
      </c>
      <c r="M91" s="12">
        <v>90</v>
      </c>
      <c r="N91" s="23">
        <f t="shared" ca="1" si="56"/>
        <v>61</v>
      </c>
      <c r="O91" s="1">
        <f t="shared" ca="1" si="68"/>
        <v>0.1</v>
      </c>
      <c r="P91" s="1">
        <f t="shared" ca="1" si="47"/>
        <v>14.229999999999992</v>
      </c>
      <c r="Q91" s="1">
        <f t="shared" ca="1" si="48"/>
        <v>13.925999999999991</v>
      </c>
      <c r="R91" s="1">
        <f t="shared" ca="1" si="49"/>
        <v>14.229999999999992</v>
      </c>
      <c r="S91" s="20">
        <f t="shared" si="57"/>
        <v>0.19600000000000001</v>
      </c>
      <c r="T91" s="1">
        <f t="shared" ca="1" si="50"/>
        <v>14.425999999999991</v>
      </c>
      <c r="U91" s="20">
        <f t="shared" ca="1" si="51"/>
        <v>0</v>
      </c>
      <c r="V91" s="1">
        <f t="shared" ca="1" si="52"/>
        <v>23.128833333333326</v>
      </c>
      <c r="W91" s="1">
        <f t="shared" ca="1" si="53"/>
        <v>23.128833333333326</v>
      </c>
      <c r="X91" s="23">
        <f t="shared" ca="1" si="58"/>
        <v>31</v>
      </c>
      <c r="Y91" s="20">
        <f t="shared" ca="1" si="55"/>
        <v>0.22</v>
      </c>
      <c r="Z91" s="20">
        <f t="shared" si="59"/>
        <v>0.47783333333333339</v>
      </c>
      <c r="AA91" s="20">
        <f t="shared" ca="1" si="60"/>
        <v>0.69783333333333342</v>
      </c>
      <c r="AB91" s="1">
        <f t="shared" ca="1" si="67"/>
        <v>23.826666666666657</v>
      </c>
      <c r="AC91" s="28">
        <f t="shared" ca="1" si="54"/>
        <v>8.7028333333333343</v>
      </c>
      <c r="AD91" s="23">
        <f t="shared" ca="1" si="61"/>
        <v>41</v>
      </c>
      <c r="AE91">
        <f t="shared" ca="1" si="62"/>
        <v>0</v>
      </c>
      <c r="AF91" s="1">
        <f t="shared" si="63"/>
        <v>0.47700000000000004</v>
      </c>
      <c r="AG91" s="15">
        <f t="shared" ca="1" si="64"/>
        <v>10.073666666666666</v>
      </c>
      <c r="AH91" s="28">
        <f t="shared" ca="1" si="65"/>
        <v>8.7028333333333343</v>
      </c>
      <c r="AI91" s="33">
        <f t="shared" ca="1" si="66"/>
        <v>0.8639191290824263</v>
      </c>
    </row>
    <row r="92" spans="7:35" x14ac:dyDescent="0.2">
      <c r="G92" s="13">
        <f t="shared" ca="1" si="41"/>
        <v>14.325999999999992</v>
      </c>
      <c r="H92" s="27">
        <f t="shared" ca="1" si="42"/>
        <v>14.425999999999991</v>
      </c>
      <c r="I92" s="27">
        <f t="shared" ca="1" si="43"/>
        <v>14.025999999999991</v>
      </c>
      <c r="J92" s="27">
        <f t="shared" ca="1" si="44"/>
        <v>23.826666666666657</v>
      </c>
      <c r="K92" s="27">
        <f t="shared" ca="1" si="45"/>
        <v>23.430999999999997</v>
      </c>
      <c r="L92" s="27">
        <f t="shared" ca="1" si="46"/>
        <v>23.555333333333323</v>
      </c>
      <c r="M92" s="12">
        <v>91</v>
      </c>
      <c r="N92" s="23">
        <f t="shared" ca="1" si="56"/>
        <v>58</v>
      </c>
      <c r="O92" s="1">
        <f t="shared" ca="1" si="68"/>
        <v>0.1</v>
      </c>
      <c r="P92" s="1">
        <f t="shared" ca="1" si="47"/>
        <v>14.329999999999991</v>
      </c>
      <c r="Q92" s="1">
        <f t="shared" ca="1" si="48"/>
        <v>14.025999999999991</v>
      </c>
      <c r="R92" s="1">
        <f t="shared" ca="1" si="49"/>
        <v>14.329999999999991</v>
      </c>
      <c r="S92" s="20">
        <f t="shared" si="57"/>
        <v>0.19600000000000001</v>
      </c>
      <c r="T92" s="1">
        <f t="shared" ca="1" si="50"/>
        <v>14.525999999999991</v>
      </c>
      <c r="U92" s="20">
        <f t="shared" ca="1" si="51"/>
        <v>0</v>
      </c>
      <c r="V92" s="1">
        <f t="shared" ca="1" si="52"/>
        <v>23.430999999999997</v>
      </c>
      <c r="W92" s="1">
        <f t="shared" ca="1" si="53"/>
        <v>23.430999999999997</v>
      </c>
      <c r="X92" s="23">
        <f t="shared" ca="1" si="58"/>
        <v>98</v>
      </c>
      <c r="Y92" s="20">
        <f t="shared" ca="1" si="55"/>
        <v>0.52</v>
      </c>
      <c r="Z92" s="20">
        <f t="shared" si="59"/>
        <v>0.47783333333333339</v>
      </c>
      <c r="AA92" s="20">
        <f t="shared" ca="1" si="60"/>
        <v>0.99783333333333335</v>
      </c>
      <c r="AB92" s="1">
        <f t="shared" ca="1" si="67"/>
        <v>24.42883333333333</v>
      </c>
      <c r="AC92" s="28">
        <f t="shared" ca="1" si="54"/>
        <v>8.9050000000000065</v>
      </c>
      <c r="AD92" s="23">
        <f t="shared" ca="1" si="61"/>
        <v>76</v>
      </c>
      <c r="AE92">
        <f t="shared" ca="1" si="62"/>
        <v>0</v>
      </c>
      <c r="AF92" s="1">
        <f t="shared" si="63"/>
        <v>0.47700000000000004</v>
      </c>
      <c r="AG92" s="15">
        <f t="shared" ca="1" si="64"/>
        <v>10.575833333333339</v>
      </c>
      <c r="AH92" s="28">
        <f t="shared" ca="1" si="65"/>
        <v>8.9050000000000065</v>
      </c>
      <c r="AI92" s="33">
        <f t="shared" ca="1" si="66"/>
        <v>0.84201402568749528</v>
      </c>
    </row>
    <row r="93" spans="7:35" x14ac:dyDescent="0.2">
      <c r="G93" s="13">
        <f t="shared" ca="1" si="41"/>
        <v>14.325999999999992</v>
      </c>
      <c r="H93" s="27">
        <f t="shared" ca="1" si="42"/>
        <v>14.425999999999991</v>
      </c>
      <c r="I93" s="27">
        <f t="shared" ca="1" si="43"/>
        <v>14.525999999999991</v>
      </c>
      <c r="J93" s="27">
        <f t="shared" ca="1" si="44"/>
        <v>23.826666666666657</v>
      </c>
      <c r="K93" s="27">
        <f t="shared" ca="1" si="45"/>
        <v>24.42883333333333</v>
      </c>
      <c r="L93" s="27">
        <f t="shared" ca="1" si="46"/>
        <v>23.555333333333323</v>
      </c>
      <c r="M93" s="12">
        <v>92</v>
      </c>
      <c r="N93" s="23">
        <f t="shared" ca="1" si="56"/>
        <v>67</v>
      </c>
      <c r="O93" s="1">
        <f t="shared" ca="1" si="68"/>
        <v>0.2</v>
      </c>
      <c r="P93" s="1">
        <f t="shared" ca="1" si="47"/>
        <v>14.52999999999999</v>
      </c>
      <c r="Q93" s="1">
        <f t="shared" ca="1" si="48"/>
        <v>14.325999999999992</v>
      </c>
      <c r="R93" s="1">
        <f t="shared" ca="1" si="49"/>
        <v>14.52999999999999</v>
      </c>
      <c r="S93" s="20">
        <f t="shared" si="57"/>
        <v>0.19600000000000001</v>
      </c>
      <c r="T93" s="1">
        <f t="shared" ca="1" si="50"/>
        <v>14.72599999999999</v>
      </c>
      <c r="U93" s="20">
        <f t="shared" ca="1" si="51"/>
        <v>0</v>
      </c>
      <c r="V93" s="1">
        <f t="shared" ca="1" si="52"/>
        <v>23.555333333333323</v>
      </c>
      <c r="W93" s="1">
        <f t="shared" ca="1" si="53"/>
        <v>23.555333333333323</v>
      </c>
      <c r="X93" s="23">
        <f t="shared" ca="1" si="58"/>
        <v>90</v>
      </c>
      <c r="Y93" s="20">
        <f t="shared" ca="1" si="55"/>
        <v>0.42</v>
      </c>
      <c r="Z93" s="20">
        <f t="shared" si="59"/>
        <v>0.47783333333333339</v>
      </c>
      <c r="AA93" s="20">
        <f t="shared" ca="1" si="60"/>
        <v>0.89783333333333337</v>
      </c>
      <c r="AB93" s="1">
        <f t="shared" ca="1" si="67"/>
        <v>24.453166666666657</v>
      </c>
      <c r="AC93" s="28">
        <f t="shared" ca="1" si="54"/>
        <v>8.8293333333333326</v>
      </c>
      <c r="AD93" s="23">
        <f t="shared" ca="1" si="61"/>
        <v>3</v>
      </c>
      <c r="AE93">
        <f t="shared" ca="1" si="62"/>
        <v>6.2</v>
      </c>
      <c r="AF93" s="1">
        <f t="shared" si="63"/>
        <v>0.47700000000000004</v>
      </c>
      <c r="AG93" s="15">
        <f t="shared" ca="1" si="64"/>
        <v>16.600166666666667</v>
      </c>
      <c r="AH93" s="28">
        <f t="shared" ca="1" si="65"/>
        <v>8.8293333333333326</v>
      </c>
      <c r="AI93" s="33">
        <f t="shared" ca="1" si="66"/>
        <v>0.53188221001797165</v>
      </c>
    </row>
    <row r="94" spans="7:35" x14ac:dyDescent="0.2">
      <c r="G94" s="13">
        <f t="shared" ca="1" si="41"/>
        <v>14.72599999999999</v>
      </c>
      <c r="H94" s="27">
        <f t="shared" ca="1" si="42"/>
        <v>14.425999999999991</v>
      </c>
      <c r="I94" s="27">
        <f t="shared" ca="1" si="43"/>
        <v>14.525999999999991</v>
      </c>
      <c r="J94" s="27">
        <f t="shared" ca="1" si="44"/>
        <v>23.826666666666657</v>
      </c>
      <c r="K94" s="27">
        <f t="shared" ca="1" si="45"/>
        <v>24.42883333333333</v>
      </c>
      <c r="L94" s="27">
        <f t="shared" ca="1" si="46"/>
        <v>24.453166666666657</v>
      </c>
      <c r="M94" s="12">
        <v>93</v>
      </c>
      <c r="N94" s="23">
        <f t="shared" ca="1" si="56"/>
        <v>97</v>
      </c>
      <c r="O94" s="1">
        <f t="shared" ca="1" si="68"/>
        <v>0.4</v>
      </c>
      <c r="P94" s="1">
        <f t="shared" ca="1" si="47"/>
        <v>14.929999999999991</v>
      </c>
      <c r="Q94" s="1">
        <f t="shared" ca="1" si="48"/>
        <v>14.425999999999991</v>
      </c>
      <c r="R94" s="1">
        <f t="shared" ca="1" si="49"/>
        <v>14.929999999999991</v>
      </c>
      <c r="S94" s="20">
        <f t="shared" si="57"/>
        <v>0.19600000000000001</v>
      </c>
      <c r="T94" s="1">
        <f t="shared" ca="1" si="50"/>
        <v>15.125999999999991</v>
      </c>
      <c r="U94" s="20">
        <f t="shared" ca="1" si="51"/>
        <v>0</v>
      </c>
      <c r="V94" s="1">
        <f t="shared" ca="1" si="52"/>
        <v>23.826666666666657</v>
      </c>
      <c r="W94" s="1">
        <f t="shared" ca="1" si="53"/>
        <v>23.826666666666657</v>
      </c>
      <c r="X94" s="23">
        <f t="shared" ca="1" si="58"/>
        <v>72</v>
      </c>
      <c r="Y94" s="20">
        <f t="shared" ca="1" si="55"/>
        <v>0.22</v>
      </c>
      <c r="Z94" s="20">
        <f t="shared" si="59"/>
        <v>0.47783333333333339</v>
      </c>
      <c r="AA94" s="20">
        <f t="shared" ca="1" si="60"/>
        <v>0.69783333333333342</v>
      </c>
      <c r="AB94" s="1">
        <f t="shared" ca="1" si="67"/>
        <v>24.524499999999989</v>
      </c>
      <c r="AC94" s="28">
        <f t="shared" ca="1" si="54"/>
        <v>8.7006666666666668</v>
      </c>
      <c r="AD94" s="23">
        <f t="shared" ca="1" si="61"/>
        <v>78</v>
      </c>
      <c r="AE94">
        <f t="shared" ca="1" si="62"/>
        <v>0</v>
      </c>
      <c r="AF94" s="1">
        <f t="shared" si="63"/>
        <v>0.47700000000000004</v>
      </c>
      <c r="AG94" s="15">
        <f t="shared" ca="1" si="64"/>
        <v>10.071499999999999</v>
      </c>
      <c r="AH94" s="28">
        <f t="shared" ca="1" si="65"/>
        <v>8.7006666666666668</v>
      </c>
      <c r="AI94" s="33">
        <f t="shared" ca="1" si="66"/>
        <v>0.86388985420907194</v>
      </c>
    </row>
    <row r="95" spans="7:35" x14ac:dyDescent="0.2">
      <c r="G95" s="13">
        <f t="shared" ca="1" si="41"/>
        <v>14.72599999999999</v>
      </c>
      <c r="H95" s="27">
        <f t="shared" ca="1" si="42"/>
        <v>15.125999999999991</v>
      </c>
      <c r="I95" s="27">
        <f t="shared" ca="1" si="43"/>
        <v>14.525999999999991</v>
      </c>
      <c r="J95" s="27">
        <f t="shared" ca="1" si="44"/>
        <v>24.524499999999989</v>
      </c>
      <c r="K95" s="27">
        <f t="shared" ca="1" si="45"/>
        <v>24.42883333333333</v>
      </c>
      <c r="L95" s="27">
        <f t="shared" ca="1" si="46"/>
        <v>24.453166666666657</v>
      </c>
      <c r="M95" s="12">
        <v>94</v>
      </c>
      <c r="N95" s="23">
        <f t="shared" ca="1" si="56"/>
        <v>72</v>
      </c>
      <c r="O95" s="1">
        <f t="shared" ca="1" si="68"/>
        <v>0.3</v>
      </c>
      <c r="P95" s="1">
        <f t="shared" ca="1" si="47"/>
        <v>15.229999999999992</v>
      </c>
      <c r="Q95" s="1">
        <f t="shared" ca="1" si="48"/>
        <v>14.525999999999991</v>
      </c>
      <c r="R95" s="1">
        <f t="shared" ca="1" si="49"/>
        <v>15.229999999999992</v>
      </c>
      <c r="S95" s="20">
        <f t="shared" si="57"/>
        <v>0.19600000000000001</v>
      </c>
      <c r="T95" s="1">
        <f t="shared" ca="1" si="50"/>
        <v>15.425999999999991</v>
      </c>
      <c r="U95" s="20">
        <f t="shared" ca="1" si="51"/>
        <v>0</v>
      </c>
      <c r="V95" s="1">
        <f t="shared" ca="1" si="52"/>
        <v>24.42883333333333</v>
      </c>
      <c r="W95" s="1">
        <f t="shared" ca="1" si="53"/>
        <v>24.42883333333333</v>
      </c>
      <c r="X95" s="23">
        <f t="shared" ca="1" si="58"/>
        <v>40</v>
      </c>
      <c r="Y95" s="20">
        <f t="shared" ca="1" si="55"/>
        <v>0.22</v>
      </c>
      <c r="Z95" s="20">
        <f t="shared" si="59"/>
        <v>0.47783333333333339</v>
      </c>
      <c r="AA95" s="20">
        <f t="shared" ca="1" si="60"/>
        <v>0.69783333333333342</v>
      </c>
      <c r="AB95" s="1">
        <f t="shared" ca="1" si="67"/>
        <v>25.126666666666662</v>
      </c>
      <c r="AC95" s="28">
        <f t="shared" ca="1" si="54"/>
        <v>9.0028333333333386</v>
      </c>
      <c r="AD95" s="23">
        <f t="shared" ca="1" si="61"/>
        <v>95</v>
      </c>
      <c r="AE95">
        <f t="shared" ca="1" si="62"/>
        <v>0</v>
      </c>
      <c r="AF95" s="1">
        <f t="shared" si="63"/>
        <v>0.47700000000000004</v>
      </c>
      <c r="AG95" s="15">
        <f t="shared" ca="1" si="64"/>
        <v>10.37366666666667</v>
      </c>
      <c r="AH95" s="28">
        <f t="shared" ca="1" si="65"/>
        <v>9.0028333333333386</v>
      </c>
      <c r="AI95" s="33">
        <f t="shared" ca="1" si="66"/>
        <v>0.86785450338999404</v>
      </c>
    </row>
    <row r="96" spans="7:35" x14ac:dyDescent="0.2">
      <c r="G96" s="13">
        <f t="shared" ref="G96:I97" ca="1" si="69">IF($Q95=G95,$T95,G95)</f>
        <v>14.72599999999999</v>
      </c>
      <c r="H96" s="27">
        <f t="shared" ca="1" si="69"/>
        <v>15.125999999999991</v>
      </c>
      <c r="I96" s="27">
        <f t="shared" ca="1" si="69"/>
        <v>15.425999999999991</v>
      </c>
      <c r="J96" s="27">
        <f ca="1">IF($V95=J95,$AB95,J95)</f>
        <v>24.524499999999989</v>
      </c>
      <c r="K96" s="27">
        <f t="shared" ca="1" si="45"/>
        <v>25.126666666666662</v>
      </c>
      <c r="L96" s="27">
        <f t="shared" ca="1" si="46"/>
        <v>24.453166666666657</v>
      </c>
      <c r="M96" s="12">
        <v>95</v>
      </c>
      <c r="N96" s="23">
        <f t="shared" ca="1" si="56"/>
        <v>24</v>
      </c>
      <c r="O96" s="1">
        <f t="shared" ca="1" si="68"/>
        <v>0.02</v>
      </c>
      <c r="P96" s="1">
        <f t="shared" ca="1" si="47"/>
        <v>15.249999999999991</v>
      </c>
      <c r="Q96" s="1">
        <f ca="1">MIN(G96,H96,I96)</f>
        <v>14.72599999999999</v>
      </c>
      <c r="R96" s="1">
        <f t="shared" ca="1" si="49"/>
        <v>15.249999999999991</v>
      </c>
      <c r="S96" s="20">
        <f t="shared" si="57"/>
        <v>0.19600000000000001</v>
      </c>
      <c r="T96" s="1">
        <f t="shared" ca="1" si="50"/>
        <v>15.445999999999991</v>
      </c>
      <c r="U96" s="20">
        <f t="shared" ca="1" si="51"/>
        <v>0</v>
      </c>
      <c r="V96" s="1">
        <f t="shared" ca="1" si="52"/>
        <v>24.453166666666657</v>
      </c>
      <c r="W96" s="1">
        <f t="shared" ca="1" si="53"/>
        <v>24.453166666666657</v>
      </c>
      <c r="X96" s="23">
        <f t="shared" ca="1" si="58"/>
        <v>11</v>
      </c>
      <c r="Y96" s="20">
        <f t="shared" ca="1" si="55"/>
        <v>0.22</v>
      </c>
      <c r="Z96" s="20">
        <f t="shared" si="59"/>
        <v>0.47783333333333339</v>
      </c>
      <c r="AA96" s="20">
        <f t="shared" ca="1" si="60"/>
        <v>0.69783333333333342</v>
      </c>
      <c r="AB96" s="1">
        <f t="shared" ca="1" si="67"/>
        <v>25.150999999999989</v>
      </c>
      <c r="AC96" s="28">
        <f t="shared" ca="1" si="54"/>
        <v>9.0071666666666665</v>
      </c>
      <c r="AD96" s="23">
        <f t="shared" ca="1" si="61"/>
        <v>90</v>
      </c>
      <c r="AE96">
        <f t="shared" ca="1" si="62"/>
        <v>0</v>
      </c>
      <c r="AF96" s="1">
        <f t="shared" si="63"/>
        <v>0.47700000000000004</v>
      </c>
      <c r="AG96" s="15">
        <f t="shared" ca="1" si="64"/>
        <v>10.377999999999998</v>
      </c>
      <c r="AH96" s="28">
        <f t="shared" ca="1" si="65"/>
        <v>9.0071666666666665</v>
      </c>
      <c r="AI96" s="33">
        <f t="shared" ca="1" si="66"/>
        <v>0.86790968073488806</v>
      </c>
    </row>
    <row r="97" spans="7:35" x14ac:dyDescent="0.2">
      <c r="G97" s="13">
        <f t="shared" ca="1" si="69"/>
        <v>15.445999999999991</v>
      </c>
      <c r="H97" s="27">
        <f t="shared" ca="1" si="69"/>
        <v>15.125999999999991</v>
      </c>
      <c r="I97" s="27">
        <f t="shared" ca="1" si="69"/>
        <v>15.425999999999991</v>
      </c>
      <c r="J97" s="27">
        <f ca="1">IF($V96=J96,$AB96,J96)</f>
        <v>24.524499999999989</v>
      </c>
      <c r="K97" s="27">
        <f t="shared" ca="1" si="45"/>
        <v>25.126666666666662</v>
      </c>
      <c r="L97" s="27">
        <f t="shared" ca="1" si="46"/>
        <v>25.150999999999989</v>
      </c>
      <c r="M97" s="12">
        <v>96</v>
      </c>
      <c r="N97" s="23">
        <f t="shared" ca="1" si="56"/>
        <v>17</v>
      </c>
      <c r="O97" s="1">
        <f t="shared" ca="1" si="68"/>
        <v>0.01</v>
      </c>
      <c r="P97" s="1">
        <f t="shared" ca="1" si="47"/>
        <v>15.259999999999991</v>
      </c>
      <c r="Q97" s="1">
        <f ca="1">MIN(G97,H97,I97)</f>
        <v>15.125999999999991</v>
      </c>
      <c r="R97" s="1">
        <f t="shared" ca="1" si="49"/>
        <v>15.259999999999991</v>
      </c>
      <c r="S97" s="20">
        <f t="shared" si="57"/>
        <v>0.19600000000000001</v>
      </c>
      <c r="T97" s="1">
        <f t="shared" ca="1" si="50"/>
        <v>15.455999999999991</v>
      </c>
      <c r="U97" s="20">
        <f t="shared" ca="1" si="51"/>
        <v>0</v>
      </c>
      <c r="V97" s="1">
        <f t="shared" ca="1" si="52"/>
        <v>24.524499999999989</v>
      </c>
      <c r="W97" s="1">
        <f t="shared" ca="1" si="53"/>
        <v>24.524499999999989</v>
      </c>
      <c r="X97" s="23">
        <f t="shared" ca="1" si="58"/>
        <v>94</v>
      </c>
      <c r="Y97" s="20">
        <f t="shared" ca="1" si="55"/>
        <v>0.42</v>
      </c>
      <c r="Z97" s="20">
        <f t="shared" si="59"/>
        <v>0.47783333333333339</v>
      </c>
      <c r="AA97" s="20">
        <f t="shared" ca="1" si="60"/>
        <v>0.89783333333333337</v>
      </c>
      <c r="AB97" s="1">
        <f t="shared" ca="1" si="67"/>
        <v>25.422333333333324</v>
      </c>
      <c r="AC97" s="28">
        <f t="shared" ca="1" si="54"/>
        <v>9.0684999999999985</v>
      </c>
      <c r="AD97" s="23">
        <f t="shared" ca="1" si="61"/>
        <v>97</v>
      </c>
      <c r="AE97">
        <f t="shared" ca="1" si="62"/>
        <v>0</v>
      </c>
      <c r="AF97" s="1">
        <f t="shared" si="63"/>
        <v>0.47700000000000004</v>
      </c>
      <c r="AG97" s="15">
        <f t="shared" ca="1" si="64"/>
        <v>10.639333333333333</v>
      </c>
      <c r="AH97" s="28">
        <f t="shared" ca="1" si="65"/>
        <v>9.0684999999999985</v>
      </c>
      <c r="AI97" s="33">
        <f t="shared" ca="1" si="66"/>
        <v>0.8523560373456982</v>
      </c>
    </row>
    <row r="98" spans="7:35" x14ac:dyDescent="0.2">
      <c r="G98" s="13">
        <f t="shared" ref="G98:G116" ca="1" si="70">IF($Q97=G97,$T97,G97)</f>
        <v>15.445999999999991</v>
      </c>
      <c r="H98" s="27">
        <f t="shared" ref="H98:H116" ca="1" si="71">IF($Q97=H97,$T97,H97)</f>
        <v>15.455999999999991</v>
      </c>
      <c r="I98" s="27">
        <f t="shared" ref="I98:I116" ca="1" si="72">IF($Q97=I97,$T97,I97)</f>
        <v>15.425999999999991</v>
      </c>
      <c r="J98" s="27">
        <f t="shared" ref="J98:J116" ca="1" si="73">IF($V97=J97,$AB97,J97)</f>
        <v>25.422333333333324</v>
      </c>
      <c r="K98" s="27">
        <f t="shared" ref="K98:K116" ca="1" si="74">IF($V97=K97,$AB97,K97)</f>
        <v>25.126666666666662</v>
      </c>
      <c r="L98" s="27">
        <f t="shared" ref="L98:L116" ca="1" si="75">IF($V97=L97,$AB97,L97)</f>
        <v>25.150999999999989</v>
      </c>
      <c r="M98" s="12">
        <v>97</v>
      </c>
      <c r="N98" s="23">
        <f t="shared" ca="1" si="56"/>
        <v>21</v>
      </c>
      <c r="O98" s="1">
        <f t="shared" ca="1" si="68"/>
        <v>0.01</v>
      </c>
      <c r="P98" s="1">
        <f t="shared" ref="P98:P116" ca="1" si="76">O98+P97</f>
        <v>15.269999999999991</v>
      </c>
      <c r="Q98" s="1">
        <f t="shared" ref="Q98:Q116" ca="1" si="77">MIN(G98,H98,I98)</f>
        <v>15.425999999999991</v>
      </c>
      <c r="R98" s="1">
        <f t="shared" ref="R98:R116" ca="1" si="78">MAX(Q98,P98)</f>
        <v>15.425999999999991</v>
      </c>
      <c r="S98" s="20">
        <f t="shared" si="57"/>
        <v>0.19600000000000001</v>
      </c>
      <c r="T98" s="1">
        <f t="shared" ref="T98:T116" ca="1" si="79">R98+S98</f>
        <v>15.621999999999991</v>
      </c>
      <c r="U98" s="20">
        <f t="shared" ref="U98:U116" ca="1" si="80">R98-P98</f>
        <v>0.15600000000000058</v>
      </c>
      <c r="V98" s="1">
        <f t="shared" ref="V98:V116" ca="1" si="81">MIN(L98,K98,J98)</f>
        <v>25.126666666666662</v>
      </c>
      <c r="W98" s="1">
        <f t="shared" ref="W98:W116" ca="1" si="82">MAX(T98,V98)</f>
        <v>25.126666666666662</v>
      </c>
      <c r="X98" s="23">
        <f t="shared" ca="1" si="58"/>
        <v>37</v>
      </c>
      <c r="Y98" s="20">
        <f t="shared" ref="Y98:Y129" ca="1" si="83">IF(X98&gt;$D$16,$A$17,IF(X98&gt;$D$15,$A$16,$A$15))</f>
        <v>0.22</v>
      </c>
      <c r="Z98" s="20">
        <f t="shared" si="59"/>
        <v>0.47783333333333339</v>
      </c>
      <c r="AA98" s="20">
        <f t="shared" ca="1" si="60"/>
        <v>0.69783333333333342</v>
      </c>
      <c r="AB98" s="1">
        <f t="shared" ca="1" si="67"/>
        <v>25.824499999999993</v>
      </c>
      <c r="AC98" s="28">
        <f t="shared" ref="AC98:AC116" ca="1" si="84">W98-T98</f>
        <v>9.5046666666666706</v>
      </c>
      <c r="AD98" s="23">
        <f t="shared" ca="1" si="61"/>
        <v>59</v>
      </c>
      <c r="AE98">
        <f t="shared" ca="1" si="62"/>
        <v>0</v>
      </c>
      <c r="AF98" s="1">
        <f t="shared" si="63"/>
        <v>0.47700000000000004</v>
      </c>
      <c r="AG98" s="15">
        <f t="shared" ca="1" si="64"/>
        <v>11.031500000000003</v>
      </c>
      <c r="AH98" s="28">
        <f t="shared" ca="1" si="65"/>
        <v>9.6606666666666712</v>
      </c>
      <c r="AI98" s="33">
        <f t="shared" ca="1" si="66"/>
        <v>0.87573463868618673</v>
      </c>
    </row>
    <row r="99" spans="7:35" x14ac:dyDescent="0.2">
      <c r="G99" s="13">
        <f t="shared" ca="1" si="70"/>
        <v>15.445999999999991</v>
      </c>
      <c r="H99" s="27">
        <f t="shared" ca="1" si="71"/>
        <v>15.455999999999991</v>
      </c>
      <c r="I99" s="27">
        <f t="shared" ca="1" si="72"/>
        <v>15.621999999999991</v>
      </c>
      <c r="J99" s="27">
        <f t="shared" ca="1" si="73"/>
        <v>25.422333333333324</v>
      </c>
      <c r="K99" s="27">
        <f t="shared" ca="1" si="74"/>
        <v>25.824499999999993</v>
      </c>
      <c r="L99" s="27">
        <f t="shared" ca="1" si="75"/>
        <v>25.150999999999989</v>
      </c>
      <c r="M99" s="12">
        <v>98</v>
      </c>
      <c r="N99" s="23">
        <f t="shared" ca="1" si="56"/>
        <v>50</v>
      </c>
      <c r="O99" s="1">
        <f t="shared" ca="1" si="68"/>
        <v>0.1</v>
      </c>
      <c r="P99" s="1">
        <f t="shared" ca="1" si="76"/>
        <v>15.36999999999999</v>
      </c>
      <c r="Q99" s="1">
        <f t="shared" ca="1" si="77"/>
        <v>15.445999999999991</v>
      </c>
      <c r="R99" s="1">
        <f t="shared" ca="1" si="78"/>
        <v>15.445999999999991</v>
      </c>
      <c r="S99" s="20">
        <f t="shared" si="57"/>
        <v>0.19600000000000001</v>
      </c>
      <c r="T99" s="1">
        <f t="shared" ca="1" si="79"/>
        <v>15.641999999999991</v>
      </c>
      <c r="U99" s="20">
        <f t="shared" ca="1" si="80"/>
        <v>7.6000000000000512E-2</v>
      </c>
      <c r="V99" s="1">
        <f t="shared" ca="1" si="81"/>
        <v>25.150999999999989</v>
      </c>
      <c r="W99" s="1">
        <f t="shared" ca="1" si="82"/>
        <v>25.150999999999989</v>
      </c>
      <c r="X99" s="23">
        <f t="shared" ca="1" si="58"/>
        <v>5</v>
      </c>
      <c r="Y99" s="20">
        <f t="shared" ca="1" si="83"/>
        <v>0.22</v>
      </c>
      <c r="Z99" s="20">
        <f t="shared" si="59"/>
        <v>0.47783333333333339</v>
      </c>
      <c r="AA99" s="20">
        <f t="shared" ca="1" si="60"/>
        <v>0.69783333333333342</v>
      </c>
      <c r="AB99" s="1">
        <f t="shared" ca="1" si="67"/>
        <v>25.848833333333321</v>
      </c>
      <c r="AC99" s="28">
        <f t="shared" ca="1" si="84"/>
        <v>9.5089999999999986</v>
      </c>
      <c r="AD99" s="23">
        <f t="shared" ca="1" si="61"/>
        <v>87</v>
      </c>
      <c r="AE99">
        <f t="shared" ca="1" si="62"/>
        <v>0</v>
      </c>
      <c r="AF99" s="1">
        <f t="shared" si="63"/>
        <v>0.47700000000000004</v>
      </c>
      <c r="AG99" s="15">
        <f t="shared" ca="1" si="64"/>
        <v>10.955833333333331</v>
      </c>
      <c r="AH99" s="28">
        <f t="shared" ca="1" si="65"/>
        <v>9.5849999999999991</v>
      </c>
      <c r="AI99" s="33">
        <f t="shared" ca="1" si="66"/>
        <v>0.87487639765726033</v>
      </c>
    </row>
    <row r="100" spans="7:35" s="42" customFormat="1" x14ac:dyDescent="0.2">
      <c r="G100" s="34">
        <f t="shared" ca="1" si="70"/>
        <v>15.641999999999991</v>
      </c>
      <c r="H100" s="35">
        <f t="shared" ca="1" si="71"/>
        <v>15.455999999999991</v>
      </c>
      <c r="I100" s="35">
        <f t="shared" ca="1" si="72"/>
        <v>15.621999999999991</v>
      </c>
      <c r="J100" s="35">
        <f t="shared" ca="1" si="73"/>
        <v>25.422333333333324</v>
      </c>
      <c r="K100" s="35">
        <f t="shared" ca="1" si="74"/>
        <v>25.824499999999993</v>
      </c>
      <c r="L100" s="35">
        <f t="shared" ca="1" si="75"/>
        <v>25.848833333333321</v>
      </c>
      <c r="M100" s="36">
        <v>99</v>
      </c>
      <c r="N100" s="37">
        <f t="shared" ca="1" si="56"/>
        <v>93</v>
      </c>
      <c r="O100" s="38">
        <f t="shared" ca="1" si="68"/>
        <v>0.4</v>
      </c>
      <c r="P100" s="38">
        <f t="shared" ca="1" si="76"/>
        <v>15.769999999999991</v>
      </c>
      <c r="Q100" s="38">
        <f t="shared" ca="1" si="77"/>
        <v>15.455999999999991</v>
      </c>
      <c r="R100" s="38">
        <f t="shared" ca="1" si="78"/>
        <v>15.769999999999991</v>
      </c>
      <c r="S100" s="41">
        <f t="shared" si="57"/>
        <v>0.19600000000000001</v>
      </c>
      <c r="T100" s="38">
        <f t="shared" ca="1" si="79"/>
        <v>15.96599999999999</v>
      </c>
      <c r="U100" s="41">
        <f t="shared" ca="1" si="80"/>
        <v>0</v>
      </c>
      <c r="V100" s="38">
        <f t="shared" ca="1" si="81"/>
        <v>25.422333333333324</v>
      </c>
      <c r="W100" s="38">
        <f t="shared" ca="1" si="82"/>
        <v>25.422333333333324</v>
      </c>
      <c r="X100" s="37">
        <f t="shared" ca="1" si="58"/>
        <v>12</v>
      </c>
      <c r="Y100" s="41">
        <f t="shared" ca="1" si="83"/>
        <v>0.22</v>
      </c>
      <c r="Z100" s="41">
        <f t="shared" si="59"/>
        <v>0.47783333333333339</v>
      </c>
      <c r="AA100" s="41">
        <f t="shared" ca="1" si="60"/>
        <v>0.69783333333333342</v>
      </c>
      <c r="AB100" s="38">
        <f t="shared" ca="1" si="67"/>
        <v>26.120166666666655</v>
      </c>
      <c r="AC100" s="40">
        <f t="shared" ca="1" si="84"/>
        <v>9.4563333333333333</v>
      </c>
      <c r="AD100" s="37">
        <f t="shared" ca="1" si="61"/>
        <v>77</v>
      </c>
      <c r="AE100" s="42">
        <f t="shared" ca="1" si="62"/>
        <v>0</v>
      </c>
      <c r="AF100" s="38">
        <f t="shared" si="63"/>
        <v>0.47700000000000004</v>
      </c>
      <c r="AG100" s="39">
        <f t="shared" ca="1" si="64"/>
        <v>10.827166666666665</v>
      </c>
      <c r="AH100" s="40">
        <f t="shared" ca="1" si="65"/>
        <v>9.4563333333333333</v>
      </c>
      <c r="AI100" s="43">
        <f t="shared" ca="1" si="66"/>
        <v>0.87338946785093063</v>
      </c>
    </row>
    <row r="101" spans="7:35" x14ac:dyDescent="0.2">
      <c r="G101" s="13">
        <f t="shared" ca="1" si="70"/>
        <v>15.641999999999991</v>
      </c>
      <c r="H101" s="27">
        <f t="shared" ca="1" si="71"/>
        <v>15.96599999999999</v>
      </c>
      <c r="I101" s="27">
        <f t="shared" ca="1" si="72"/>
        <v>15.621999999999991</v>
      </c>
      <c r="J101" s="27">
        <f t="shared" ca="1" si="73"/>
        <v>26.120166666666655</v>
      </c>
      <c r="K101" s="27">
        <f t="shared" ca="1" si="74"/>
        <v>25.824499999999993</v>
      </c>
      <c r="L101" s="27">
        <f t="shared" ca="1" si="75"/>
        <v>25.848833333333321</v>
      </c>
      <c r="M101" s="12">
        <v>100</v>
      </c>
      <c r="N101" s="23">
        <f t="shared" ca="1" si="56"/>
        <v>71</v>
      </c>
      <c r="O101" s="1">
        <f t="shared" ca="1" si="68"/>
        <v>0.2</v>
      </c>
      <c r="P101" s="1">
        <f t="shared" ca="1" si="76"/>
        <v>15.96999999999999</v>
      </c>
      <c r="Q101" s="1">
        <f t="shared" ca="1" si="77"/>
        <v>15.621999999999991</v>
      </c>
      <c r="R101" s="1">
        <f t="shared" ca="1" si="78"/>
        <v>15.96999999999999</v>
      </c>
      <c r="S101" s="20">
        <f t="shared" si="57"/>
        <v>0.19600000000000001</v>
      </c>
      <c r="T101" s="1">
        <f t="shared" ca="1" si="79"/>
        <v>16.16599999999999</v>
      </c>
      <c r="U101" s="20">
        <f t="shared" ca="1" si="80"/>
        <v>0</v>
      </c>
      <c r="V101" s="1">
        <f t="shared" ca="1" si="81"/>
        <v>25.824499999999993</v>
      </c>
      <c r="W101" s="1">
        <f t="shared" ca="1" si="82"/>
        <v>25.824499999999993</v>
      </c>
      <c r="X101" s="23">
        <f t="shared" ca="1" si="58"/>
        <v>49</v>
      </c>
      <c r="Y101" s="20">
        <f t="shared" ca="1" si="83"/>
        <v>0.22</v>
      </c>
      <c r="Z101" s="20">
        <f t="shared" si="59"/>
        <v>0.47783333333333339</v>
      </c>
      <c r="AA101" s="20">
        <f t="shared" ca="1" si="60"/>
        <v>0.69783333333333342</v>
      </c>
      <c r="AB101" s="1">
        <f t="shared" ca="1" si="67"/>
        <v>26.522333333333325</v>
      </c>
      <c r="AC101" s="28">
        <f t="shared" ca="1" si="84"/>
        <v>9.6585000000000036</v>
      </c>
      <c r="AD101" s="23">
        <f t="shared" ca="1" si="61"/>
        <v>26</v>
      </c>
      <c r="AE101">
        <f t="shared" ca="1" si="62"/>
        <v>6.2</v>
      </c>
      <c r="AF101" s="1">
        <f t="shared" si="63"/>
        <v>0.47700000000000004</v>
      </c>
      <c r="AG101" s="15">
        <f t="shared" ca="1" si="64"/>
        <v>17.229333333333329</v>
      </c>
      <c r="AH101" s="28">
        <f t="shared" ca="1" si="65"/>
        <v>9.6585000000000036</v>
      </c>
      <c r="AI101" s="33">
        <f t="shared" ca="1" si="66"/>
        <v>0.56058466181705657</v>
      </c>
    </row>
    <row r="102" spans="7:35" x14ac:dyDescent="0.2">
      <c r="G102" s="13">
        <f t="shared" ca="1" si="70"/>
        <v>15.641999999999991</v>
      </c>
      <c r="H102" s="27">
        <f t="shared" ca="1" si="71"/>
        <v>15.96599999999999</v>
      </c>
      <c r="I102" s="27">
        <f t="shared" ca="1" si="72"/>
        <v>16.16599999999999</v>
      </c>
      <c r="J102" s="27">
        <f t="shared" ca="1" si="73"/>
        <v>26.120166666666655</v>
      </c>
      <c r="K102" s="27">
        <f t="shared" ca="1" si="74"/>
        <v>26.522333333333325</v>
      </c>
      <c r="L102" s="27">
        <f t="shared" ca="1" si="75"/>
        <v>25.848833333333321</v>
      </c>
      <c r="M102" s="12">
        <v>101</v>
      </c>
      <c r="N102" s="23">
        <f t="shared" ca="1" si="56"/>
        <v>17</v>
      </c>
      <c r="O102" s="1">
        <f t="shared" ca="1" si="68"/>
        <v>0.01</v>
      </c>
      <c r="P102" s="1">
        <f t="shared" ca="1" si="76"/>
        <v>15.97999999999999</v>
      </c>
      <c r="Q102" s="1">
        <f t="shared" ca="1" si="77"/>
        <v>15.641999999999991</v>
      </c>
      <c r="R102" s="1">
        <f t="shared" ca="1" si="78"/>
        <v>15.97999999999999</v>
      </c>
      <c r="S102" s="20">
        <f t="shared" si="57"/>
        <v>0.19600000000000001</v>
      </c>
      <c r="T102" s="1">
        <f t="shared" ca="1" si="79"/>
        <v>16.175999999999991</v>
      </c>
      <c r="U102" s="20">
        <f t="shared" ca="1" si="80"/>
        <v>0</v>
      </c>
      <c r="V102" s="1">
        <f t="shared" ca="1" si="81"/>
        <v>25.848833333333321</v>
      </c>
      <c r="W102" s="1">
        <f t="shared" ca="1" si="82"/>
        <v>25.848833333333321</v>
      </c>
      <c r="X102" s="23">
        <f t="shared" ca="1" si="58"/>
        <v>58</v>
      </c>
      <c r="Y102" s="20">
        <f t="shared" ca="1" si="83"/>
        <v>0.22</v>
      </c>
      <c r="Z102" s="20">
        <f t="shared" si="59"/>
        <v>0.47783333333333339</v>
      </c>
      <c r="AA102" s="20">
        <f t="shared" ca="1" si="60"/>
        <v>0.69783333333333342</v>
      </c>
      <c r="AB102" s="1">
        <f t="shared" ca="1" si="67"/>
        <v>26.546666666666653</v>
      </c>
      <c r="AC102" s="28">
        <f t="shared" ca="1" si="84"/>
        <v>9.6728333333333296</v>
      </c>
      <c r="AD102" s="23">
        <f t="shared" ca="1" si="61"/>
        <v>10</v>
      </c>
      <c r="AE102">
        <f t="shared" ca="1" si="62"/>
        <v>6.2</v>
      </c>
      <c r="AF102" s="1">
        <f t="shared" si="63"/>
        <v>0.47700000000000004</v>
      </c>
      <c r="AG102" s="15">
        <f t="shared" ca="1" si="64"/>
        <v>17.243666666666662</v>
      </c>
      <c r="AH102" s="28">
        <f t="shared" ca="1" si="65"/>
        <v>9.6728333333333296</v>
      </c>
      <c r="AI102" s="33">
        <f t="shared" ca="1" si="66"/>
        <v>0.56094991397807881</v>
      </c>
    </row>
    <row r="103" spans="7:35" x14ac:dyDescent="0.2">
      <c r="G103" s="13">
        <f t="shared" ca="1" si="70"/>
        <v>16.175999999999991</v>
      </c>
      <c r="H103" s="27">
        <f t="shared" ca="1" si="71"/>
        <v>15.96599999999999</v>
      </c>
      <c r="I103" s="27">
        <f t="shared" ca="1" si="72"/>
        <v>16.16599999999999</v>
      </c>
      <c r="J103" s="27">
        <f t="shared" ca="1" si="73"/>
        <v>26.120166666666655</v>
      </c>
      <c r="K103" s="27">
        <f t="shared" ca="1" si="74"/>
        <v>26.522333333333325</v>
      </c>
      <c r="L103" s="27">
        <f t="shared" ca="1" si="75"/>
        <v>26.546666666666653</v>
      </c>
      <c r="M103" s="12">
        <v>102</v>
      </c>
      <c r="N103" s="23">
        <f t="shared" ca="1" si="56"/>
        <v>12</v>
      </c>
      <c r="O103" s="1">
        <f t="shared" ca="1" si="68"/>
        <v>0.01</v>
      </c>
      <c r="P103" s="1">
        <f t="shared" ca="1" si="76"/>
        <v>15.98999999999999</v>
      </c>
      <c r="Q103" s="1">
        <f t="shared" ca="1" si="77"/>
        <v>15.96599999999999</v>
      </c>
      <c r="R103" s="1">
        <f t="shared" ca="1" si="78"/>
        <v>15.98999999999999</v>
      </c>
      <c r="S103" s="20">
        <f t="shared" si="57"/>
        <v>0.19600000000000001</v>
      </c>
      <c r="T103" s="1">
        <f t="shared" ca="1" si="79"/>
        <v>16.185999999999989</v>
      </c>
      <c r="U103" s="20">
        <f t="shared" ca="1" si="80"/>
        <v>0</v>
      </c>
      <c r="V103" s="1">
        <f t="shared" ca="1" si="81"/>
        <v>26.120166666666655</v>
      </c>
      <c r="W103" s="1">
        <f t="shared" ca="1" si="82"/>
        <v>26.120166666666655</v>
      </c>
      <c r="X103" s="23">
        <f t="shared" ca="1" si="58"/>
        <v>37</v>
      </c>
      <c r="Y103" s="20">
        <f t="shared" ca="1" si="83"/>
        <v>0.22</v>
      </c>
      <c r="Z103" s="20">
        <f t="shared" si="59"/>
        <v>0.47783333333333339</v>
      </c>
      <c r="AA103" s="20">
        <f t="shared" ca="1" si="60"/>
        <v>0.69783333333333342</v>
      </c>
      <c r="AB103" s="1">
        <f t="shared" ca="1" si="67"/>
        <v>26.817999999999987</v>
      </c>
      <c r="AC103" s="28">
        <f t="shared" ca="1" si="84"/>
        <v>9.9341666666666661</v>
      </c>
      <c r="AD103" s="23">
        <f t="shared" ca="1" si="61"/>
        <v>25</v>
      </c>
      <c r="AE103">
        <f t="shared" ca="1" si="62"/>
        <v>6.2</v>
      </c>
      <c r="AF103" s="1">
        <f t="shared" si="63"/>
        <v>0.47700000000000004</v>
      </c>
      <c r="AG103" s="15">
        <f t="shared" ca="1" si="64"/>
        <v>17.504999999999995</v>
      </c>
      <c r="AH103" s="28">
        <f t="shared" ca="1" si="65"/>
        <v>9.9341666666666661</v>
      </c>
      <c r="AI103" s="33">
        <f t="shared" ca="1" si="66"/>
        <v>0.56750452251737615</v>
      </c>
    </row>
    <row r="104" spans="7:35" x14ac:dyDescent="0.2">
      <c r="G104" s="13">
        <f t="shared" ca="1" si="70"/>
        <v>16.175999999999991</v>
      </c>
      <c r="H104" s="27">
        <f t="shared" ca="1" si="71"/>
        <v>16.185999999999989</v>
      </c>
      <c r="I104" s="27">
        <f t="shared" ca="1" si="72"/>
        <v>16.16599999999999</v>
      </c>
      <c r="J104" s="27">
        <f t="shared" ca="1" si="73"/>
        <v>26.817999999999987</v>
      </c>
      <c r="K104" s="27">
        <f t="shared" ca="1" si="74"/>
        <v>26.522333333333325</v>
      </c>
      <c r="L104" s="27">
        <f t="shared" ca="1" si="75"/>
        <v>26.546666666666653</v>
      </c>
      <c r="M104" s="12">
        <v>103</v>
      </c>
      <c r="N104" s="23">
        <f t="shared" ca="1" si="56"/>
        <v>29</v>
      </c>
      <c r="O104" s="1">
        <f t="shared" ca="1" si="68"/>
        <v>0.02</v>
      </c>
      <c r="P104" s="1">
        <f t="shared" ca="1" si="76"/>
        <v>16.009999999999991</v>
      </c>
      <c r="Q104" s="1">
        <f t="shared" ca="1" si="77"/>
        <v>16.16599999999999</v>
      </c>
      <c r="R104" s="1">
        <f t="shared" ca="1" si="78"/>
        <v>16.16599999999999</v>
      </c>
      <c r="S104" s="20">
        <f t="shared" si="57"/>
        <v>0.19600000000000001</v>
      </c>
      <c r="T104" s="1">
        <f t="shared" ca="1" si="79"/>
        <v>16.361999999999991</v>
      </c>
      <c r="U104" s="20">
        <f t="shared" ca="1" si="80"/>
        <v>0.15599999999999881</v>
      </c>
      <c r="V104" s="1">
        <f t="shared" ca="1" si="81"/>
        <v>26.522333333333325</v>
      </c>
      <c r="W104" s="1">
        <f t="shared" ca="1" si="82"/>
        <v>26.522333333333325</v>
      </c>
      <c r="X104" s="23">
        <f t="shared" ca="1" si="58"/>
        <v>24</v>
      </c>
      <c r="Y104" s="20">
        <f t="shared" ca="1" si="83"/>
        <v>0.22</v>
      </c>
      <c r="Z104" s="20">
        <f t="shared" si="59"/>
        <v>0.47783333333333339</v>
      </c>
      <c r="AA104" s="20">
        <f t="shared" ca="1" si="60"/>
        <v>0.69783333333333342</v>
      </c>
      <c r="AB104" s="1">
        <f t="shared" ca="1" si="67"/>
        <v>27.220166666666657</v>
      </c>
      <c r="AC104" s="28">
        <f t="shared" ca="1" si="84"/>
        <v>10.160333333333334</v>
      </c>
      <c r="AD104" s="23">
        <f t="shared" ca="1" si="61"/>
        <v>27</v>
      </c>
      <c r="AE104">
        <f t="shared" ca="1" si="62"/>
        <v>6.2</v>
      </c>
      <c r="AF104" s="1">
        <f t="shared" si="63"/>
        <v>0.47700000000000004</v>
      </c>
      <c r="AG104" s="15">
        <f t="shared" ca="1" si="64"/>
        <v>17.887166666666666</v>
      </c>
      <c r="AH104" s="28">
        <f t="shared" ca="1" si="65"/>
        <v>10.316333333333333</v>
      </c>
      <c r="AI104" s="33">
        <f t="shared" ca="1" si="66"/>
        <v>0.57674496613027959</v>
      </c>
    </row>
    <row r="105" spans="7:35" x14ac:dyDescent="0.2">
      <c r="G105" s="13">
        <f t="shared" ca="1" si="70"/>
        <v>16.175999999999991</v>
      </c>
      <c r="H105" s="27">
        <f t="shared" ca="1" si="71"/>
        <v>16.185999999999989</v>
      </c>
      <c r="I105" s="27">
        <f t="shared" ca="1" si="72"/>
        <v>16.361999999999991</v>
      </c>
      <c r="J105" s="27">
        <f t="shared" ca="1" si="73"/>
        <v>26.817999999999987</v>
      </c>
      <c r="K105" s="27">
        <f t="shared" ca="1" si="74"/>
        <v>27.220166666666657</v>
      </c>
      <c r="L105" s="27">
        <f t="shared" ca="1" si="75"/>
        <v>26.546666666666653</v>
      </c>
      <c r="M105" s="12">
        <v>104</v>
      </c>
      <c r="N105" s="23">
        <f t="shared" ca="1" si="56"/>
        <v>31</v>
      </c>
      <c r="O105" s="1">
        <f t="shared" ca="1" si="68"/>
        <v>0.02</v>
      </c>
      <c r="P105" s="1">
        <f t="shared" ca="1" si="76"/>
        <v>16.02999999999999</v>
      </c>
      <c r="Q105" s="1">
        <f t="shared" ca="1" si="77"/>
        <v>16.175999999999991</v>
      </c>
      <c r="R105" s="1">
        <f t="shared" ca="1" si="78"/>
        <v>16.175999999999991</v>
      </c>
      <c r="S105" s="20">
        <f t="shared" si="57"/>
        <v>0.19600000000000001</v>
      </c>
      <c r="T105" s="1">
        <f t="shared" ca="1" si="79"/>
        <v>16.371999999999993</v>
      </c>
      <c r="U105" s="20">
        <f t="shared" ca="1" si="80"/>
        <v>0.1460000000000008</v>
      </c>
      <c r="V105" s="1">
        <f t="shared" ca="1" si="81"/>
        <v>26.546666666666653</v>
      </c>
      <c r="W105" s="1">
        <f t="shared" ca="1" si="82"/>
        <v>26.546666666666653</v>
      </c>
      <c r="X105" s="23">
        <f t="shared" ca="1" si="58"/>
        <v>27</v>
      </c>
      <c r="Y105" s="20">
        <f t="shared" ca="1" si="83"/>
        <v>0.22</v>
      </c>
      <c r="Z105" s="20">
        <f t="shared" si="59"/>
        <v>0.47783333333333339</v>
      </c>
      <c r="AA105" s="20">
        <f t="shared" ca="1" si="60"/>
        <v>0.69783333333333342</v>
      </c>
      <c r="AB105" s="1">
        <f t="shared" ca="1" si="67"/>
        <v>27.244499999999984</v>
      </c>
      <c r="AC105" s="28">
        <f t="shared" ca="1" si="84"/>
        <v>10.17466666666666</v>
      </c>
      <c r="AD105" s="23">
        <f t="shared" ca="1" si="61"/>
        <v>5</v>
      </c>
      <c r="AE105">
        <f t="shared" ca="1" si="62"/>
        <v>6.2</v>
      </c>
      <c r="AF105" s="1">
        <f t="shared" si="63"/>
        <v>0.47700000000000004</v>
      </c>
      <c r="AG105" s="15">
        <f t="shared" ca="1" si="64"/>
        <v>17.89149999999999</v>
      </c>
      <c r="AH105" s="28">
        <f t="shared" ca="1" si="65"/>
        <v>10.320666666666661</v>
      </c>
      <c r="AI105" s="33">
        <f t="shared" ca="1" si="66"/>
        <v>0.57684747878415266</v>
      </c>
    </row>
    <row r="106" spans="7:35" x14ac:dyDescent="0.2">
      <c r="G106" s="13">
        <f t="shared" ca="1" si="70"/>
        <v>16.371999999999993</v>
      </c>
      <c r="H106" s="27">
        <f t="shared" ca="1" si="71"/>
        <v>16.185999999999989</v>
      </c>
      <c r="I106" s="27">
        <f t="shared" ca="1" si="72"/>
        <v>16.361999999999991</v>
      </c>
      <c r="J106" s="27">
        <f t="shared" ca="1" si="73"/>
        <v>26.817999999999987</v>
      </c>
      <c r="K106" s="27">
        <f t="shared" ca="1" si="74"/>
        <v>27.220166666666657</v>
      </c>
      <c r="L106" s="27">
        <f t="shared" ca="1" si="75"/>
        <v>27.244499999999984</v>
      </c>
      <c r="M106" s="12">
        <v>105</v>
      </c>
      <c r="N106" s="23">
        <f t="shared" ca="1" si="56"/>
        <v>37</v>
      </c>
      <c r="O106" s="1">
        <f t="shared" ca="1" si="68"/>
        <v>0.02</v>
      </c>
      <c r="P106" s="1">
        <f t="shared" ca="1" si="76"/>
        <v>16.04999999999999</v>
      </c>
      <c r="Q106" s="1">
        <f t="shared" ca="1" si="77"/>
        <v>16.185999999999989</v>
      </c>
      <c r="R106" s="1">
        <f t="shared" ca="1" si="78"/>
        <v>16.185999999999989</v>
      </c>
      <c r="S106" s="20">
        <f t="shared" si="57"/>
        <v>0.19600000000000001</v>
      </c>
      <c r="T106" s="1">
        <f t="shared" ca="1" si="79"/>
        <v>16.381999999999991</v>
      </c>
      <c r="U106" s="20">
        <f t="shared" ca="1" si="80"/>
        <v>0.13599999999999923</v>
      </c>
      <c r="V106" s="1">
        <f t="shared" ca="1" si="81"/>
        <v>26.817999999999987</v>
      </c>
      <c r="W106" s="1">
        <f t="shared" ca="1" si="82"/>
        <v>26.817999999999987</v>
      </c>
      <c r="X106" s="23">
        <f t="shared" ca="1" si="58"/>
        <v>94</v>
      </c>
      <c r="Y106" s="20">
        <f t="shared" ca="1" si="83"/>
        <v>0.42</v>
      </c>
      <c r="Z106" s="20">
        <f t="shared" si="59"/>
        <v>0.47783333333333339</v>
      </c>
      <c r="AA106" s="20">
        <f t="shared" ca="1" si="60"/>
        <v>0.89783333333333337</v>
      </c>
      <c r="AB106" s="1">
        <f t="shared" ca="1" si="67"/>
        <v>27.715833333333322</v>
      </c>
      <c r="AC106" s="28">
        <f t="shared" ca="1" si="84"/>
        <v>10.435999999999996</v>
      </c>
      <c r="AD106" s="23">
        <f t="shared" ca="1" si="61"/>
        <v>3</v>
      </c>
      <c r="AE106">
        <f t="shared" ca="1" si="62"/>
        <v>6.2</v>
      </c>
      <c r="AF106" s="1">
        <f t="shared" si="63"/>
        <v>0.47700000000000004</v>
      </c>
      <c r="AG106" s="15">
        <f t="shared" ca="1" si="64"/>
        <v>18.342833333333331</v>
      </c>
      <c r="AH106" s="28">
        <f t="shared" ca="1" si="65"/>
        <v>10.571999999999996</v>
      </c>
      <c r="AI106" s="33">
        <f t="shared" ca="1" si="66"/>
        <v>0.5763558883124198</v>
      </c>
    </row>
    <row r="107" spans="7:35" x14ac:dyDescent="0.2">
      <c r="G107" s="13">
        <f t="shared" ca="1" si="70"/>
        <v>16.371999999999993</v>
      </c>
      <c r="H107" s="27">
        <f t="shared" ca="1" si="71"/>
        <v>16.381999999999991</v>
      </c>
      <c r="I107" s="27">
        <f t="shared" ca="1" si="72"/>
        <v>16.361999999999991</v>
      </c>
      <c r="J107" s="27">
        <f t="shared" ca="1" si="73"/>
        <v>27.715833333333322</v>
      </c>
      <c r="K107" s="27">
        <f t="shared" ca="1" si="74"/>
        <v>27.220166666666657</v>
      </c>
      <c r="L107" s="27">
        <f t="shared" ca="1" si="75"/>
        <v>27.244499999999984</v>
      </c>
      <c r="M107" s="12">
        <v>106</v>
      </c>
      <c r="N107" s="23">
        <f t="shared" ca="1" si="56"/>
        <v>71</v>
      </c>
      <c r="O107" s="1">
        <f t="shared" ca="1" si="68"/>
        <v>0.2</v>
      </c>
      <c r="P107" s="1">
        <f t="shared" ca="1" si="76"/>
        <v>16.249999999999989</v>
      </c>
      <c r="Q107" s="1">
        <f t="shared" ca="1" si="77"/>
        <v>16.361999999999991</v>
      </c>
      <c r="R107" s="1">
        <f t="shared" ca="1" si="78"/>
        <v>16.361999999999991</v>
      </c>
      <c r="S107" s="20">
        <f t="shared" si="57"/>
        <v>0.19600000000000001</v>
      </c>
      <c r="T107" s="1">
        <f t="shared" ca="1" si="79"/>
        <v>16.557999999999993</v>
      </c>
      <c r="U107" s="20">
        <f t="shared" ca="1" si="80"/>
        <v>0.11200000000000188</v>
      </c>
      <c r="V107" s="1">
        <f t="shared" ca="1" si="81"/>
        <v>27.220166666666657</v>
      </c>
      <c r="W107" s="1">
        <f t="shared" ca="1" si="82"/>
        <v>27.220166666666657</v>
      </c>
      <c r="X107" s="23">
        <f t="shared" ca="1" si="58"/>
        <v>51</v>
      </c>
      <c r="Y107" s="20">
        <f t="shared" ca="1" si="83"/>
        <v>0.22</v>
      </c>
      <c r="Z107" s="20">
        <f t="shared" si="59"/>
        <v>0.47783333333333339</v>
      </c>
      <c r="AA107" s="20">
        <f t="shared" ca="1" si="60"/>
        <v>0.69783333333333342</v>
      </c>
      <c r="AB107" s="1">
        <f t="shared" ca="1" si="67"/>
        <v>27.917999999999989</v>
      </c>
      <c r="AC107" s="28">
        <f t="shared" ca="1" si="84"/>
        <v>10.662166666666664</v>
      </c>
      <c r="AD107" s="23">
        <f t="shared" ca="1" si="61"/>
        <v>92</v>
      </c>
      <c r="AE107">
        <f t="shared" ca="1" si="62"/>
        <v>0</v>
      </c>
      <c r="AF107" s="1">
        <f t="shared" si="63"/>
        <v>0.47700000000000004</v>
      </c>
      <c r="AG107" s="15">
        <f t="shared" ca="1" si="64"/>
        <v>12.145</v>
      </c>
      <c r="AH107" s="28">
        <f t="shared" ca="1" si="65"/>
        <v>10.774166666666666</v>
      </c>
      <c r="AI107" s="33">
        <f t="shared" ca="1" si="66"/>
        <v>0.88712776176753116</v>
      </c>
    </row>
    <row r="108" spans="7:35" x14ac:dyDescent="0.2">
      <c r="G108" s="13">
        <f t="shared" ca="1" si="70"/>
        <v>16.371999999999993</v>
      </c>
      <c r="H108" s="27">
        <f t="shared" ca="1" si="71"/>
        <v>16.381999999999991</v>
      </c>
      <c r="I108" s="27">
        <f t="shared" ca="1" si="72"/>
        <v>16.557999999999993</v>
      </c>
      <c r="J108" s="27">
        <f t="shared" ca="1" si="73"/>
        <v>27.715833333333322</v>
      </c>
      <c r="K108" s="27">
        <f t="shared" ca="1" si="74"/>
        <v>27.917999999999989</v>
      </c>
      <c r="L108" s="27">
        <f t="shared" ca="1" si="75"/>
        <v>27.244499999999984</v>
      </c>
      <c r="M108" s="12">
        <v>107</v>
      </c>
      <c r="N108" s="23">
        <f t="shared" ca="1" si="56"/>
        <v>9</v>
      </c>
      <c r="O108" s="1">
        <f t="shared" ca="1" si="68"/>
        <v>0.01</v>
      </c>
      <c r="P108" s="1">
        <f t="shared" ca="1" si="76"/>
        <v>16.259999999999991</v>
      </c>
      <c r="Q108" s="1">
        <f t="shared" ca="1" si="77"/>
        <v>16.371999999999993</v>
      </c>
      <c r="R108" s="1">
        <f t="shared" ca="1" si="78"/>
        <v>16.371999999999993</v>
      </c>
      <c r="S108" s="20">
        <f t="shared" si="57"/>
        <v>0.19600000000000001</v>
      </c>
      <c r="T108" s="1">
        <f t="shared" ca="1" si="79"/>
        <v>16.567999999999994</v>
      </c>
      <c r="U108" s="20">
        <f t="shared" ca="1" si="80"/>
        <v>0.11200000000000188</v>
      </c>
      <c r="V108" s="1">
        <f t="shared" ca="1" si="81"/>
        <v>27.244499999999984</v>
      </c>
      <c r="W108" s="1">
        <f t="shared" ca="1" si="82"/>
        <v>27.244499999999984</v>
      </c>
      <c r="X108" s="23">
        <f t="shared" ca="1" si="58"/>
        <v>94</v>
      </c>
      <c r="Y108" s="20">
        <f t="shared" ca="1" si="83"/>
        <v>0.42</v>
      </c>
      <c r="Z108" s="20">
        <f t="shared" si="59"/>
        <v>0.47783333333333339</v>
      </c>
      <c r="AA108" s="20">
        <f t="shared" ca="1" si="60"/>
        <v>0.89783333333333337</v>
      </c>
      <c r="AB108" s="1">
        <f t="shared" ca="1" si="67"/>
        <v>28.142333333333319</v>
      </c>
      <c r="AC108" s="28">
        <f t="shared" ca="1" si="84"/>
        <v>10.67649999999999</v>
      </c>
      <c r="AD108" s="23">
        <f t="shared" ca="1" si="61"/>
        <v>43</v>
      </c>
      <c r="AE108">
        <f t="shared" ca="1" si="62"/>
        <v>0</v>
      </c>
      <c r="AF108" s="1">
        <f t="shared" si="63"/>
        <v>0.47700000000000004</v>
      </c>
      <c r="AG108" s="15">
        <f t="shared" ca="1" si="64"/>
        <v>12.359333333333328</v>
      </c>
      <c r="AH108" s="28">
        <f t="shared" ca="1" si="65"/>
        <v>10.788499999999992</v>
      </c>
      <c r="AI108" s="33">
        <f t="shared" ca="1" si="66"/>
        <v>0.87290306920545846</v>
      </c>
    </row>
    <row r="109" spans="7:35" x14ac:dyDescent="0.2">
      <c r="G109" s="13">
        <f t="shared" ca="1" si="70"/>
        <v>16.567999999999994</v>
      </c>
      <c r="H109" s="27">
        <f t="shared" ca="1" si="71"/>
        <v>16.381999999999991</v>
      </c>
      <c r="I109" s="27">
        <f t="shared" ca="1" si="72"/>
        <v>16.557999999999993</v>
      </c>
      <c r="J109" s="27">
        <f t="shared" ca="1" si="73"/>
        <v>27.715833333333322</v>
      </c>
      <c r="K109" s="27">
        <f t="shared" ca="1" si="74"/>
        <v>27.917999999999989</v>
      </c>
      <c r="L109" s="27">
        <f t="shared" ca="1" si="75"/>
        <v>28.142333333333319</v>
      </c>
      <c r="M109" s="12">
        <v>108</v>
      </c>
      <c r="N109" s="23">
        <f t="shared" ca="1" si="56"/>
        <v>74</v>
      </c>
      <c r="O109" s="1">
        <f t="shared" ca="1" si="68"/>
        <v>0.3</v>
      </c>
      <c r="P109" s="1">
        <f t="shared" ca="1" si="76"/>
        <v>16.559999999999992</v>
      </c>
      <c r="Q109" s="1">
        <f t="shared" ca="1" si="77"/>
        <v>16.381999999999991</v>
      </c>
      <c r="R109" s="1">
        <f t="shared" ca="1" si="78"/>
        <v>16.559999999999992</v>
      </c>
      <c r="S109" s="20">
        <f t="shared" si="57"/>
        <v>0.19600000000000001</v>
      </c>
      <c r="T109" s="1">
        <f t="shared" ca="1" si="79"/>
        <v>16.755999999999993</v>
      </c>
      <c r="U109" s="20">
        <f t="shared" ca="1" si="80"/>
        <v>0</v>
      </c>
      <c r="V109" s="1">
        <f t="shared" ca="1" si="81"/>
        <v>27.715833333333322</v>
      </c>
      <c r="W109" s="1">
        <f t="shared" ca="1" si="82"/>
        <v>27.715833333333322</v>
      </c>
      <c r="X109" s="23">
        <f t="shared" ca="1" si="58"/>
        <v>82</v>
      </c>
      <c r="Y109" s="20">
        <f t="shared" ca="1" si="83"/>
        <v>0.42</v>
      </c>
      <c r="Z109" s="20">
        <f t="shared" si="59"/>
        <v>0.47783333333333339</v>
      </c>
      <c r="AA109" s="20">
        <f t="shared" ca="1" si="60"/>
        <v>0.89783333333333337</v>
      </c>
      <c r="AB109" s="1">
        <f t="shared" ca="1" si="67"/>
        <v>28.613666666666656</v>
      </c>
      <c r="AC109" s="28">
        <f t="shared" ca="1" si="84"/>
        <v>10.959833333333329</v>
      </c>
      <c r="AD109" s="23">
        <f t="shared" ca="1" si="61"/>
        <v>24</v>
      </c>
      <c r="AE109">
        <f t="shared" ca="1" si="62"/>
        <v>6.2</v>
      </c>
      <c r="AF109" s="1">
        <f t="shared" si="63"/>
        <v>0.47700000000000004</v>
      </c>
      <c r="AG109" s="15">
        <f t="shared" ca="1" si="64"/>
        <v>18.730666666666661</v>
      </c>
      <c r="AH109" s="28">
        <f t="shared" ca="1" si="65"/>
        <v>10.959833333333329</v>
      </c>
      <c r="AI109" s="33">
        <f t="shared" ca="1" si="66"/>
        <v>0.58512777619589973</v>
      </c>
    </row>
    <row r="110" spans="7:35" x14ac:dyDescent="0.2">
      <c r="G110" s="13">
        <f t="shared" ca="1" si="70"/>
        <v>16.567999999999994</v>
      </c>
      <c r="H110" s="27">
        <f t="shared" ca="1" si="71"/>
        <v>16.755999999999993</v>
      </c>
      <c r="I110" s="27">
        <f t="shared" ca="1" si="72"/>
        <v>16.557999999999993</v>
      </c>
      <c r="J110" s="27">
        <f t="shared" ca="1" si="73"/>
        <v>28.613666666666656</v>
      </c>
      <c r="K110" s="27">
        <f t="shared" ca="1" si="74"/>
        <v>27.917999999999989</v>
      </c>
      <c r="L110" s="27">
        <f t="shared" ca="1" si="75"/>
        <v>28.142333333333319</v>
      </c>
      <c r="M110" s="12">
        <v>109</v>
      </c>
      <c r="N110" s="23">
        <f t="shared" ca="1" si="56"/>
        <v>96</v>
      </c>
      <c r="O110" s="1">
        <f t="shared" ca="1" si="68"/>
        <v>0.4</v>
      </c>
      <c r="P110" s="1">
        <f t="shared" ca="1" si="76"/>
        <v>16.95999999999999</v>
      </c>
      <c r="Q110" s="1">
        <f t="shared" ca="1" si="77"/>
        <v>16.557999999999993</v>
      </c>
      <c r="R110" s="1">
        <f t="shared" ca="1" si="78"/>
        <v>16.95999999999999</v>
      </c>
      <c r="S110" s="20">
        <f t="shared" si="57"/>
        <v>0.19600000000000001</v>
      </c>
      <c r="T110" s="1">
        <f t="shared" ca="1" si="79"/>
        <v>17.155999999999992</v>
      </c>
      <c r="U110" s="20">
        <f t="shared" ca="1" si="80"/>
        <v>0</v>
      </c>
      <c r="V110" s="1">
        <f t="shared" ca="1" si="81"/>
        <v>27.917999999999989</v>
      </c>
      <c r="W110" s="1">
        <f t="shared" ca="1" si="82"/>
        <v>27.917999999999989</v>
      </c>
      <c r="X110" s="23">
        <f t="shared" ca="1" si="58"/>
        <v>61</v>
      </c>
      <c r="Y110" s="20">
        <f t="shared" ca="1" si="83"/>
        <v>0.22</v>
      </c>
      <c r="Z110" s="20">
        <f t="shared" si="59"/>
        <v>0.47783333333333339</v>
      </c>
      <c r="AA110" s="20">
        <f t="shared" ca="1" si="60"/>
        <v>0.69783333333333342</v>
      </c>
      <c r="AB110" s="1">
        <f t="shared" ca="1" si="67"/>
        <v>28.61583333333332</v>
      </c>
      <c r="AC110" s="28">
        <f t="shared" ca="1" si="84"/>
        <v>10.761999999999997</v>
      </c>
      <c r="AD110" s="23">
        <f t="shared" ca="1" si="61"/>
        <v>74</v>
      </c>
      <c r="AE110">
        <f t="shared" ca="1" si="62"/>
        <v>0</v>
      </c>
      <c r="AF110" s="1">
        <f t="shared" si="63"/>
        <v>0.47700000000000004</v>
      </c>
      <c r="AG110" s="15">
        <f t="shared" ca="1" si="64"/>
        <v>12.13283333333333</v>
      </c>
      <c r="AH110" s="28">
        <f t="shared" ca="1" si="65"/>
        <v>10.761999999999997</v>
      </c>
      <c r="AI110" s="33">
        <f t="shared" ca="1" si="66"/>
        <v>0.88701457477643308</v>
      </c>
    </row>
    <row r="111" spans="7:35" x14ac:dyDescent="0.2">
      <c r="G111" s="13">
        <f t="shared" ca="1" si="70"/>
        <v>16.567999999999994</v>
      </c>
      <c r="H111" s="27">
        <f t="shared" ca="1" si="71"/>
        <v>16.755999999999993</v>
      </c>
      <c r="I111" s="27">
        <f t="shared" ca="1" si="72"/>
        <v>17.155999999999992</v>
      </c>
      <c r="J111" s="27">
        <f t="shared" ca="1" si="73"/>
        <v>28.613666666666656</v>
      </c>
      <c r="K111" s="27">
        <f t="shared" ca="1" si="74"/>
        <v>28.61583333333332</v>
      </c>
      <c r="L111" s="27">
        <f t="shared" ca="1" si="75"/>
        <v>28.142333333333319</v>
      </c>
      <c r="M111" s="12">
        <v>110</v>
      </c>
      <c r="N111" s="23">
        <f t="shared" ca="1" si="56"/>
        <v>68</v>
      </c>
      <c r="O111" s="1">
        <f t="shared" ca="1" si="68"/>
        <v>0.2</v>
      </c>
      <c r="P111" s="1">
        <f t="shared" ca="1" si="76"/>
        <v>17.159999999999989</v>
      </c>
      <c r="Q111" s="1">
        <f t="shared" ca="1" si="77"/>
        <v>16.567999999999994</v>
      </c>
      <c r="R111" s="1">
        <f t="shared" ca="1" si="78"/>
        <v>17.159999999999989</v>
      </c>
      <c r="S111" s="20">
        <f t="shared" si="57"/>
        <v>0.19600000000000001</v>
      </c>
      <c r="T111" s="1">
        <f t="shared" ca="1" si="79"/>
        <v>17.355999999999991</v>
      </c>
      <c r="U111" s="20">
        <f t="shared" ca="1" si="80"/>
        <v>0</v>
      </c>
      <c r="V111" s="1">
        <f t="shared" ca="1" si="81"/>
        <v>28.142333333333319</v>
      </c>
      <c r="W111" s="1">
        <f t="shared" ca="1" si="82"/>
        <v>28.142333333333319</v>
      </c>
      <c r="X111" s="23">
        <f t="shared" ca="1" si="58"/>
        <v>68</v>
      </c>
      <c r="Y111" s="20">
        <f t="shared" ca="1" si="83"/>
        <v>0.22</v>
      </c>
      <c r="Z111" s="20">
        <f t="shared" si="59"/>
        <v>0.47783333333333339</v>
      </c>
      <c r="AA111" s="20">
        <f t="shared" ca="1" si="60"/>
        <v>0.69783333333333342</v>
      </c>
      <c r="AB111" s="1">
        <f t="shared" ca="1" si="67"/>
        <v>28.840166666666651</v>
      </c>
      <c r="AC111" s="28">
        <f t="shared" ca="1" si="84"/>
        <v>10.786333333333328</v>
      </c>
      <c r="AD111" s="23">
        <f t="shared" ca="1" si="61"/>
        <v>51</v>
      </c>
      <c r="AE111">
        <f t="shared" ca="1" si="62"/>
        <v>0</v>
      </c>
      <c r="AF111" s="1">
        <f t="shared" si="63"/>
        <v>0.47700000000000004</v>
      </c>
      <c r="AG111" s="15">
        <f t="shared" ca="1" si="64"/>
        <v>12.157166666666662</v>
      </c>
      <c r="AH111" s="28">
        <f t="shared" ca="1" si="65"/>
        <v>10.786333333333328</v>
      </c>
      <c r="AI111" s="33">
        <f t="shared" ca="1" si="66"/>
        <v>0.88724072220775119</v>
      </c>
    </row>
    <row r="112" spans="7:35" x14ac:dyDescent="0.2">
      <c r="G112" s="13">
        <f t="shared" ca="1" si="70"/>
        <v>17.355999999999991</v>
      </c>
      <c r="H112" s="27">
        <f t="shared" ca="1" si="71"/>
        <v>16.755999999999993</v>
      </c>
      <c r="I112" s="27">
        <f t="shared" ca="1" si="72"/>
        <v>17.155999999999992</v>
      </c>
      <c r="J112" s="27">
        <f t="shared" ca="1" si="73"/>
        <v>28.613666666666656</v>
      </c>
      <c r="K112" s="27">
        <f t="shared" ca="1" si="74"/>
        <v>28.61583333333332</v>
      </c>
      <c r="L112" s="27">
        <f t="shared" ca="1" si="75"/>
        <v>28.840166666666651</v>
      </c>
      <c r="M112" s="12">
        <v>111</v>
      </c>
      <c r="N112" s="23">
        <f t="shared" ca="1" si="56"/>
        <v>6</v>
      </c>
      <c r="O112" s="1">
        <f t="shared" ca="1" si="68"/>
        <v>0.01</v>
      </c>
      <c r="P112" s="1">
        <f t="shared" ca="1" si="76"/>
        <v>17.169999999999991</v>
      </c>
      <c r="Q112" s="1">
        <f t="shared" ca="1" si="77"/>
        <v>16.755999999999993</v>
      </c>
      <c r="R112" s="1">
        <f t="shared" ca="1" si="78"/>
        <v>17.169999999999991</v>
      </c>
      <c r="S112" s="20">
        <f t="shared" si="57"/>
        <v>0.19600000000000001</v>
      </c>
      <c r="T112" s="1">
        <f t="shared" ca="1" si="79"/>
        <v>17.365999999999993</v>
      </c>
      <c r="U112" s="20">
        <f t="shared" ca="1" si="80"/>
        <v>0</v>
      </c>
      <c r="V112" s="1">
        <f t="shared" ca="1" si="81"/>
        <v>28.613666666666656</v>
      </c>
      <c r="W112" s="1">
        <f t="shared" ca="1" si="82"/>
        <v>28.613666666666656</v>
      </c>
      <c r="X112" s="23">
        <f t="shared" ca="1" si="58"/>
        <v>15</v>
      </c>
      <c r="Y112" s="20">
        <f t="shared" ca="1" si="83"/>
        <v>0.22</v>
      </c>
      <c r="Z112" s="20">
        <f t="shared" si="59"/>
        <v>0.47783333333333339</v>
      </c>
      <c r="AA112" s="20">
        <f t="shared" ca="1" si="60"/>
        <v>0.69783333333333342</v>
      </c>
      <c r="AB112" s="1">
        <f t="shared" ca="1" si="67"/>
        <v>29.311499999999988</v>
      </c>
      <c r="AC112" s="28">
        <f t="shared" ca="1" si="84"/>
        <v>11.247666666666664</v>
      </c>
      <c r="AD112" s="23">
        <f t="shared" ca="1" si="61"/>
        <v>98</v>
      </c>
      <c r="AE112">
        <f t="shared" ca="1" si="62"/>
        <v>0</v>
      </c>
      <c r="AF112" s="1">
        <f t="shared" si="63"/>
        <v>0.47700000000000004</v>
      </c>
      <c r="AG112" s="15">
        <f t="shared" ca="1" si="64"/>
        <v>12.618499999999997</v>
      </c>
      <c r="AH112" s="28">
        <f t="shared" ca="1" si="65"/>
        <v>11.247666666666664</v>
      </c>
      <c r="AI112" s="33">
        <f t="shared" ca="1" si="66"/>
        <v>0.89136321010157038</v>
      </c>
    </row>
    <row r="113" spans="7:35" x14ac:dyDescent="0.2">
      <c r="G113" s="13">
        <f t="shared" ca="1" si="70"/>
        <v>17.355999999999991</v>
      </c>
      <c r="H113" s="27">
        <f t="shared" ca="1" si="71"/>
        <v>17.365999999999993</v>
      </c>
      <c r="I113" s="27">
        <f t="shared" ca="1" si="72"/>
        <v>17.155999999999992</v>
      </c>
      <c r="J113" s="27">
        <f t="shared" ca="1" si="73"/>
        <v>29.311499999999988</v>
      </c>
      <c r="K113" s="27">
        <f t="shared" ca="1" si="74"/>
        <v>28.61583333333332</v>
      </c>
      <c r="L113" s="27">
        <f t="shared" ca="1" si="75"/>
        <v>28.840166666666651</v>
      </c>
      <c r="M113" s="12">
        <v>112</v>
      </c>
      <c r="N113" s="23">
        <f t="shared" ca="1" si="56"/>
        <v>78</v>
      </c>
      <c r="O113" s="1">
        <f t="shared" ca="1" si="68"/>
        <v>0.3</v>
      </c>
      <c r="P113" s="1">
        <f t="shared" ca="1" si="76"/>
        <v>17.469999999999992</v>
      </c>
      <c r="Q113" s="1">
        <f t="shared" ca="1" si="77"/>
        <v>17.155999999999992</v>
      </c>
      <c r="R113" s="1">
        <f t="shared" ca="1" si="78"/>
        <v>17.469999999999992</v>
      </c>
      <c r="S113" s="20">
        <f t="shared" si="57"/>
        <v>0.19600000000000001</v>
      </c>
      <c r="T113" s="1">
        <f t="shared" ca="1" si="79"/>
        <v>17.665999999999993</v>
      </c>
      <c r="U113" s="20">
        <f t="shared" ca="1" si="80"/>
        <v>0</v>
      </c>
      <c r="V113" s="1">
        <f t="shared" ca="1" si="81"/>
        <v>28.61583333333332</v>
      </c>
      <c r="W113" s="1">
        <f t="shared" ca="1" si="82"/>
        <v>28.61583333333332</v>
      </c>
      <c r="X113" s="23">
        <f t="shared" ca="1" si="58"/>
        <v>71</v>
      </c>
      <c r="Y113" s="20">
        <f t="shared" ca="1" si="83"/>
        <v>0.22</v>
      </c>
      <c r="Z113" s="20">
        <f t="shared" si="59"/>
        <v>0.47783333333333339</v>
      </c>
      <c r="AA113" s="20">
        <f t="shared" ca="1" si="60"/>
        <v>0.69783333333333342</v>
      </c>
      <c r="AB113" s="1">
        <f t="shared" ca="1" si="67"/>
        <v>29.313666666666652</v>
      </c>
      <c r="AC113" s="28">
        <f t="shared" ca="1" si="84"/>
        <v>10.949833333333327</v>
      </c>
      <c r="AD113" s="23">
        <f t="shared" ca="1" si="61"/>
        <v>12</v>
      </c>
      <c r="AE113">
        <f t="shared" ca="1" si="62"/>
        <v>6.2</v>
      </c>
      <c r="AF113" s="1">
        <f t="shared" si="63"/>
        <v>0.47700000000000004</v>
      </c>
      <c r="AG113" s="15">
        <f t="shared" ca="1" si="64"/>
        <v>18.520666666666656</v>
      </c>
      <c r="AH113" s="28">
        <f t="shared" ca="1" si="65"/>
        <v>10.949833333333327</v>
      </c>
      <c r="AI113" s="33">
        <f t="shared" ca="1" si="66"/>
        <v>0.59122241819948884</v>
      </c>
    </row>
    <row r="114" spans="7:35" x14ac:dyDescent="0.2">
      <c r="G114" s="13">
        <f t="shared" ca="1" si="70"/>
        <v>17.355999999999991</v>
      </c>
      <c r="H114" s="27">
        <f t="shared" ca="1" si="71"/>
        <v>17.365999999999993</v>
      </c>
      <c r="I114" s="27">
        <f t="shared" ca="1" si="72"/>
        <v>17.665999999999993</v>
      </c>
      <c r="J114" s="27">
        <f t="shared" ca="1" si="73"/>
        <v>29.311499999999988</v>
      </c>
      <c r="K114" s="27">
        <f t="shared" ca="1" si="74"/>
        <v>29.313666666666652</v>
      </c>
      <c r="L114" s="27">
        <f t="shared" ca="1" si="75"/>
        <v>28.840166666666651</v>
      </c>
      <c r="M114" s="12">
        <v>113</v>
      </c>
      <c r="N114" s="23">
        <f t="shared" ca="1" si="56"/>
        <v>95</v>
      </c>
      <c r="O114" s="1">
        <f t="shared" ca="1" si="68"/>
        <v>0.4</v>
      </c>
      <c r="P114" s="1">
        <f t="shared" ca="1" si="76"/>
        <v>17.86999999999999</v>
      </c>
      <c r="Q114" s="1">
        <f t="shared" ca="1" si="77"/>
        <v>17.355999999999991</v>
      </c>
      <c r="R114" s="1">
        <f t="shared" ca="1" si="78"/>
        <v>17.86999999999999</v>
      </c>
      <c r="S114" s="20">
        <f t="shared" si="57"/>
        <v>0.19600000000000001</v>
      </c>
      <c r="T114" s="1">
        <f t="shared" ca="1" si="79"/>
        <v>18.065999999999992</v>
      </c>
      <c r="U114" s="20">
        <f t="shared" ca="1" si="80"/>
        <v>0</v>
      </c>
      <c r="V114" s="1">
        <f t="shared" ca="1" si="81"/>
        <v>28.840166666666651</v>
      </c>
      <c r="W114" s="1">
        <f t="shared" ca="1" si="82"/>
        <v>28.840166666666651</v>
      </c>
      <c r="X114" s="23">
        <f t="shared" ca="1" si="58"/>
        <v>87</v>
      </c>
      <c r="Y114" s="20">
        <f t="shared" ca="1" si="83"/>
        <v>0.42</v>
      </c>
      <c r="Z114" s="20">
        <f t="shared" si="59"/>
        <v>0.47783333333333339</v>
      </c>
      <c r="AA114" s="20">
        <f t="shared" ca="1" si="60"/>
        <v>0.89783333333333337</v>
      </c>
      <c r="AB114" s="1">
        <f t="shared" ca="1" si="67"/>
        <v>29.737999999999985</v>
      </c>
      <c r="AC114" s="28">
        <f t="shared" ca="1" si="84"/>
        <v>10.774166666666659</v>
      </c>
      <c r="AD114" s="23">
        <f t="shared" ca="1" si="61"/>
        <v>63</v>
      </c>
      <c r="AE114">
        <f t="shared" ca="1" si="62"/>
        <v>0</v>
      </c>
      <c r="AF114" s="1">
        <f t="shared" si="63"/>
        <v>0.47700000000000004</v>
      </c>
      <c r="AG114" s="15">
        <f t="shared" ca="1" si="64"/>
        <v>12.344999999999995</v>
      </c>
      <c r="AH114" s="28">
        <f t="shared" ca="1" si="65"/>
        <v>10.774166666666659</v>
      </c>
      <c r="AI114" s="33">
        <f t="shared" ca="1" si="66"/>
        <v>0.87275550155258508</v>
      </c>
    </row>
    <row r="115" spans="7:35" x14ac:dyDescent="0.2">
      <c r="G115" s="13">
        <f t="shared" ca="1" si="70"/>
        <v>18.065999999999992</v>
      </c>
      <c r="H115" s="27">
        <f t="shared" ca="1" si="71"/>
        <v>17.365999999999993</v>
      </c>
      <c r="I115" s="27">
        <f t="shared" ca="1" si="72"/>
        <v>17.665999999999993</v>
      </c>
      <c r="J115" s="27">
        <f t="shared" ca="1" si="73"/>
        <v>29.311499999999988</v>
      </c>
      <c r="K115" s="27">
        <f t="shared" ca="1" si="74"/>
        <v>29.313666666666652</v>
      </c>
      <c r="L115" s="27">
        <f t="shared" ca="1" si="75"/>
        <v>29.737999999999985</v>
      </c>
      <c r="M115" s="12">
        <v>114</v>
      </c>
      <c r="N115" s="23">
        <f t="shared" ca="1" si="56"/>
        <v>36</v>
      </c>
      <c r="O115" s="1">
        <f t="shared" ca="1" si="68"/>
        <v>0.02</v>
      </c>
      <c r="P115" s="1">
        <f t="shared" ca="1" si="76"/>
        <v>17.88999999999999</v>
      </c>
      <c r="Q115" s="1">
        <f t="shared" ca="1" si="77"/>
        <v>17.365999999999993</v>
      </c>
      <c r="R115" s="1">
        <f t="shared" ca="1" si="78"/>
        <v>17.88999999999999</v>
      </c>
      <c r="S115" s="20">
        <f t="shared" si="57"/>
        <v>0.19600000000000001</v>
      </c>
      <c r="T115" s="1">
        <f t="shared" ca="1" si="79"/>
        <v>18.085999999999991</v>
      </c>
      <c r="U115" s="20">
        <f t="shared" ca="1" si="80"/>
        <v>0</v>
      </c>
      <c r="V115" s="1">
        <f t="shared" ca="1" si="81"/>
        <v>29.311499999999988</v>
      </c>
      <c r="W115" s="1">
        <f t="shared" ca="1" si="82"/>
        <v>29.311499999999988</v>
      </c>
      <c r="X115" s="23">
        <f t="shared" ca="1" si="58"/>
        <v>87</v>
      </c>
      <c r="Y115" s="20">
        <f t="shared" ca="1" si="83"/>
        <v>0.42</v>
      </c>
      <c r="Z115" s="20">
        <f t="shared" si="59"/>
        <v>0.47783333333333339</v>
      </c>
      <c r="AA115" s="20">
        <f t="shared" ca="1" si="60"/>
        <v>0.89783333333333337</v>
      </c>
      <c r="AB115" s="1">
        <f t="shared" ca="1" si="67"/>
        <v>30.209333333333323</v>
      </c>
      <c r="AC115" s="28">
        <f t="shared" ca="1" si="84"/>
        <v>11.225499999999997</v>
      </c>
      <c r="AD115" s="23">
        <f t="shared" ca="1" si="61"/>
        <v>78</v>
      </c>
      <c r="AE115">
        <f t="shared" ca="1" si="62"/>
        <v>0</v>
      </c>
      <c r="AF115" s="1">
        <f t="shared" si="63"/>
        <v>0.47700000000000004</v>
      </c>
      <c r="AG115" s="15">
        <f t="shared" ca="1" si="64"/>
        <v>12.796333333333333</v>
      </c>
      <c r="AH115" s="28">
        <f t="shared" ca="1" si="65"/>
        <v>11.225499999999997</v>
      </c>
      <c r="AI115" s="33">
        <f t="shared" ca="1" si="66"/>
        <v>0.8772434812055534</v>
      </c>
    </row>
    <row r="116" spans="7:35" x14ac:dyDescent="0.2">
      <c r="G116" s="13">
        <f t="shared" ca="1" si="70"/>
        <v>18.065999999999992</v>
      </c>
      <c r="H116" s="27">
        <f t="shared" ca="1" si="71"/>
        <v>18.085999999999991</v>
      </c>
      <c r="I116" s="27">
        <f t="shared" ca="1" si="72"/>
        <v>17.665999999999993</v>
      </c>
      <c r="J116" s="27">
        <f t="shared" ca="1" si="73"/>
        <v>30.209333333333323</v>
      </c>
      <c r="K116" s="27">
        <f t="shared" ca="1" si="74"/>
        <v>29.313666666666652</v>
      </c>
      <c r="L116" s="27">
        <f t="shared" ca="1" si="75"/>
        <v>29.737999999999985</v>
      </c>
      <c r="M116" s="12">
        <v>115</v>
      </c>
      <c r="N116" s="23">
        <f t="shared" ca="1" si="56"/>
        <v>47</v>
      </c>
      <c r="O116" s="1">
        <f t="shared" ca="1" si="68"/>
        <v>0.1</v>
      </c>
      <c r="P116" s="1">
        <f t="shared" ca="1" si="76"/>
        <v>17.989999999999991</v>
      </c>
      <c r="Q116" s="1">
        <f t="shared" ca="1" si="77"/>
        <v>17.665999999999993</v>
      </c>
      <c r="R116" s="1">
        <f t="shared" ca="1" si="78"/>
        <v>17.989999999999991</v>
      </c>
      <c r="S116" s="20">
        <f t="shared" si="57"/>
        <v>0.19600000000000001</v>
      </c>
      <c r="T116" s="1">
        <f t="shared" ca="1" si="79"/>
        <v>18.185999999999993</v>
      </c>
      <c r="U116" s="20">
        <f t="shared" ca="1" si="80"/>
        <v>0</v>
      </c>
      <c r="V116" s="1">
        <f t="shared" ca="1" si="81"/>
        <v>29.313666666666652</v>
      </c>
      <c r="W116" s="1">
        <f t="shared" ca="1" si="82"/>
        <v>29.313666666666652</v>
      </c>
      <c r="X116" s="23">
        <f t="shared" ca="1" si="58"/>
        <v>55</v>
      </c>
      <c r="Y116" s="20">
        <f t="shared" ca="1" si="83"/>
        <v>0.22</v>
      </c>
      <c r="Z116" s="20">
        <f t="shared" si="59"/>
        <v>0.47783333333333339</v>
      </c>
      <c r="AA116" s="20">
        <f t="shared" ca="1" si="60"/>
        <v>0.69783333333333342</v>
      </c>
      <c r="AB116" s="1">
        <f t="shared" ca="1" si="67"/>
        <v>30.011499999999984</v>
      </c>
      <c r="AC116" s="28">
        <f t="shared" ca="1" si="84"/>
        <v>11.127666666666659</v>
      </c>
      <c r="AD116" s="23">
        <f t="shared" ca="1" si="61"/>
        <v>33</v>
      </c>
      <c r="AE116">
        <f t="shared" ca="1" si="62"/>
        <v>0</v>
      </c>
      <c r="AF116" s="1">
        <f t="shared" si="63"/>
        <v>0.47700000000000004</v>
      </c>
      <c r="AG116" s="15">
        <f t="shared" ca="1" si="64"/>
        <v>12.498499999999993</v>
      </c>
      <c r="AH116" s="28">
        <f t="shared" ca="1" si="65"/>
        <v>11.127666666666659</v>
      </c>
      <c r="AI116" s="33">
        <f t="shared" ca="1" si="66"/>
        <v>0.89032017175394373</v>
      </c>
    </row>
    <row r="117" spans="7:35" x14ac:dyDescent="0.2">
      <c r="G117" s="13">
        <f t="shared" ref="G117:G162" ca="1" si="85">IF($Q116=G116,$T116,G116)</f>
        <v>18.065999999999992</v>
      </c>
      <c r="H117" s="27">
        <f t="shared" ref="H117:H162" ca="1" si="86">IF($Q116=H116,$T116,H116)</f>
        <v>18.085999999999991</v>
      </c>
      <c r="I117" s="27">
        <f t="shared" ref="I117:I162" ca="1" si="87">IF($Q116=I116,$T116,I116)</f>
        <v>18.185999999999993</v>
      </c>
      <c r="J117" s="27">
        <f t="shared" ref="J117:J162" ca="1" si="88">IF($V116=J116,$AB116,J116)</f>
        <v>30.209333333333323</v>
      </c>
      <c r="K117" s="27">
        <f t="shared" ref="K117:K162" ca="1" si="89">IF($V116=K116,$AB116,K116)</f>
        <v>30.011499999999984</v>
      </c>
      <c r="L117" s="27">
        <f t="shared" ref="L117:L162" ca="1" si="90">IF($V116=L116,$AB116,L116)</f>
        <v>29.737999999999985</v>
      </c>
      <c r="M117" s="12">
        <v>116</v>
      </c>
      <c r="N117" s="23">
        <f t="shared" ca="1" si="56"/>
        <v>69</v>
      </c>
      <c r="O117" s="1">
        <f t="shared" ca="1" si="68"/>
        <v>0.2</v>
      </c>
      <c r="P117" s="1">
        <f t="shared" ref="P117:P162" ca="1" si="91">O117+P116</f>
        <v>18.189999999999991</v>
      </c>
      <c r="Q117" s="1">
        <f t="shared" ref="Q117:Q162" ca="1" si="92">MIN(G117,H117,I117)</f>
        <v>18.065999999999992</v>
      </c>
      <c r="R117" s="1">
        <f t="shared" ref="R117:R162" ca="1" si="93">MAX(Q117,P117)</f>
        <v>18.189999999999991</v>
      </c>
      <c r="S117" s="20">
        <f t="shared" si="57"/>
        <v>0.19600000000000001</v>
      </c>
      <c r="T117" s="1">
        <f t="shared" ref="T117:T162" ca="1" si="94">R117+S117</f>
        <v>18.385999999999992</v>
      </c>
      <c r="U117" s="20">
        <f t="shared" ref="U117:U162" ca="1" si="95">R117-P117</f>
        <v>0</v>
      </c>
      <c r="V117" s="1">
        <f t="shared" ref="V117:V162" ca="1" si="96">MIN(L117,K117,J117)</f>
        <v>29.737999999999985</v>
      </c>
      <c r="W117" s="1">
        <f t="shared" ref="W117:W162" ca="1" si="97">MAX(T117,V117)</f>
        <v>29.737999999999985</v>
      </c>
      <c r="X117" s="23">
        <f t="shared" ca="1" si="58"/>
        <v>42</v>
      </c>
      <c r="Y117" s="20">
        <f t="shared" ca="1" si="83"/>
        <v>0.22</v>
      </c>
      <c r="Z117" s="20">
        <f t="shared" si="59"/>
        <v>0.47783333333333339</v>
      </c>
      <c r="AA117" s="20">
        <f t="shared" ca="1" si="60"/>
        <v>0.69783333333333342</v>
      </c>
      <c r="AB117" s="1">
        <f t="shared" ca="1" si="67"/>
        <v>30.435833333333317</v>
      </c>
      <c r="AC117" s="28">
        <f t="shared" ref="AC117:AC162" ca="1" si="98">W117-T117</f>
        <v>11.351999999999993</v>
      </c>
      <c r="AD117" s="23">
        <f t="shared" ca="1" si="61"/>
        <v>72</v>
      </c>
      <c r="AE117">
        <f t="shared" ca="1" si="62"/>
        <v>0</v>
      </c>
      <c r="AF117" s="1">
        <f t="shared" si="63"/>
        <v>0.47700000000000004</v>
      </c>
      <c r="AG117" s="15">
        <f t="shared" ca="1" si="64"/>
        <v>12.722833333333327</v>
      </c>
      <c r="AH117" s="28">
        <f t="shared" ca="1" si="65"/>
        <v>11.351999999999993</v>
      </c>
      <c r="AI117" s="33">
        <f t="shared" ca="1" si="66"/>
        <v>0.89225408386496707</v>
      </c>
    </row>
    <row r="118" spans="7:35" x14ac:dyDescent="0.2">
      <c r="G118" s="13">
        <f t="shared" ca="1" si="85"/>
        <v>18.385999999999992</v>
      </c>
      <c r="H118" s="27">
        <f t="shared" ca="1" si="86"/>
        <v>18.085999999999991</v>
      </c>
      <c r="I118" s="27">
        <f t="shared" ca="1" si="87"/>
        <v>18.185999999999993</v>
      </c>
      <c r="J118" s="27">
        <f t="shared" ca="1" si="88"/>
        <v>30.209333333333323</v>
      </c>
      <c r="K118" s="27">
        <f t="shared" ca="1" si="89"/>
        <v>30.011499999999984</v>
      </c>
      <c r="L118" s="27">
        <f t="shared" ca="1" si="90"/>
        <v>30.435833333333317</v>
      </c>
      <c r="M118" s="12">
        <v>117</v>
      </c>
      <c r="N118" s="23">
        <f t="shared" ca="1" si="56"/>
        <v>81</v>
      </c>
      <c r="O118" s="1">
        <f t="shared" ca="1" si="68"/>
        <v>0.3</v>
      </c>
      <c r="P118" s="1">
        <f t="shared" ca="1" si="91"/>
        <v>18.489999999999991</v>
      </c>
      <c r="Q118" s="1">
        <f t="shared" ca="1" si="92"/>
        <v>18.085999999999991</v>
      </c>
      <c r="R118" s="1">
        <f t="shared" ca="1" si="93"/>
        <v>18.489999999999991</v>
      </c>
      <c r="S118" s="20">
        <f t="shared" si="57"/>
        <v>0.19600000000000001</v>
      </c>
      <c r="T118" s="1">
        <f t="shared" ca="1" si="94"/>
        <v>18.685999999999993</v>
      </c>
      <c r="U118" s="20">
        <f t="shared" ca="1" si="95"/>
        <v>0</v>
      </c>
      <c r="V118" s="1">
        <f t="shared" ca="1" si="96"/>
        <v>30.011499999999984</v>
      </c>
      <c r="W118" s="1">
        <f t="shared" ca="1" si="97"/>
        <v>30.011499999999984</v>
      </c>
      <c r="X118" s="23">
        <f t="shared" ca="1" si="58"/>
        <v>24</v>
      </c>
      <c r="Y118" s="20">
        <f t="shared" ca="1" si="83"/>
        <v>0.22</v>
      </c>
      <c r="Z118" s="20">
        <f t="shared" si="59"/>
        <v>0.47783333333333339</v>
      </c>
      <c r="AA118" s="20">
        <f t="shared" ca="1" si="60"/>
        <v>0.69783333333333342</v>
      </c>
      <c r="AB118" s="1">
        <f t="shared" ca="1" si="67"/>
        <v>30.709333333333316</v>
      </c>
      <c r="AC118" s="28">
        <f t="shared" ca="1" si="98"/>
        <v>11.325499999999991</v>
      </c>
      <c r="AD118" s="23">
        <f t="shared" ca="1" si="61"/>
        <v>51</v>
      </c>
      <c r="AE118">
        <f t="shared" ca="1" si="62"/>
        <v>0</v>
      </c>
      <c r="AF118" s="1">
        <f t="shared" si="63"/>
        <v>0.47700000000000004</v>
      </c>
      <c r="AG118" s="15">
        <f t="shared" ca="1" si="64"/>
        <v>12.696333333333325</v>
      </c>
      <c r="AH118" s="28">
        <f t="shared" ca="1" si="65"/>
        <v>11.325499999999991</v>
      </c>
      <c r="AI118" s="33">
        <f t="shared" ca="1" si="66"/>
        <v>0.89202919478064524</v>
      </c>
    </row>
    <row r="119" spans="7:35" x14ac:dyDescent="0.2">
      <c r="G119" s="13">
        <f t="shared" ca="1" si="85"/>
        <v>18.385999999999992</v>
      </c>
      <c r="H119" s="27">
        <f t="shared" ca="1" si="86"/>
        <v>18.685999999999993</v>
      </c>
      <c r="I119" s="27">
        <f t="shared" ca="1" si="87"/>
        <v>18.185999999999993</v>
      </c>
      <c r="J119" s="27">
        <f t="shared" ca="1" si="88"/>
        <v>30.209333333333323</v>
      </c>
      <c r="K119" s="27">
        <f t="shared" ca="1" si="89"/>
        <v>30.709333333333316</v>
      </c>
      <c r="L119" s="27">
        <f t="shared" ca="1" si="90"/>
        <v>30.435833333333317</v>
      </c>
      <c r="M119" s="12">
        <v>118</v>
      </c>
      <c r="N119" s="23">
        <f t="shared" ca="1" si="56"/>
        <v>51</v>
      </c>
      <c r="O119" s="1">
        <f t="shared" ca="1" si="68"/>
        <v>0.1</v>
      </c>
      <c r="P119" s="1">
        <f t="shared" ca="1" si="91"/>
        <v>18.589999999999993</v>
      </c>
      <c r="Q119" s="1">
        <f t="shared" ca="1" si="92"/>
        <v>18.185999999999993</v>
      </c>
      <c r="R119" s="1">
        <f t="shared" ca="1" si="93"/>
        <v>18.589999999999993</v>
      </c>
      <c r="S119" s="20">
        <f t="shared" si="57"/>
        <v>0.19600000000000001</v>
      </c>
      <c r="T119" s="1">
        <f t="shared" ca="1" si="94"/>
        <v>18.785999999999994</v>
      </c>
      <c r="U119" s="20">
        <f t="shared" ca="1" si="95"/>
        <v>0</v>
      </c>
      <c r="V119" s="1">
        <f t="shared" ca="1" si="96"/>
        <v>30.209333333333323</v>
      </c>
      <c r="W119" s="1">
        <f t="shared" ca="1" si="97"/>
        <v>30.209333333333323</v>
      </c>
      <c r="X119" s="23">
        <f t="shared" ca="1" si="58"/>
        <v>36</v>
      </c>
      <c r="Y119" s="20">
        <f t="shared" ca="1" si="83"/>
        <v>0.22</v>
      </c>
      <c r="Z119" s="20">
        <f t="shared" si="59"/>
        <v>0.47783333333333339</v>
      </c>
      <c r="AA119" s="20">
        <f t="shared" ca="1" si="60"/>
        <v>0.69783333333333342</v>
      </c>
      <c r="AB119" s="1">
        <f t="shared" ca="1" si="67"/>
        <v>30.907166666666654</v>
      </c>
      <c r="AC119" s="28">
        <f t="shared" ca="1" si="98"/>
        <v>11.423333333333328</v>
      </c>
      <c r="AD119" s="23">
        <f t="shared" ca="1" si="61"/>
        <v>95</v>
      </c>
      <c r="AE119">
        <f t="shared" ca="1" si="62"/>
        <v>0</v>
      </c>
      <c r="AF119" s="1">
        <f t="shared" si="63"/>
        <v>0.47700000000000004</v>
      </c>
      <c r="AG119" s="15">
        <f t="shared" ca="1" si="64"/>
        <v>12.794166666666662</v>
      </c>
      <c r="AH119" s="28">
        <f t="shared" ca="1" si="65"/>
        <v>11.423333333333328</v>
      </c>
      <c r="AI119" s="33">
        <f t="shared" ca="1" si="66"/>
        <v>0.89285481664821198</v>
      </c>
    </row>
    <row r="120" spans="7:35" x14ac:dyDescent="0.2">
      <c r="G120" s="13">
        <f t="shared" ca="1" si="85"/>
        <v>18.385999999999992</v>
      </c>
      <c r="H120" s="27">
        <f t="shared" ca="1" si="86"/>
        <v>18.685999999999993</v>
      </c>
      <c r="I120" s="27">
        <f t="shared" ca="1" si="87"/>
        <v>18.785999999999994</v>
      </c>
      <c r="J120" s="27">
        <f t="shared" ca="1" si="88"/>
        <v>30.907166666666654</v>
      </c>
      <c r="K120" s="27">
        <f t="shared" ca="1" si="89"/>
        <v>30.709333333333316</v>
      </c>
      <c r="L120" s="27">
        <f t="shared" ca="1" si="90"/>
        <v>30.435833333333317</v>
      </c>
      <c r="M120" s="12">
        <v>119</v>
      </c>
      <c r="N120" s="23">
        <f t="shared" ca="1" si="56"/>
        <v>87</v>
      </c>
      <c r="O120" s="1">
        <f t="shared" ca="1" si="68"/>
        <v>0.3</v>
      </c>
      <c r="P120" s="1">
        <f t="shared" ca="1" si="91"/>
        <v>18.889999999999993</v>
      </c>
      <c r="Q120" s="1">
        <f t="shared" ca="1" si="92"/>
        <v>18.385999999999992</v>
      </c>
      <c r="R120" s="1">
        <f t="shared" ca="1" si="93"/>
        <v>18.889999999999993</v>
      </c>
      <c r="S120" s="20">
        <f t="shared" si="57"/>
        <v>0.19600000000000001</v>
      </c>
      <c r="T120" s="1">
        <f t="shared" ca="1" si="94"/>
        <v>19.085999999999995</v>
      </c>
      <c r="U120" s="20">
        <f t="shared" ca="1" si="95"/>
        <v>0</v>
      </c>
      <c r="V120" s="1">
        <f t="shared" ca="1" si="96"/>
        <v>30.435833333333317</v>
      </c>
      <c r="W120" s="1">
        <f t="shared" ca="1" si="97"/>
        <v>30.435833333333317</v>
      </c>
      <c r="X120" s="23">
        <f t="shared" ca="1" si="58"/>
        <v>66</v>
      </c>
      <c r="Y120" s="20">
        <f t="shared" ca="1" si="83"/>
        <v>0.22</v>
      </c>
      <c r="Z120" s="20">
        <f t="shared" si="59"/>
        <v>0.47783333333333339</v>
      </c>
      <c r="AA120" s="20">
        <f t="shared" ca="1" si="60"/>
        <v>0.69783333333333342</v>
      </c>
      <c r="AB120" s="1">
        <f t="shared" ca="1" si="67"/>
        <v>31.133666666666649</v>
      </c>
      <c r="AC120" s="28">
        <f t="shared" ca="1" si="98"/>
        <v>11.349833333333322</v>
      </c>
      <c r="AD120" s="23">
        <f t="shared" ca="1" si="61"/>
        <v>69</v>
      </c>
      <c r="AE120">
        <f t="shared" ca="1" si="62"/>
        <v>0</v>
      </c>
      <c r="AF120" s="1">
        <f t="shared" si="63"/>
        <v>0.47700000000000004</v>
      </c>
      <c r="AG120" s="15">
        <f t="shared" ca="1" si="64"/>
        <v>12.720666666666656</v>
      </c>
      <c r="AH120" s="28">
        <f t="shared" ca="1" si="65"/>
        <v>11.349833333333322</v>
      </c>
      <c r="AI120" s="33">
        <f t="shared" ca="1" si="66"/>
        <v>0.89223573187988037</v>
      </c>
    </row>
    <row r="121" spans="7:35" x14ac:dyDescent="0.2">
      <c r="G121" s="13">
        <f t="shared" ca="1" si="85"/>
        <v>19.085999999999995</v>
      </c>
      <c r="H121" s="27">
        <f t="shared" ca="1" si="86"/>
        <v>18.685999999999993</v>
      </c>
      <c r="I121" s="27">
        <f t="shared" ca="1" si="87"/>
        <v>18.785999999999994</v>
      </c>
      <c r="J121" s="27">
        <f t="shared" ca="1" si="88"/>
        <v>30.907166666666654</v>
      </c>
      <c r="K121" s="27">
        <f t="shared" ca="1" si="89"/>
        <v>30.709333333333316</v>
      </c>
      <c r="L121" s="27">
        <f t="shared" ca="1" si="90"/>
        <v>31.133666666666649</v>
      </c>
      <c r="M121" s="12">
        <v>120</v>
      </c>
      <c r="N121" s="23">
        <f t="shared" ca="1" si="56"/>
        <v>36</v>
      </c>
      <c r="O121" s="1">
        <f t="shared" ca="1" si="68"/>
        <v>0.02</v>
      </c>
      <c r="P121" s="1">
        <f t="shared" ca="1" si="91"/>
        <v>18.909999999999993</v>
      </c>
      <c r="Q121" s="1">
        <f t="shared" ca="1" si="92"/>
        <v>18.685999999999993</v>
      </c>
      <c r="R121" s="1">
        <f t="shared" ca="1" si="93"/>
        <v>18.909999999999993</v>
      </c>
      <c r="S121" s="20">
        <f t="shared" si="57"/>
        <v>0.19600000000000001</v>
      </c>
      <c r="T121" s="1">
        <f t="shared" ca="1" si="94"/>
        <v>19.105999999999995</v>
      </c>
      <c r="U121" s="20">
        <f t="shared" ca="1" si="95"/>
        <v>0</v>
      </c>
      <c r="V121" s="1">
        <f t="shared" ca="1" si="96"/>
        <v>30.709333333333316</v>
      </c>
      <c r="W121" s="1">
        <f t="shared" ca="1" si="97"/>
        <v>30.709333333333316</v>
      </c>
      <c r="X121" s="23">
        <f t="shared" ca="1" si="58"/>
        <v>2</v>
      </c>
      <c r="Y121" s="20">
        <f t="shared" ca="1" si="83"/>
        <v>0.22</v>
      </c>
      <c r="Z121" s="20">
        <f t="shared" si="59"/>
        <v>0.47783333333333339</v>
      </c>
      <c r="AA121" s="20">
        <f t="shared" ca="1" si="60"/>
        <v>0.69783333333333342</v>
      </c>
      <c r="AB121" s="1">
        <f t="shared" ca="1" si="67"/>
        <v>31.407166666666647</v>
      </c>
      <c r="AC121" s="28">
        <f t="shared" ca="1" si="98"/>
        <v>11.603333333333321</v>
      </c>
      <c r="AD121" s="23">
        <f t="shared" ca="1" si="61"/>
        <v>33</v>
      </c>
      <c r="AE121">
        <f t="shared" ca="1" si="62"/>
        <v>0</v>
      </c>
      <c r="AF121" s="1">
        <f t="shared" si="63"/>
        <v>0.47700000000000004</v>
      </c>
      <c r="AG121" s="15">
        <f t="shared" ca="1" si="64"/>
        <v>12.974166666666655</v>
      </c>
      <c r="AH121" s="28">
        <f t="shared" ca="1" si="65"/>
        <v>11.603333333333321</v>
      </c>
      <c r="AI121" s="33">
        <f t="shared" ca="1" si="66"/>
        <v>0.89434131928832927</v>
      </c>
    </row>
    <row r="122" spans="7:35" x14ac:dyDescent="0.2">
      <c r="G122" s="13">
        <f t="shared" ca="1" si="85"/>
        <v>19.085999999999995</v>
      </c>
      <c r="H122" s="27">
        <f t="shared" ca="1" si="86"/>
        <v>19.105999999999995</v>
      </c>
      <c r="I122" s="27">
        <f t="shared" ca="1" si="87"/>
        <v>18.785999999999994</v>
      </c>
      <c r="J122" s="27">
        <f t="shared" ca="1" si="88"/>
        <v>30.907166666666654</v>
      </c>
      <c r="K122" s="27">
        <f t="shared" ca="1" si="89"/>
        <v>31.407166666666647</v>
      </c>
      <c r="L122" s="27">
        <f t="shared" ca="1" si="90"/>
        <v>31.133666666666649</v>
      </c>
      <c r="M122" s="12">
        <v>121</v>
      </c>
      <c r="N122" s="23">
        <f t="shared" ca="1" si="56"/>
        <v>17</v>
      </c>
      <c r="O122" s="1">
        <f t="shared" ca="1" si="68"/>
        <v>0.01</v>
      </c>
      <c r="P122" s="1">
        <f t="shared" ca="1" si="91"/>
        <v>18.919999999999995</v>
      </c>
      <c r="Q122" s="1">
        <f t="shared" ca="1" si="92"/>
        <v>18.785999999999994</v>
      </c>
      <c r="R122" s="1">
        <f t="shared" ca="1" si="93"/>
        <v>18.919999999999995</v>
      </c>
      <c r="S122" s="20">
        <f t="shared" si="57"/>
        <v>0.19600000000000001</v>
      </c>
      <c r="T122" s="1">
        <f t="shared" ca="1" si="94"/>
        <v>19.115999999999996</v>
      </c>
      <c r="U122" s="20">
        <f t="shared" ca="1" si="95"/>
        <v>0</v>
      </c>
      <c r="V122" s="1">
        <f t="shared" ca="1" si="96"/>
        <v>30.907166666666654</v>
      </c>
      <c r="W122" s="1">
        <f t="shared" ca="1" si="97"/>
        <v>30.907166666666654</v>
      </c>
      <c r="X122" s="23">
        <f t="shared" ca="1" si="58"/>
        <v>81</v>
      </c>
      <c r="Y122" s="20">
        <f t="shared" ca="1" si="83"/>
        <v>0.42</v>
      </c>
      <c r="Z122" s="20">
        <f t="shared" si="59"/>
        <v>0.47783333333333339</v>
      </c>
      <c r="AA122" s="20">
        <f t="shared" ca="1" si="60"/>
        <v>0.89783333333333337</v>
      </c>
      <c r="AB122" s="1">
        <f t="shared" ca="1" si="67"/>
        <v>31.804999999999989</v>
      </c>
      <c r="AC122" s="28">
        <f t="shared" ca="1" si="98"/>
        <v>11.791166666666658</v>
      </c>
      <c r="AD122" s="23">
        <f t="shared" ca="1" si="61"/>
        <v>24</v>
      </c>
      <c r="AE122">
        <f t="shared" ca="1" si="62"/>
        <v>6.2</v>
      </c>
      <c r="AF122" s="1">
        <f t="shared" si="63"/>
        <v>0.47700000000000004</v>
      </c>
      <c r="AG122" s="15">
        <f t="shared" ca="1" si="64"/>
        <v>19.561999999999991</v>
      </c>
      <c r="AH122" s="28">
        <f t="shared" ca="1" si="65"/>
        <v>11.791166666666658</v>
      </c>
      <c r="AI122" s="33">
        <f t="shared" ca="1" si="66"/>
        <v>0.60275874995740031</v>
      </c>
    </row>
    <row r="123" spans="7:35" x14ac:dyDescent="0.2">
      <c r="G123" s="13">
        <f t="shared" ca="1" si="85"/>
        <v>19.085999999999995</v>
      </c>
      <c r="H123" s="27">
        <f t="shared" ca="1" si="86"/>
        <v>19.105999999999995</v>
      </c>
      <c r="I123" s="27">
        <f t="shared" ca="1" si="87"/>
        <v>19.115999999999996</v>
      </c>
      <c r="J123" s="27">
        <f t="shared" ca="1" si="88"/>
        <v>31.804999999999989</v>
      </c>
      <c r="K123" s="27">
        <f t="shared" ca="1" si="89"/>
        <v>31.407166666666647</v>
      </c>
      <c r="L123" s="27">
        <f t="shared" ca="1" si="90"/>
        <v>31.133666666666649</v>
      </c>
      <c r="M123" s="12">
        <v>122</v>
      </c>
      <c r="N123" s="23">
        <f t="shared" ca="1" si="56"/>
        <v>43</v>
      </c>
      <c r="O123" s="1">
        <f t="shared" ca="1" si="68"/>
        <v>0.1</v>
      </c>
      <c r="P123" s="1">
        <f t="shared" ca="1" si="91"/>
        <v>19.019999999999996</v>
      </c>
      <c r="Q123" s="1">
        <f t="shared" ca="1" si="92"/>
        <v>19.085999999999995</v>
      </c>
      <c r="R123" s="1">
        <f t="shared" ca="1" si="93"/>
        <v>19.085999999999995</v>
      </c>
      <c r="S123" s="20">
        <f t="shared" si="57"/>
        <v>0.19600000000000001</v>
      </c>
      <c r="T123" s="1">
        <f t="shared" ca="1" si="94"/>
        <v>19.281999999999996</v>
      </c>
      <c r="U123" s="20">
        <f t="shared" ca="1" si="95"/>
        <v>6.5999999999998948E-2</v>
      </c>
      <c r="V123" s="1">
        <f t="shared" ca="1" si="96"/>
        <v>31.133666666666649</v>
      </c>
      <c r="W123" s="1">
        <f t="shared" ca="1" si="97"/>
        <v>31.133666666666649</v>
      </c>
      <c r="X123" s="23">
        <f t="shared" ca="1" si="58"/>
        <v>17</v>
      </c>
      <c r="Y123" s="20">
        <f t="shared" ca="1" si="83"/>
        <v>0.22</v>
      </c>
      <c r="Z123" s="20">
        <f t="shared" si="59"/>
        <v>0.47783333333333339</v>
      </c>
      <c r="AA123" s="20">
        <f t="shared" ca="1" si="60"/>
        <v>0.69783333333333342</v>
      </c>
      <c r="AB123" s="1">
        <f t="shared" ca="1" si="67"/>
        <v>31.831499999999981</v>
      </c>
      <c r="AC123" s="28">
        <f t="shared" ca="1" si="98"/>
        <v>11.851666666666652</v>
      </c>
      <c r="AD123" s="23">
        <f t="shared" ca="1" si="61"/>
        <v>64</v>
      </c>
      <c r="AE123">
        <f t="shared" ca="1" si="62"/>
        <v>0</v>
      </c>
      <c r="AF123" s="1">
        <f t="shared" si="63"/>
        <v>0.47700000000000004</v>
      </c>
      <c r="AG123" s="15">
        <f t="shared" ca="1" si="64"/>
        <v>13.288499999999985</v>
      </c>
      <c r="AH123" s="28">
        <f t="shared" ca="1" si="65"/>
        <v>11.917666666666651</v>
      </c>
      <c r="AI123" s="33">
        <f t="shared" ca="1" si="66"/>
        <v>0.89684062660696584</v>
      </c>
    </row>
    <row r="124" spans="7:35" x14ac:dyDescent="0.2">
      <c r="G124" s="13">
        <f t="shared" ca="1" si="85"/>
        <v>19.281999999999996</v>
      </c>
      <c r="H124" s="27">
        <f t="shared" ca="1" si="86"/>
        <v>19.105999999999995</v>
      </c>
      <c r="I124" s="27">
        <f t="shared" ca="1" si="87"/>
        <v>19.115999999999996</v>
      </c>
      <c r="J124" s="27">
        <f t="shared" ca="1" si="88"/>
        <v>31.804999999999989</v>
      </c>
      <c r="K124" s="27">
        <f t="shared" ca="1" si="89"/>
        <v>31.407166666666647</v>
      </c>
      <c r="L124" s="27">
        <f t="shared" ca="1" si="90"/>
        <v>31.831499999999981</v>
      </c>
      <c r="M124" s="12">
        <v>123</v>
      </c>
      <c r="N124" s="23">
        <f t="shared" ca="1" si="56"/>
        <v>27</v>
      </c>
      <c r="O124" s="1">
        <f t="shared" ca="1" si="68"/>
        <v>0.02</v>
      </c>
      <c r="P124" s="1">
        <f t="shared" ca="1" si="91"/>
        <v>19.039999999999996</v>
      </c>
      <c r="Q124" s="1">
        <f t="shared" ca="1" si="92"/>
        <v>19.105999999999995</v>
      </c>
      <c r="R124" s="1">
        <f t="shared" ca="1" si="93"/>
        <v>19.105999999999995</v>
      </c>
      <c r="S124" s="20">
        <f t="shared" si="57"/>
        <v>0.19600000000000001</v>
      </c>
      <c r="T124" s="1">
        <f t="shared" ca="1" si="94"/>
        <v>19.301999999999996</v>
      </c>
      <c r="U124" s="20">
        <f t="shared" ca="1" si="95"/>
        <v>6.5999999999998948E-2</v>
      </c>
      <c r="V124" s="1">
        <f t="shared" ca="1" si="96"/>
        <v>31.407166666666647</v>
      </c>
      <c r="W124" s="1">
        <f t="shared" ca="1" si="97"/>
        <v>31.407166666666647</v>
      </c>
      <c r="X124" s="23">
        <f t="shared" ca="1" si="58"/>
        <v>11</v>
      </c>
      <c r="Y124" s="20">
        <f t="shared" ca="1" si="83"/>
        <v>0.22</v>
      </c>
      <c r="Z124" s="20">
        <f t="shared" si="59"/>
        <v>0.47783333333333339</v>
      </c>
      <c r="AA124" s="20">
        <f t="shared" ca="1" si="60"/>
        <v>0.69783333333333342</v>
      </c>
      <c r="AB124" s="1">
        <f t="shared" ca="1" si="67"/>
        <v>32.104999999999983</v>
      </c>
      <c r="AC124" s="28">
        <f t="shared" ca="1" si="98"/>
        <v>12.105166666666651</v>
      </c>
      <c r="AD124" s="23">
        <f t="shared" ca="1" si="61"/>
        <v>88</v>
      </c>
      <c r="AE124">
        <f t="shared" ca="1" si="62"/>
        <v>0</v>
      </c>
      <c r="AF124" s="1">
        <f t="shared" si="63"/>
        <v>0.47700000000000004</v>
      </c>
      <c r="AG124" s="15">
        <f t="shared" ca="1" si="64"/>
        <v>13.541999999999984</v>
      </c>
      <c r="AH124" s="28">
        <f t="shared" ca="1" si="65"/>
        <v>12.17116666666665</v>
      </c>
      <c r="AI124" s="33">
        <f t="shared" ca="1" si="66"/>
        <v>0.89877172254221416</v>
      </c>
    </row>
    <row r="125" spans="7:35" x14ac:dyDescent="0.2">
      <c r="G125" s="13">
        <f t="shared" ca="1" si="85"/>
        <v>19.281999999999996</v>
      </c>
      <c r="H125" s="27">
        <f t="shared" ca="1" si="86"/>
        <v>19.301999999999996</v>
      </c>
      <c r="I125" s="27">
        <f t="shared" ca="1" si="87"/>
        <v>19.115999999999996</v>
      </c>
      <c r="J125" s="27">
        <f t="shared" ca="1" si="88"/>
        <v>31.804999999999989</v>
      </c>
      <c r="K125" s="27">
        <f t="shared" ca="1" si="89"/>
        <v>32.104999999999983</v>
      </c>
      <c r="L125" s="27">
        <f t="shared" ca="1" si="90"/>
        <v>31.831499999999981</v>
      </c>
      <c r="M125" s="12">
        <v>124</v>
      </c>
      <c r="N125" s="23">
        <f t="shared" ca="1" si="56"/>
        <v>65</v>
      </c>
      <c r="O125" s="1">
        <f t="shared" ca="1" si="68"/>
        <v>0.2</v>
      </c>
      <c r="P125" s="1">
        <f t="shared" ca="1" si="91"/>
        <v>19.239999999999995</v>
      </c>
      <c r="Q125" s="1">
        <f t="shared" ca="1" si="92"/>
        <v>19.115999999999996</v>
      </c>
      <c r="R125" s="1">
        <f t="shared" ca="1" si="93"/>
        <v>19.239999999999995</v>
      </c>
      <c r="S125" s="20">
        <f t="shared" si="57"/>
        <v>0.19600000000000001</v>
      </c>
      <c r="T125" s="1">
        <f t="shared" ca="1" si="94"/>
        <v>19.435999999999996</v>
      </c>
      <c r="U125" s="20">
        <f t="shared" ca="1" si="95"/>
        <v>0</v>
      </c>
      <c r="V125" s="1">
        <f t="shared" ca="1" si="96"/>
        <v>31.804999999999989</v>
      </c>
      <c r="W125" s="1">
        <f t="shared" ca="1" si="97"/>
        <v>31.804999999999989</v>
      </c>
      <c r="X125" s="23">
        <f t="shared" ca="1" si="58"/>
        <v>16</v>
      </c>
      <c r="Y125" s="20">
        <f t="shared" ca="1" si="83"/>
        <v>0.22</v>
      </c>
      <c r="Z125" s="20">
        <f t="shared" si="59"/>
        <v>0.47783333333333339</v>
      </c>
      <c r="AA125" s="20">
        <f t="shared" ca="1" si="60"/>
        <v>0.69783333333333342</v>
      </c>
      <c r="AB125" s="1">
        <f t="shared" ca="1" si="67"/>
        <v>32.502833333333321</v>
      </c>
      <c r="AC125" s="28">
        <f t="shared" ca="1" si="98"/>
        <v>12.368999999999993</v>
      </c>
      <c r="AD125" s="23">
        <f t="shared" ca="1" si="61"/>
        <v>44</v>
      </c>
      <c r="AE125">
        <f t="shared" ca="1" si="62"/>
        <v>0</v>
      </c>
      <c r="AF125" s="1">
        <f t="shared" si="63"/>
        <v>0.47700000000000004</v>
      </c>
      <c r="AG125" s="15">
        <f t="shared" ca="1" si="64"/>
        <v>13.739833333333323</v>
      </c>
      <c r="AH125" s="28">
        <f t="shared" ca="1" si="65"/>
        <v>12.368999999999993</v>
      </c>
      <c r="AI125" s="33">
        <f t="shared" ca="1" si="66"/>
        <v>0.90022926042285822</v>
      </c>
    </row>
    <row r="126" spans="7:35" x14ac:dyDescent="0.2">
      <c r="G126" s="13">
        <f t="shared" ca="1" si="85"/>
        <v>19.281999999999996</v>
      </c>
      <c r="H126" s="27">
        <f t="shared" ca="1" si="86"/>
        <v>19.301999999999996</v>
      </c>
      <c r="I126" s="27">
        <f t="shared" ca="1" si="87"/>
        <v>19.435999999999996</v>
      </c>
      <c r="J126" s="27">
        <f t="shared" ca="1" si="88"/>
        <v>32.502833333333321</v>
      </c>
      <c r="K126" s="27">
        <f t="shared" ca="1" si="89"/>
        <v>32.104999999999983</v>
      </c>
      <c r="L126" s="27">
        <f t="shared" ca="1" si="90"/>
        <v>31.831499999999981</v>
      </c>
      <c r="M126" s="12">
        <v>125</v>
      </c>
      <c r="N126" s="23">
        <f t="shared" ca="1" si="56"/>
        <v>73</v>
      </c>
      <c r="O126" s="1">
        <f t="shared" ca="1" si="68"/>
        <v>0.3</v>
      </c>
      <c r="P126" s="1">
        <f t="shared" ca="1" si="91"/>
        <v>19.539999999999996</v>
      </c>
      <c r="Q126" s="1">
        <f t="shared" ca="1" si="92"/>
        <v>19.281999999999996</v>
      </c>
      <c r="R126" s="1">
        <f t="shared" ca="1" si="93"/>
        <v>19.539999999999996</v>
      </c>
      <c r="S126" s="20">
        <f t="shared" si="57"/>
        <v>0.19600000000000001</v>
      </c>
      <c r="T126" s="1">
        <f t="shared" ca="1" si="94"/>
        <v>19.735999999999997</v>
      </c>
      <c r="U126" s="20">
        <f t="shared" ca="1" si="95"/>
        <v>0</v>
      </c>
      <c r="V126" s="1">
        <f t="shared" ca="1" si="96"/>
        <v>31.831499999999981</v>
      </c>
      <c r="W126" s="1">
        <f t="shared" ca="1" si="97"/>
        <v>31.831499999999981</v>
      </c>
      <c r="X126" s="23">
        <f t="shared" ca="1" si="58"/>
        <v>88</v>
      </c>
      <c r="Y126" s="20">
        <f t="shared" ca="1" si="83"/>
        <v>0.42</v>
      </c>
      <c r="Z126" s="20">
        <f t="shared" si="59"/>
        <v>0.47783333333333339</v>
      </c>
      <c r="AA126" s="20">
        <f t="shared" ca="1" si="60"/>
        <v>0.89783333333333337</v>
      </c>
      <c r="AB126" s="1">
        <f t="shared" ca="1" si="67"/>
        <v>32.729333333333315</v>
      </c>
      <c r="AC126" s="28">
        <f t="shared" ca="1" si="98"/>
        <v>12.095499999999983</v>
      </c>
      <c r="AD126" s="23">
        <f t="shared" ca="1" si="61"/>
        <v>14</v>
      </c>
      <c r="AE126">
        <f t="shared" ca="1" si="62"/>
        <v>6.2</v>
      </c>
      <c r="AF126" s="1">
        <f t="shared" si="63"/>
        <v>0.47700000000000004</v>
      </c>
      <c r="AG126" s="15">
        <f t="shared" ca="1" si="64"/>
        <v>19.866333333333319</v>
      </c>
      <c r="AH126" s="28">
        <f t="shared" ca="1" si="65"/>
        <v>12.095499999999983</v>
      </c>
      <c r="AI126" s="33">
        <f t="shared" ca="1" si="66"/>
        <v>0.60884410812261913</v>
      </c>
    </row>
    <row r="127" spans="7:35" x14ac:dyDescent="0.2">
      <c r="G127" s="13">
        <f t="shared" ca="1" si="85"/>
        <v>19.735999999999997</v>
      </c>
      <c r="H127" s="27">
        <f t="shared" ca="1" si="86"/>
        <v>19.301999999999996</v>
      </c>
      <c r="I127" s="27">
        <f t="shared" ca="1" si="87"/>
        <v>19.435999999999996</v>
      </c>
      <c r="J127" s="27">
        <f t="shared" ca="1" si="88"/>
        <v>32.502833333333321</v>
      </c>
      <c r="K127" s="27">
        <f t="shared" ca="1" si="89"/>
        <v>32.104999999999983</v>
      </c>
      <c r="L127" s="27">
        <f t="shared" ca="1" si="90"/>
        <v>32.729333333333315</v>
      </c>
      <c r="M127" s="12">
        <v>126</v>
      </c>
      <c r="N127" s="23">
        <f t="shared" ca="1" si="56"/>
        <v>47</v>
      </c>
      <c r="O127" s="1">
        <f t="shared" ca="1" si="68"/>
        <v>0.1</v>
      </c>
      <c r="P127" s="1">
        <f t="shared" ca="1" si="91"/>
        <v>19.639999999999997</v>
      </c>
      <c r="Q127" s="1">
        <f t="shared" ca="1" si="92"/>
        <v>19.301999999999996</v>
      </c>
      <c r="R127" s="1">
        <f t="shared" ca="1" si="93"/>
        <v>19.639999999999997</v>
      </c>
      <c r="S127" s="20">
        <f t="shared" si="57"/>
        <v>0.19600000000000001</v>
      </c>
      <c r="T127" s="1">
        <f t="shared" ca="1" si="94"/>
        <v>19.835999999999999</v>
      </c>
      <c r="U127" s="20">
        <f t="shared" ca="1" si="95"/>
        <v>0</v>
      </c>
      <c r="V127" s="1">
        <f t="shared" ca="1" si="96"/>
        <v>32.104999999999983</v>
      </c>
      <c r="W127" s="1">
        <f t="shared" ca="1" si="97"/>
        <v>32.104999999999983</v>
      </c>
      <c r="X127" s="23">
        <f t="shared" ca="1" si="58"/>
        <v>5</v>
      </c>
      <c r="Y127" s="20">
        <f t="shared" ca="1" si="83"/>
        <v>0.22</v>
      </c>
      <c r="Z127" s="20">
        <f t="shared" si="59"/>
        <v>0.47783333333333339</v>
      </c>
      <c r="AA127" s="20">
        <f t="shared" ca="1" si="60"/>
        <v>0.69783333333333342</v>
      </c>
      <c r="AB127" s="1">
        <f t="shared" ca="1" si="67"/>
        <v>32.802833333333318</v>
      </c>
      <c r="AC127" s="28">
        <f t="shared" ca="1" si="98"/>
        <v>12.268999999999984</v>
      </c>
      <c r="AD127" s="23">
        <f t="shared" ca="1" si="61"/>
        <v>82</v>
      </c>
      <c r="AE127">
        <f t="shared" ca="1" si="62"/>
        <v>0</v>
      </c>
      <c r="AF127" s="1">
        <f t="shared" si="63"/>
        <v>0.47700000000000004</v>
      </c>
      <c r="AG127" s="15">
        <f t="shared" ca="1" si="64"/>
        <v>13.639833333333318</v>
      </c>
      <c r="AH127" s="28">
        <f t="shared" ca="1" si="65"/>
        <v>12.268999999999984</v>
      </c>
      <c r="AI127" s="33">
        <f t="shared" ca="1" si="66"/>
        <v>0.89949779445007871</v>
      </c>
    </row>
    <row r="128" spans="7:35" x14ac:dyDescent="0.2">
      <c r="G128" s="13">
        <f t="shared" ca="1" si="85"/>
        <v>19.735999999999997</v>
      </c>
      <c r="H128" s="27">
        <f t="shared" ca="1" si="86"/>
        <v>19.835999999999999</v>
      </c>
      <c r="I128" s="27">
        <f t="shared" ca="1" si="87"/>
        <v>19.435999999999996</v>
      </c>
      <c r="J128" s="27">
        <f t="shared" ca="1" si="88"/>
        <v>32.502833333333321</v>
      </c>
      <c r="K128" s="27">
        <f t="shared" ca="1" si="89"/>
        <v>32.802833333333318</v>
      </c>
      <c r="L128" s="27">
        <f t="shared" ca="1" si="90"/>
        <v>32.729333333333315</v>
      </c>
      <c r="M128" s="12">
        <v>127</v>
      </c>
      <c r="N128" s="23">
        <f t="shared" ca="1" si="56"/>
        <v>57</v>
      </c>
      <c r="O128" s="1">
        <f t="shared" ca="1" si="68"/>
        <v>0.1</v>
      </c>
      <c r="P128" s="1">
        <f t="shared" ca="1" si="91"/>
        <v>19.739999999999998</v>
      </c>
      <c r="Q128" s="1">
        <f t="shared" ca="1" si="92"/>
        <v>19.435999999999996</v>
      </c>
      <c r="R128" s="1">
        <f t="shared" ca="1" si="93"/>
        <v>19.739999999999998</v>
      </c>
      <c r="S128" s="20">
        <f t="shared" si="57"/>
        <v>0.19600000000000001</v>
      </c>
      <c r="T128" s="1">
        <f t="shared" ca="1" si="94"/>
        <v>19.936</v>
      </c>
      <c r="U128" s="20">
        <f t="shared" ca="1" si="95"/>
        <v>0</v>
      </c>
      <c r="V128" s="1">
        <f t="shared" ca="1" si="96"/>
        <v>32.502833333333321</v>
      </c>
      <c r="W128" s="1">
        <f t="shared" ca="1" si="97"/>
        <v>32.502833333333321</v>
      </c>
      <c r="X128" s="23">
        <f t="shared" ca="1" si="58"/>
        <v>74</v>
      </c>
      <c r="Y128" s="20">
        <f t="shared" ca="1" si="83"/>
        <v>0.42</v>
      </c>
      <c r="Z128" s="20">
        <f t="shared" si="59"/>
        <v>0.47783333333333339</v>
      </c>
      <c r="AA128" s="20">
        <f t="shared" ca="1" si="60"/>
        <v>0.89783333333333337</v>
      </c>
      <c r="AB128" s="1">
        <f t="shared" ca="1" si="67"/>
        <v>33.400666666666652</v>
      </c>
      <c r="AC128" s="28">
        <f t="shared" ca="1" si="98"/>
        <v>12.566833333333321</v>
      </c>
      <c r="AD128" s="23">
        <f t="shared" ca="1" si="61"/>
        <v>65</v>
      </c>
      <c r="AE128">
        <f t="shared" ca="1" si="62"/>
        <v>0</v>
      </c>
      <c r="AF128" s="1">
        <f t="shared" si="63"/>
        <v>0.47700000000000004</v>
      </c>
      <c r="AG128" s="15">
        <f t="shared" ca="1" si="64"/>
        <v>14.13766666666665</v>
      </c>
      <c r="AH128" s="28">
        <f t="shared" ca="1" si="65"/>
        <v>12.566833333333321</v>
      </c>
      <c r="AI128" s="33">
        <f t="shared" ca="1" si="66"/>
        <v>0.88889019875981434</v>
      </c>
    </row>
    <row r="129" spans="7:35" x14ac:dyDescent="0.2">
      <c r="G129" s="13">
        <f t="shared" ca="1" si="85"/>
        <v>19.735999999999997</v>
      </c>
      <c r="H129" s="27">
        <f t="shared" ca="1" si="86"/>
        <v>19.835999999999999</v>
      </c>
      <c r="I129" s="27">
        <f t="shared" ca="1" si="87"/>
        <v>19.936</v>
      </c>
      <c r="J129" s="27">
        <f t="shared" ca="1" si="88"/>
        <v>33.400666666666652</v>
      </c>
      <c r="K129" s="27">
        <f t="shared" ca="1" si="89"/>
        <v>32.802833333333318</v>
      </c>
      <c r="L129" s="27">
        <f t="shared" ca="1" si="90"/>
        <v>32.729333333333315</v>
      </c>
      <c r="M129" s="12">
        <v>128</v>
      </c>
      <c r="N129" s="23">
        <f t="shared" ca="1" si="56"/>
        <v>83</v>
      </c>
      <c r="O129" s="1">
        <f t="shared" ca="1" si="68"/>
        <v>0.3</v>
      </c>
      <c r="P129" s="1">
        <f t="shared" ca="1" si="91"/>
        <v>20.04</v>
      </c>
      <c r="Q129" s="1">
        <f t="shared" ca="1" si="92"/>
        <v>19.735999999999997</v>
      </c>
      <c r="R129" s="1">
        <f t="shared" ca="1" si="93"/>
        <v>20.04</v>
      </c>
      <c r="S129" s="20">
        <f t="shared" si="57"/>
        <v>0.19600000000000001</v>
      </c>
      <c r="T129" s="1">
        <f t="shared" ca="1" si="94"/>
        <v>20.236000000000001</v>
      </c>
      <c r="U129" s="20">
        <f t="shared" ca="1" si="95"/>
        <v>0</v>
      </c>
      <c r="V129" s="1">
        <f t="shared" ca="1" si="96"/>
        <v>32.729333333333315</v>
      </c>
      <c r="W129" s="1">
        <f t="shared" ca="1" si="97"/>
        <v>32.729333333333315</v>
      </c>
      <c r="X129" s="23">
        <f t="shared" ca="1" si="58"/>
        <v>94</v>
      </c>
      <c r="Y129" s="20">
        <f t="shared" ca="1" si="83"/>
        <v>0.42</v>
      </c>
      <c r="Z129" s="20">
        <f t="shared" si="59"/>
        <v>0.47783333333333339</v>
      </c>
      <c r="AA129" s="20">
        <f t="shared" ca="1" si="60"/>
        <v>0.89783333333333337</v>
      </c>
      <c r="AB129" s="1">
        <f t="shared" ca="1" si="67"/>
        <v>33.627166666666646</v>
      </c>
      <c r="AC129" s="28">
        <f t="shared" ca="1" si="98"/>
        <v>12.493333333333315</v>
      </c>
      <c r="AD129" s="23">
        <f t="shared" ca="1" si="61"/>
        <v>35</v>
      </c>
      <c r="AE129">
        <f t="shared" ca="1" si="62"/>
        <v>0</v>
      </c>
      <c r="AF129" s="1">
        <f t="shared" si="63"/>
        <v>0.47700000000000004</v>
      </c>
      <c r="AG129" s="15">
        <f t="shared" ca="1" si="64"/>
        <v>14.064166666666644</v>
      </c>
      <c r="AH129" s="28">
        <f t="shared" ca="1" si="65"/>
        <v>12.493333333333315</v>
      </c>
      <c r="AI129" s="33">
        <f t="shared" ca="1" si="66"/>
        <v>0.88830953368489673</v>
      </c>
    </row>
    <row r="130" spans="7:35" x14ac:dyDescent="0.2">
      <c r="G130" s="13">
        <f t="shared" ca="1" si="85"/>
        <v>20.236000000000001</v>
      </c>
      <c r="H130" s="27">
        <f t="shared" ca="1" si="86"/>
        <v>19.835999999999999</v>
      </c>
      <c r="I130" s="27">
        <f t="shared" ca="1" si="87"/>
        <v>19.936</v>
      </c>
      <c r="J130" s="27">
        <f t="shared" ca="1" si="88"/>
        <v>33.400666666666652</v>
      </c>
      <c r="K130" s="27">
        <f t="shared" ca="1" si="89"/>
        <v>32.802833333333318</v>
      </c>
      <c r="L130" s="27">
        <f t="shared" ca="1" si="90"/>
        <v>33.627166666666646</v>
      </c>
      <c r="M130" s="12">
        <v>129</v>
      </c>
      <c r="N130" s="23">
        <f t="shared" ca="1" si="56"/>
        <v>33</v>
      </c>
      <c r="O130" s="1">
        <f t="shared" ca="1" si="68"/>
        <v>0.02</v>
      </c>
      <c r="P130" s="1">
        <f t="shared" ca="1" si="91"/>
        <v>20.059999999999999</v>
      </c>
      <c r="Q130" s="1">
        <f t="shared" ca="1" si="92"/>
        <v>19.835999999999999</v>
      </c>
      <c r="R130" s="1">
        <f t="shared" ca="1" si="93"/>
        <v>20.059999999999999</v>
      </c>
      <c r="S130" s="20">
        <f t="shared" si="57"/>
        <v>0.19600000000000001</v>
      </c>
      <c r="T130" s="1">
        <f t="shared" ca="1" si="94"/>
        <v>20.256</v>
      </c>
      <c r="U130" s="20">
        <f t="shared" ca="1" si="95"/>
        <v>0</v>
      </c>
      <c r="V130" s="1">
        <f t="shared" ca="1" si="96"/>
        <v>32.802833333333318</v>
      </c>
      <c r="W130" s="1">
        <f t="shared" ca="1" si="97"/>
        <v>32.802833333333318</v>
      </c>
      <c r="X130" s="23">
        <f t="shared" ca="1" si="58"/>
        <v>66</v>
      </c>
      <c r="Y130" s="20">
        <f t="shared" ref="Y130:Y161" ca="1" si="99">IF(X130&gt;$D$16,$A$17,IF(X130&gt;$D$15,$A$16,$A$15))</f>
        <v>0.22</v>
      </c>
      <c r="Z130" s="20">
        <f t="shared" si="59"/>
        <v>0.47783333333333339</v>
      </c>
      <c r="AA130" s="20">
        <f t="shared" ca="1" si="60"/>
        <v>0.69783333333333342</v>
      </c>
      <c r="AB130" s="1">
        <f t="shared" ca="1" si="67"/>
        <v>33.500666666666653</v>
      </c>
      <c r="AC130" s="28">
        <f t="shared" ca="1" si="98"/>
        <v>12.546833333333318</v>
      </c>
      <c r="AD130" s="23">
        <f t="shared" ca="1" si="61"/>
        <v>53</v>
      </c>
      <c r="AE130">
        <f t="shared" ca="1" si="62"/>
        <v>0</v>
      </c>
      <c r="AF130" s="1">
        <f t="shared" si="63"/>
        <v>0.47700000000000004</v>
      </c>
      <c r="AG130" s="15">
        <f t="shared" ca="1" si="64"/>
        <v>13.917666666666651</v>
      </c>
      <c r="AH130" s="28">
        <f t="shared" ca="1" si="65"/>
        <v>12.546833333333318</v>
      </c>
      <c r="AI130" s="33">
        <f t="shared" ca="1" si="66"/>
        <v>0.90150408353890721</v>
      </c>
    </row>
    <row r="131" spans="7:35" x14ac:dyDescent="0.2">
      <c r="G131" s="13">
        <f t="shared" ca="1" si="85"/>
        <v>20.236000000000001</v>
      </c>
      <c r="H131" s="27">
        <f t="shared" ca="1" si="86"/>
        <v>20.256</v>
      </c>
      <c r="I131" s="27">
        <f t="shared" ca="1" si="87"/>
        <v>19.936</v>
      </c>
      <c r="J131" s="27">
        <f t="shared" ca="1" si="88"/>
        <v>33.400666666666652</v>
      </c>
      <c r="K131" s="27">
        <f t="shared" ca="1" si="89"/>
        <v>33.500666666666653</v>
      </c>
      <c r="L131" s="27">
        <f t="shared" ca="1" si="90"/>
        <v>33.627166666666646</v>
      </c>
      <c r="M131" s="12">
        <v>130</v>
      </c>
      <c r="N131" s="23">
        <f t="shared" ref="N131:N194" ca="1" si="100">RANDBETWEEN(1,100)</f>
        <v>72</v>
      </c>
      <c r="O131" s="1">
        <f t="shared" ca="1" si="68"/>
        <v>0.3</v>
      </c>
      <c r="P131" s="1">
        <f t="shared" ca="1" si="91"/>
        <v>20.36</v>
      </c>
      <c r="Q131" s="1">
        <f t="shared" ca="1" si="92"/>
        <v>19.936</v>
      </c>
      <c r="R131" s="1">
        <f t="shared" ca="1" si="93"/>
        <v>20.36</v>
      </c>
      <c r="S131" s="20">
        <f t="shared" ref="S131:S194" si="101">11.76/60</f>
        <v>0.19600000000000001</v>
      </c>
      <c r="T131" s="1">
        <f t="shared" ca="1" si="94"/>
        <v>20.556000000000001</v>
      </c>
      <c r="U131" s="20">
        <f t="shared" ca="1" si="95"/>
        <v>0</v>
      </c>
      <c r="V131" s="1">
        <f t="shared" ca="1" si="96"/>
        <v>33.400666666666652</v>
      </c>
      <c r="W131" s="1">
        <f t="shared" ca="1" si="97"/>
        <v>33.400666666666652</v>
      </c>
      <c r="X131" s="23">
        <f t="shared" ref="X131:X194" ca="1" si="102">RANDBETWEEN(1,100)</f>
        <v>95</v>
      </c>
      <c r="Y131" s="20">
        <f t="shared" ca="1" si="99"/>
        <v>0.42</v>
      </c>
      <c r="Z131" s="20">
        <f t="shared" ref="Z131:Z194" si="103">28.67/60</f>
        <v>0.47783333333333339</v>
      </c>
      <c r="AA131" s="20">
        <f t="shared" ref="AA131:AA162" ca="1" si="104">Y131+Z131</f>
        <v>0.89783333333333337</v>
      </c>
      <c r="AB131" s="1">
        <f t="shared" ca="1" si="67"/>
        <v>34.298499999999983</v>
      </c>
      <c r="AC131" s="28">
        <f t="shared" ca="1" si="98"/>
        <v>12.844666666666651</v>
      </c>
      <c r="AD131" s="23">
        <f t="shared" ref="AD131:AD194" ca="1" si="105">RANDBETWEEN(1,100)</f>
        <v>88</v>
      </c>
      <c r="AE131">
        <f t="shared" ref="AE131:AE194" ca="1" si="106">IF(AD131&gt;$D$20,$A$21,$A$20)</f>
        <v>0</v>
      </c>
      <c r="AF131" s="1">
        <f t="shared" ref="AF131:AF194" si="107">28.62/60</f>
        <v>0.47700000000000004</v>
      </c>
      <c r="AG131" s="15">
        <f t="shared" ref="AG131:AG194" ca="1" si="108">(AB131+AE131+AF131)-P131</f>
        <v>14.41549999999998</v>
      </c>
      <c r="AH131" s="28">
        <f t="shared" ref="AH131:AH194" ca="1" si="109">U131+AC131</f>
        <v>12.844666666666651</v>
      </c>
      <c r="AI131" s="33">
        <f t="shared" ref="AI131:AI194" ca="1" si="110">AH131/AG131</f>
        <v>0.89103164417929792</v>
      </c>
    </row>
    <row r="132" spans="7:35" x14ac:dyDescent="0.2">
      <c r="G132" s="13">
        <f t="shared" ca="1" si="85"/>
        <v>20.236000000000001</v>
      </c>
      <c r="H132" s="27">
        <f t="shared" ca="1" si="86"/>
        <v>20.256</v>
      </c>
      <c r="I132" s="27">
        <f t="shared" ca="1" si="87"/>
        <v>20.556000000000001</v>
      </c>
      <c r="J132" s="27">
        <f t="shared" ca="1" si="88"/>
        <v>34.298499999999983</v>
      </c>
      <c r="K132" s="27">
        <f t="shared" ca="1" si="89"/>
        <v>33.500666666666653</v>
      </c>
      <c r="L132" s="27">
        <f t="shared" ca="1" si="90"/>
        <v>33.627166666666646</v>
      </c>
      <c r="M132" s="12">
        <v>131</v>
      </c>
      <c r="N132" s="23">
        <f t="shared" ca="1" si="100"/>
        <v>68</v>
      </c>
      <c r="O132" s="1">
        <f t="shared" ca="1" si="68"/>
        <v>0.2</v>
      </c>
      <c r="P132" s="1">
        <f t="shared" ca="1" si="91"/>
        <v>20.56</v>
      </c>
      <c r="Q132" s="1">
        <f t="shared" ca="1" si="92"/>
        <v>20.236000000000001</v>
      </c>
      <c r="R132" s="1">
        <f t="shared" ca="1" si="93"/>
        <v>20.56</v>
      </c>
      <c r="S132" s="20">
        <f t="shared" si="101"/>
        <v>0.19600000000000001</v>
      </c>
      <c r="T132" s="1">
        <f t="shared" ca="1" si="94"/>
        <v>20.756</v>
      </c>
      <c r="U132" s="20">
        <f t="shared" ca="1" si="95"/>
        <v>0</v>
      </c>
      <c r="V132" s="1">
        <f t="shared" ca="1" si="96"/>
        <v>33.500666666666653</v>
      </c>
      <c r="W132" s="1">
        <f t="shared" ca="1" si="97"/>
        <v>33.500666666666653</v>
      </c>
      <c r="X132" s="23">
        <f t="shared" ca="1" si="102"/>
        <v>70</v>
      </c>
      <c r="Y132" s="20">
        <f t="shared" ca="1" si="99"/>
        <v>0.22</v>
      </c>
      <c r="Z132" s="20">
        <f t="shared" si="103"/>
        <v>0.47783333333333339</v>
      </c>
      <c r="AA132" s="20">
        <f t="shared" ca="1" si="104"/>
        <v>0.69783333333333342</v>
      </c>
      <c r="AB132" s="1">
        <f t="shared" ref="AB132:AB162" ca="1" si="111">W132+AA132</f>
        <v>34.198499999999989</v>
      </c>
      <c r="AC132" s="28">
        <f t="shared" ca="1" si="98"/>
        <v>12.744666666666653</v>
      </c>
      <c r="AD132" s="23">
        <f t="shared" ca="1" si="105"/>
        <v>22</v>
      </c>
      <c r="AE132">
        <f t="shared" ca="1" si="106"/>
        <v>6.2</v>
      </c>
      <c r="AF132" s="1">
        <f t="shared" si="107"/>
        <v>0.47700000000000004</v>
      </c>
      <c r="AG132" s="15">
        <f t="shared" ca="1" si="108"/>
        <v>20.315499999999989</v>
      </c>
      <c r="AH132" s="28">
        <f t="shared" ca="1" si="109"/>
        <v>12.744666666666653</v>
      </c>
      <c r="AI132" s="33">
        <f t="shared" ca="1" si="110"/>
        <v>0.62733709072711275</v>
      </c>
    </row>
    <row r="133" spans="7:35" x14ac:dyDescent="0.2">
      <c r="G133" s="13">
        <f t="shared" ca="1" si="85"/>
        <v>20.756</v>
      </c>
      <c r="H133" s="27">
        <f t="shared" ca="1" si="86"/>
        <v>20.256</v>
      </c>
      <c r="I133" s="27">
        <f t="shared" ca="1" si="87"/>
        <v>20.556000000000001</v>
      </c>
      <c r="J133" s="27">
        <f t="shared" ca="1" si="88"/>
        <v>34.298499999999983</v>
      </c>
      <c r="K133" s="27">
        <f t="shared" ca="1" si="89"/>
        <v>34.198499999999989</v>
      </c>
      <c r="L133" s="27">
        <f t="shared" ca="1" si="90"/>
        <v>33.627166666666646</v>
      </c>
      <c r="M133" s="12">
        <v>132</v>
      </c>
      <c r="N133" s="23">
        <f t="shared" ca="1" si="100"/>
        <v>18</v>
      </c>
      <c r="O133" s="1">
        <f t="shared" ca="1" si="68"/>
        <v>0.01</v>
      </c>
      <c r="P133" s="1">
        <f t="shared" ca="1" si="91"/>
        <v>20.57</v>
      </c>
      <c r="Q133" s="1">
        <f t="shared" ca="1" si="92"/>
        <v>20.256</v>
      </c>
      <c r="R133" s="1">
        <f t="shared" ca="1" si="93"/>
        <v>20.57</v>
      </c>
      <c r="S133" s="20">
        <f t="shared" si="101"/>
        <v>0.19600000000000001</v>
      </c>
      <c r="T133" s="1">
        <f t="shared" ca="1" si="94"/>
        <v>20.766000000000002</v>
      </c>
      <c r="U133" s="20">
        <f t="shared" ca="1" si="95"/>
        <v>0</v>
      </c>
      <c r="V133" s="1">
        <f t="shared" ca="1" si="96"/>
        <v>33.627166666666646</v>
      </c>
      <c r="W133" s="1">
        <f t="shared" ca="1" si="97"/>
        <v>33.627166666666646</v>
      </c>
      <c r="X133" s="23">
        <f t="shared" ca="1" si="102"/>
        <v>20</v>
      </c>
      <c r="Y133" s="20">
        <f t="shared" ca="1" si="99"/>
        <v>0.22</v>
      </c>
      <c r="Z133" s="20">
        <f t="shared" si="103"/>
        <v>0.47783333333333339</v>
      </c>
      <c r="AA133" s="20">
        <f t="shared" ca="1" si="104"/>
        <v>0.69783333333333342</v>
      </c>
      <c r="AB133" s="1">
        <f t="shared" ca="1" si="111"/>
        <v>34.324999999999982</v>
      </c>
      <c r="AC133" s="28">
        <f t="shared" ca="1" si="98"/>
        <v>12.861166666666644</v>
      </c>
      <c r="AD133" s="23">
        <f t="shared" ca="1" si="105"/>
        <v>89</v>
      </c>
      <c r="AE133">
        <f t="shared" ca="1" si="106"/>
        <v>0</v>
      </c>
      <c r="AF133" s="1">
        <f t="shared" si="107"/>
        <v>0.47700000000000004</v>
      </c>
      <c r="AG133" s="15">
        <f t="shared" ca="1" si="108"/>
        <v>14.231999999999978</v>
      </c>
      <c r="AH133" s="28">
        <f t="shared" ca="1" si="109"/>
        <v>12.861166666666644</v>
      </c>
      <c r="AI133" s="33">
        <f t="shared" ca="1" si="110"/>
        <v>0.90367950159265487</v>
      </c>
    </row>
    <row r="134" spans="7:35" x14ac:dyDescent="0.2">
      <c r="G134" s="13">
        <f t="shared" ca="1" si="85"/>
        <v>20.756</v>
      </c>
      <c r="H134" s="27">
        <f t="shared" ca="1" si="86"/>
        <v>20.766000000000002</v>
      </c>
      <c r="I134" s="27">
        <f t="shared" ca="1" si="87"/>
        <v>20.556000000000001</v>
      </c>
      <c r="J134" s="27">
        <f t="shared" ca="1" si="88"/>
        <v>34.298499999999983</v>
      </c>
      <c r="K134" s="27">
        <f t="shared" ca="1" si="89"/>
        <v>34.198499999999989</v>
      </c>
      <c r="L134" s="27">
        <f t="shared" ca="1" si="90"/>
        <v>34.324999999999982</v>
      </c>
      <c r="M134" s="12">
        <v>133</v>
      </c>
      <c r="N134" s="23">
        <f t="shared" ca="1" si="100"/>
        <v>31</v>
      </c>
      <c r="O134" s="1">
        <f t="shared" ca="1" si="68"/>
        <v>0.02</v>
      </c>
      <c r="P134" s="1">
        <f t="shared" ca="1" si="91"/>
        <v>20.59</v>
      </c>
      <c r="Q134" s="1">
        <f t="shared" ca="1" si="92"/>
        <v>20.556000000000001</v>
      </c>
      <c r="R134" s="1">
        <f t="shared" ca="1" si="93"/>
        <v>20.59</v>
      </c>
      <c r="S134" s="20">
        <f t="shared" si="101"/>
        <v>0.19600000000000001</v>
      </c>
      <c r="T134" s="1">
        <f t="shared" ca="1" si="94"/>
        <v>20.786000000000001</v>
      </c>
      <c r="U134" s="20">
        <f t="shared" ca="1" si="95"/>
        <v>0</v>
      </c>
      <c r="V134" s="1">
        <f t="shared" ca="1" si="96"/>
        <v>34.198499999999989</v>
      </c>
      <c r="W134" s="1">
        <f t="shared" ca="1" si="97"/>
        <v>34.198499999999989</v>
      </c>
      <c r="X134" s="23">
        <f t="shared" ca="1" si="102"/>
        <v>14</v>
      </c>
      <c r="Y134" s="20">
        <f t="shared" ca="1" si="99"/>
        <v>0.22</v>
      </c>
      <c r="Z134" s="20">
        <f t="shared" si="103"/>
        <v>0.47783333333333339</v>
      </c>
      <c r="AA134" s="20">
        <f t="shared" ca="1" si="104"/>
        <v>0.69783333333333342</v>
      </c>
      <c r="AB134" s="1">
        <f t="shared" ca="1" si="111"/>
        <v>34.896333333333324</v>
      </c>
      <c r="AC134" s="28">
        <f t="shared" ca="1" si="98"/>
        <v>13.412499999999987</v>
      </c>
      <c r="AD134" s="23">
        <f t="shared" ca="1" si="105"/>
        <v>68</v>
      </c>
      <c r="AE134">
        <f t="shared" ca="1" si="106"/>
        <v>0</v>
      </c>
      <c r="AF134" s="1">
        <f t="shared" si="107"/>
        <v>0.47700000000000004</v>
      </c>
      <c r="AG134" s="15">
        <f t="shared" ca="1" si="108"/>
        <v>14.783333333333321</v>
      </c>
      <c r="AH134" s="28">
        <f t="shared" ca="1" si="109"/>
        <v>13.412499999999987</v>
      </c>
      <c r="AI134" s="33">
        <f t="shared" ca="1" si="110"/>
        <v>0.90727170236753096</v>
      </c>
    </row>
    <row r="135" spans="7:35" x14ac:dyDescent="0.2">
      <c r="G135" s="13">
        <f t="shared" ca="1" si="85"/>
        <v>20.756</v>
      </c>
      <c r="H135" s="27">
        <f t="shared" ca="1" si="86"/>
        <v>20.766000000000002</v>
      </c>
      <c r="I135" s="27">
        <f t="shared" ca="1" si="87"/>
        <v>20.786000000000001</v>
      </c>
      <c r="J135" s="27">
        <f t="shared" ca="1" si="88"/>
        <v>34.298499999999983</v>
      </c>
      <c r="K135" s="27">
        <f t="shared" ca="1" si="89"/>
        <v>34.896333333333324</v>
      </c>
      <c r="L135" s="27">
        <f t="shared" ca="1" si="90"/>
        <v>34.324999999999982</v>
      </c>
      <c r="M135" s="12">
        <v>134</v>
      </c>
      <c r="N135" s="23">
        <f t="shared" ca="1" si="100"/>
        <v>69</v>
      </c>
      <c r="O135" s="1">
        <f t="shared" ca="1" si="68"/>
        <v>0.2</v>
      </c>
      <c r="P135" s="1">
        <f t="shared" ca="1" si="91"/>
        <v>20.79</v>
      </c>
      <c r="Q135" s="1">
        <f t="shared" ca="1" si="92"/>
        <v>20.756</v>
      </c>
      <c r="R135" s="1">
        <f t="shared" ca="1" si="93"/>
        <v>20.79</v>
      </c>
      <c r="S135" s="20">
        <f t="shared" si="101"/>
        <v>0.19600000000000001</v>
      </c>
      <c r="T135" s="1">
        <f t="shared" ca="1" si="94"/>
        <v>20.986000000000001</v>
      </c>
      <c r="U135" s="20">
        <f t="shared" ca="1" si="95"/>
        <v>0</v>
      </c>
      <c r="V135" s="1">
        <f t="shared" ca="1" si="96"/>
        <v>34.298499999999983</v>
      </c>
      <c r="W135" s="1">
        <f t="shared" ca="1" si="97"/>
        <v>34.298499999999983</v>
      </c>
      <c r="X135" s="23">
        <f t="shared" ca="1" si="102"/>
        <v>74</v>
      </c>
      <c r="Y135" s="20">
        <f t="shared" ca="1" si="99"/>
        <v>0.42</v>
      </c>
      <c r="Z135" s="20">
        <f t="shared" si="103"/>
        <v>0.47783333333333339</v>
      </c>
      <c r="AA135" s="20">
        <f t="shared" ca="1" si="104"/>
        <v>0.89783333333333337</v>
      </c>
      <c r="AB135" s="1">
        <f t="shared" ca="1" si="111"/>
        <v>35.196333333333314</v>
      </c>
      <c r="AC135" s="28">
        <f t="shared" ca="1" si="98"/>
        <v>13.312499999999982</v>
      </c>
      <c r="AD135" s="23">
        <f t="shared" ca="1" si="105"/>
        <v>88</v>
      </c>
      <c r="AE135">
        <f t="shared" ca="1" si="106"/>
        <v>0</v>
      </c>
      <c r="AF135" s="1">
        <f t="shared" si="107"/>
        <v>0.47700000000000004</v>
      </c>
      <c r="AG135" s="15">
        <f t="shared" ca="1" si="108"/>
        <v>14.883333333333312</v>
      </c>
      <c r="AH135" s="28">
        <f t="shared" ca="1" si="109"/>
        <v>13.312499999999982</v>
      </c>
      <c r="AI135" s="33">
        <f t="shared" ca="1" si="110"/>
        <v>0.89445688689809644</v>
      </c>
    </row>
    <row r="136" spans="7:35" x14ac:dyDescent="0.2">
      <c r="G136" s="13">
        <f t="shared" ca="1" si="85"/>
        <v>20.986000000000001</v>
      </c>
      <c r="H136" s="27">
        <f t="shared" ca="1" si="86"/>
        <v>20.766000000000002</v>
      </c>
      <c r="I136" s="27">
        <f t="shared" ca="1" si="87"/>
        <v>20.786000000000001</v>
      </c>
      <c r="J136" s="27">
        <f t="shared" ca="1" si="88"/>
        <v>35.196333333333314</v>
      </c>
      <c r="K136" s="27">
        <f t="shared" ca="1" si="89"/>
        <v>34.896333333333324</v>
      </c>
      <c r="L136" s="27">
        <f t="shared" ca="1" si="90"/>
        <v>34.324999999999982</v>
      </c>
      <c r="M136" s="12">
        <v>135</v>
      </c>
      <c r="N136" s="23">
        <f t="shared" ca="1" si="100"/>
        <v>90</v>
      </c>
      <c r="O136" s="1">
        <f t="shared" ca="1" si="68"/>
        <v>0.4</v>
      </c>
      <c r="P136" s="1">
        <f t="shared" ca="1" si="91"/>
        <v>21.189999999999998</v>
      </c>
      <c r="Q136" s="1">
        <f t="shared" ca="1" si="92"/>
        <v>20.766000000000002</v>
      </c>
      <c r="R136" s="1">
        <f t="shared" ca="1" si="93"/>
        <v>21.189999999999998</v>
      </c>
      <c r="S136" s="20">
        <f t="shared" si="101"/>
        <v>0.19600000000000001</v>
      </c>
      <c r="T136" s="1">
        <f t="shared" ca="1" si="94"/>
        <v>21.385999999999999</v>
      </c>
      <c r="U136" s="20">
        <f t="shared" ca="1" si="95"/>
        <v>0</v>
      </c>
      <c r="V136" s="1">
        <f t="shared" ca="1" si="96"/>
        <v>34.324999999999982</v>
      </c>
      <c r="W136" s="1">
        <f t="shared" ca="1" si="97"/>
        <v>34.324999999999982</v>
      </c>
      <c r="X136" s="23">
        <f t="shared" ca="1" si="102"/>
        <v>53</v>
      </c>
      <c r="Y136" s="20">
        <f t="shared" ca="1" si="99"/>
        <v>0.22</v>
      </c>
      <c r="Z136" s="20">
        <f t="shared" si="103"/>
        <v>0.47783333333333339</v>
      </c>
      <c r="AA136" s="20">
        <f t="shared" ca="1" si="104"/>
        <v>0.69783333333333342</v>
      </c>
      <c r="AB136" s="1">
        <f t="shared" ca="1" si="111"/>
        <v>35.022833333333317</v>
      </c>
      <c r="AC136" s="28">
        <f t="shared" ca="1" si="98"/>
        <v>12.938999999999982</v>
      </c>
      <c r="AD136" s="23">
        <f t="shared" ca="1" si="105"/>
        <v>88</v>
      </c>
      <c r="AE136">
        <f t="shared" ca="1" si="106"/>
        <v>0</v>
      </c>
      <c r="AF136" s="1">
        <f t="shared" si="107"/>
        <v>0.47700000000000004</v>
      </c>
      <c r="AG136" s="15">
        <f t="shared" ca="1" si="108"/>
        <v>14.309833333333316</v>
      </c>
      <c r="AH136" s="28">
        <f t="shared" ca="1" si="109"/>
        <v>12.938999999999982</v>
      </c>
      <c r="AI136" s="33">
        <f t="shared" ca="1" si="110"/>
        <v>0.90420340325417237</v>
      </c>
    </row>
    <row r="137" spans="7:35" x14ac:dyDescent="0.2">
      <c r="G137" s="13">
        <f t="shared" ca="1" si="85"/>
        <v>20.986000000000001</v>
      </c>
      <c r="H137" s="27">
        <f t="shared" ca="1" si="86"/>
        <v>21.385999999999999</v>
      </c>
      <c r="I137" s="27">
        <f t="shared" ca="1" si="87"/>
        <v>20.786000000000001</v>
      </c>
      <c r="J137" s="27">
        <f t="shared" ca="1" si="88"/>
        <v>35.196333333333314</v>
      </c>
      <c r="K137" s="27">
        <f t="shared" ca="1" si="89"/>
        <v>34.896333333333324</v>
      </c>
      <c r="L137" s="27">
        <f t="shared" ca="1" si="90"/>
        <v>35.022833333333317</v>
      </c>
      <c r="M137" s="12">
        <v>136</v>
      </c>
      <c r="N137" s="23">
        <f t="shared" ca="1" si="100"/>
        <v>81</v>
      </c>
      <c r="O137" s="1">
        <f t="shared" ca="1" si="68"/>
        <v>0.3</v>
      </c>
      <c r="P137" s="1">
        <f t="shared" ca="1" si="91"/>
        <v>21.49</v>
      </c>
      <c r="Q137" s="1">
        <f t="shared" ca="1" si="92"/>
        <v>20.786000000000001</v>
      </c>
      <c r="R137" s="1">
        <f t="shared" ca="1" si="93"/>
        <v>21.49</v>
      </c>
      <c r="S137" s="20">
        <f t="shared" si="101"/>
        <v>0.19600000000000001</v>
      </c>
      <c r="T137" s="1">
        <f t="shared" ca="1" si="94"/>
        <v>21.686</v>
      </c>
      <c r="U137" s="20">
        <f t="shared" ca="1" si="95"/>
        <v>0</v>
      </c>
      <c r="V137" s="1">
        <f t="shared" ca="1" si="96"/>
        <v>34.896333333333324</v>
      </c>
      <c r="W137" s="1">
        <f t="shared" ca="1" si="97"/>
        <v>34.896333333333324</v>
      </c>
      <c r="X137" s="23">
        <f t="shared" ca="1" si="102"/>
        <v>87</v>
      </c>
      <c r="Y137" s="20">
        <f t="shared" ca="1" si="99"/>
        <v>0.42</v>
      </c>
      <c r="Z137" s="20">
        <f t="shared" si="103"/>
        <v>0.47783333333333339</v>
      </c>
      <c r="AA137" s="20">
        <f t="shared" ca="1" si="104"/>
        <v>0.89783333333333337</v>
      </c>
      <c r="AB137" s="1">
        <f t="shared" ca="1" si="111"/>
        <v>35.794166666666655</v>
      </c>
      <c r="AC137" s="28">
        <f t="shared" ca="1" si="98"/>
        <v>13.210333333333324</v>
      </c>
      <c r="AD137" s="23">
        <f t="shared" ca="1" si="105"/>
        <v>19</v>
      </c>
      <c r="AE137">
        <f t="shared" ca="1" si="106"/>
        <v>6.2</v>
      </c>
      <c r="AF137" s="1">
        <f t="shared" si="107"/>
        <v>0.47700000000000004</v>
      </c>
      <c r="AG137" s="15">
        <f t="shared" ca="1" si="108"/>
        <v>20.981166666666656</v>
      </c>
      <c r="AH137" s="28">
        <f t="shared" ca="1" si="109"/>
        <v>13.210333333333324</v>
      </c>
      <c r="AI137" s="33">
        <f t="shared" ca="1" si="110"/>
        <v>0.62962815858666887</v>
      </c>
    </row>
    <row r="138" spans="7:35" x14ac:dyDescent="0.2">
      <c r="G138" s="13">
        <f t="shared" ca="1" si="85"/>
        <v>20.986000000000001</v>
      </c>
      <c r="H138" s="27">
        <f t="shared" ca="1" si="86"/>
        <v>21.385999999999999</v>
      </c>
      <c r="I138" s="27">
        <f t="shared" ca="1" si="87"/>
        <v>21.686</v>
      </c>
      <c r="J138" s="27">
        <f t="shared" ca="1" si="88"/>
        <v>35.196333333333314</v>
      </c>
      <c r="K138" s="27">
        <f t="shared" ca="1" si="89"/>
        <v>35.794166666666655</v>
      </c>
      <c r="L138" s="27">
        <f t="shared" ca="1" si="90"/>
        <v>35.022833333333317</v>
      </c>
      <c r="M138" s="12">
        <v>137</v>
      </c>
      <c r="N138" s="23">
        <f t="shared" ca="1" si="100"/>
        <v>79</v>
      </c>
      <c r="O138" s="1">
        <f t="shared" ca="1" si="68"/>
        <v>0.3</v>
      </c>
      <c r="P138" s="1">
        <f t="shared" ca="1" si="91"/>
        <v>21.79</v>
      </c>
      <c r="Q138" s="1">
        <f t="shared" ca="1" si="92"/>
        <v>20.986000000000001</v>
      </c>
      <c r="R138" s="1">
        <f t="shared" ca="1" si="93"/>
        <v>21.79</v>
      </c>
      <c r="S138" s="20">
        <f t="shared" si="101"/>
        <v>0.19600000000000001</v>
      </c>
      <c r="T138" s="1">
        <f t="shared" ca="1" si="94"/>
        <v>21.986000000000001</v>
      </c>
      <c r="U138" s="20">
        <f t="shared" ca="1" si="95"/>
        <v>0</v>
      </c>
      <c r="V138" s="1">
        <f t="shared" ca="1" si="96"/>
        <v>35.022833333333317</v>
      </c>
      <c r="W138" s="1">
        <f t="shared" ca="1" si="97"/>
        <v>35.022833333333317</v>
      </c>
      <c r="X138" s="23">
        <f t="shared" ca="1" si="102"/>
        <v>97</v>
      </c>
      <c r="Y138" s="20">
        <f t="shared" ca="1" si="99"/>
        <v>0.52</v>
      </c>
      <c r="Z138" s="20">
        <f t="shared" si="103"/>
        <v>0.47783333333333339</v>
      </c>
      <c r="AA138" s="20">
        <f t="shared" ca="1" si="104"/>
        <v>0.99783333333333335</v>
      </c>
      <c r="AB138" s="1">
        <f t="shared" ca="1" si="111"/>
        <v>36.020666666666649</v>
      </c>
      <c r="AC138" s="28">
        <f t="shared" ca="1" si="98"/>
        <v>13.036833333333316</v>
      </c>
      <c r="AD138" s="23">
        <f t="shared" ca="1" si="105"/>
        <v>95</v>
      </c>
      <c r="AE138">
        <f t="shared" ca="1" si="106"/>
        <v>0</v>
      </c>
      <c r="AF138" s="1">
        <f t="shared" si="107"/>
        <v>0.47700000000000004</v>
      </c>
      <c r="AG138" s="15">
        <f t="shared" ca="1" si="108"/>
        <v>14.707666666666647</v>
      </c>
      <c r="AH138" s="28">
        <f t="shared" ca="1" si="109"/>
        <v>13.036833333333316</v>
      </c>
      <c r="AI138" s="33">
        <f t="shared" ca="1" si="110"/>
        <v>0.88639711714978586</v>
      </c>
    </row>
    <row r="139" spans="7:35" x14ac:dyDescent="0.2">
      <c r="G139" s="13">
        <f t="shared" ca="1" si="85"/>
        <v>21.986000000000001</v>
      </c>
      <c r="H139" s="27">
        <f t="shared" ca="1" si="86"/>
        <v>21.385999999999999</v>
      </c>
      <c r="I139" s="27">
        <f t="shared" ca="1" si="87"/>
        <v>21.686</v>
      </c>
      <c r="J139" s="27">
        <f t="shared" ca="1" si="88"/>
        <v>35.196333333333314</v>
      </c>
      <c r="K139" s="27">
        <f t="shared" ca="1" si="89"/>
        <v>35.794166666666655</v>
      </c>
      <c r="L139" s="27">
        <f t="shared" ca="1" si="90"/>
        <v>36.020666666666649</v>
      </c>
      <c r="M139" s="12">
        <v>138</v>
      </c>
      <c r="N139" s="23">
        <f t="shared" ca="1" si="100"/>
        <v>7</v>
      </c>
      <c r="O139" s="1">
        <f t="shared" ca="1" si="68"/>
        <v>0.01</v>
      </c>
      <c r="P139" s="1">
        <f t="shared" ca="1" si="91"/>
        <v>21.8</v>
      </c>
      <c r="Q139" s="1">
        <f t="shared" ca="1" si="92"/>
        <v>21.385999999999999</v>
      </c>
      <c r="R139" s="1">
        <f t="shared" ca="1" si="93"/>
        <v>21.8</v>
      </c>
      <c r="S139" s="20">
        <f t="shared" si="101"/>
        <v>0.19600000000000001</v>
      </c>
      <c r="T139" s="1">
        <f t="shared" ca="1" si="94"/>
        <v>21.996000000000002</v>
      </c>
      <c r="U139" s="20">
        <f t="shared" ca="1" si="95"/>
        <v>0</v>
      </c>
      <c r="V139" s="1">
        <f t="shared" ca="1" si="96"/>
        <v>35.196333333333314</v>
      </c>
      <c r="W139" s="1">
        <f t="shared" ca="1" si="97"/>
        <v>35.196333333333314</v>
      </c>
      <c r="X139" s="23">
        <f t="shared" ca="1" si="102"/>
        <v>6</v>
      </c>
      <c r="Y139" s="20">
        <f t="shared" ca="1" si="99"/>
        <v>0.22</v>
      </c>
      <c r="Z139" s="20">
        <f t="shared" si="103"/>
        <v>0.47783333333333339</v>
      </c>
      <c r="AA139" s="20">
        <f t="shared" ca="1" si="104"/>
        <v>0.69783333333333342</v>
      </c>
      <c r="AB139" s="1">
        <f t="shared" ca="1" si="111"/>
        <v>35.894166666666649</v>
      </c>
      <c r="AC139" s="28">
        <f t="shared" ca="1" si="98"/>
        <v>13.200333333333312</v>
      </c>
      <c r="AD139" s="23">
        <f t="shared" ca="1" si="105"/>
        <v>70</v>
      </c>
      <c r="AE139">
        <f t="shared" ca="1" si="106"/>
        <v>0</v>
      </c>
      <c r="AF139" s="1">
        <f t="shared" si="107"/>
        <v>0.47700000000000004</v>
      </c>
      <c r="AG139" s="15">
        <f t="shared" ca="1" si="108"/>
        <v>14.571166666666645</v>
      </c>
      <c r="AH139" s="28">
        <f t="shared" ca="1" si="109"/>
        <v>13.200333333333312</v>
      </c>
      <c r="AI139" s="33">
        <f t="shared" ca="1" si="110"/>
        <v>0.9059215116611572</v>
      </c>
    </row>
    <row r="140" spans="7:35" x14ac:dyDescent="0.2">
      <c r="G140" s="13">
        <f t="shared" ca="1" si="85"/>
        <v>21.986000000000001</v>
      </c>
      <c r="H140" s="27">
        <f t="shared" ca="1" si="86"/>
        <v>21.996000000000002</v>
      </c>
      <c r="I140" s="27">
        <f t="shared" ca="1" si="87"/>
        <v>21.686</v>
      </c>
      <c r="J140" s="27">
        <f t="shared" ca="1" si="88"/>
        <v>35.894166666666649</v>
      </c>
      <c r="K140" s="27">
        <f t="shared" ca="1" si="89"/>
        <v>35.794166666666655</v>
      </c>
      <c r="L140" s="27">
        <f t="shared" ca="1" si="90"/>
        <v>36.020666666666649</v>
      </c>
      <c r="M140" s="12">
        <v>139</v>
      </c>
      <c r="N140" s="23">
        <f t="shared" ca="1" si="100"/>
        <v>33</v>
      </c>
      <c r="O140" s="1">
        <f t="shared" ref="O140:O200" ca="1" si="112">IF(N140&gt;$D$6,$A$7,IF(N140&gt;$D$5,$A$6,IF(N140&gt;$D$4,$A$5,IF(N140&gt;$D$3,$A$4,IF(N140&gt;$D$2,$A$3,IF(N140&gt;$D$1,$A$2,$A$1))))))</f>
        <v>0.02</v>
      </c>
      <c r="P140" s="1">
        <f t="shared" ca="1" si="91"/>
        <v>21.82</v>
      </c>
      <c r="Q140" s="1">
        <f t="shared" ca="1" si="92"/>
        <v>21.686</v>
      </c>
      <c r="R140" s="1">
        <f t="shared" ca="1" si="93"/>
        <v>21.82</v>
      </c>
      <c r="S140" s="20">
        <f t="shared" si="101"/>
        <v>0.19600000000000001</v>
      </c>
      <c r="T140" s="1">
        <f t="shared" ca="1" si="94"/>
        <v>22.016000000000002</v>
      </c>
      <c r="U140" s="20">
        <f t="shared" ca="1" si="95"/>
        <v>0</v>
      </c>
      <c r="V140" s="1">
        <f t="shared" ca="1" si="96"/>
        <v>35.794166666666655</v>
      </c>
      <c r="W140" s="1">
        <f t="shared" ca="1" si="97"/>
        <v>35.794166666666655</v>
      </c>
      <c r="X140" s="23">
        <f t="shared" ca="1" si="102"/>
        <v>97</v>
      </c>
      <c r="Y140" s="20">
        <f t="shared" ca="1" si="99"/>
        <v>0.52</v>
      </c>
      <c r="Z140" s="20">
        <f t="shared" si="103"/>
        <v>0.47783333333333339</v>
      </c>
      <c r="AA140" s="20">
        <f t="shared" ca="1" si="104"/>
        <v>0.99783333333333335</v>
      </c>
      <c r="AB140" s="1">
        <f t="shared" ca="1" si="111"/>
        <v>36.791999999999987</v>
      </c>
      <c r="AC140" s="28">
        <f t="shared" ca="1" si="98"/>
        <v>13.778166666666653</v>
      </c>
      <c r="AD140" s="23">
        <f t="shared" ca="1" si="105"/>
        <v>29</v>
      </c>
      <c r="AE140">
        <f t="shared" ca="1" si="106"/>
        <v>6.2</v>
      </c>
      <c r="AF140" s="1">
        <f t="shared" si="107"/>
        <v>0.47700000000000004</v>
      </c>
      <c r="AG140" s="15">
        <f t="shared" ca="1" si="108"/>
        <v>21.648999999999987</v>
      </c>
      <c r="AH140" s="28">
        <f t="shared" ca="1" si="109"/>
        <v>13.778166666666653</v>
      </c>
      <c r="AI140" s="33">
        <f t="shared" ca="1" si="110"/>
        <v>0.63643432337136407</v>
      </c>
    </row>
    <row r="141" spans="7:35" x14ac:dyDescent="0.2">
      <c r="G141" s="13">
        <f t="shared" ca="1" si="85"/>
        <v>21.986000000000001</v>
      </c>
      <c r="H141" s="27">
        <f t="shared" ca="1" si="86"/>
        <v>21.996000000000002</v>
      </c>
      <c r="I141" s="27">
        <f t="shared" ca="1" si="87"/>
        <v>22.016000000000002</v>
      </c>
      <c r="J141" s="27">
        <f t="shared" ca="1" si="88"/>
        <v>35.894166666666649</v>
      </c>
      <c r="K141" s="27">
        <f t="shared" ca="1" si="89"/>
        <v>36.791999999999987</v>
      </c>
      <c r="L141" s="27">
        <f t="shared" ca="1" si="90"/>
        <v>36.020666666666649</v>
      </c>
      <c r="M141" s="12">
        <v>140</v>
      </c>
      <c r="N141" s="23">
        <f t="shared" ca="1" si="100"/>
        <v>51</v>
      </c>
      <c r="O141" s="1">
        <f t="shared" ca="1" si="112"/>
        <v>0.1</v>
      </c>
      <c r="P141" s="1">
        <f t="shared" ca="1" si="91"/>
        <v>21.92</v>
      </c>
      <c r="Q141" s="1">
        <f t="shared" ca="1" si="92"/>
        <v>21.986000000000001</v>
      </c>
      <c r="R141" s="1">
        <f t="shared" ca="1" si="93"/>
        <v>21.986000000000001</v>
      </c>
      <c r="S141" s="20">
        <f t="shared" si="101"/>
        <v>0.19600000000000001</v>
      </c>
      <c r="T141" s="1">
        <f t="shared" ca="1" si="94"/>
        <v>22.182000000000002</v>
      </c>
      <c r="U141" s="20">
        <f t="shared" ca="1" si="95"/>
        <v>6.5999999999998948E-2</v>
      </c>
      <c r="V141" s="1">
        <f t="shared" ca="1" si="96"/>
        <v>35.894166666666649</v>
      </c>
      <c r="W141" s="1">
        <f t="shared" ca="1" si="97"/>
        <v>35.894166666666649</v>
      </c>
      <c r="X141" s="23">
        <f t="shared" ca="1" si="102"/>
        <v>73</v>
      </c>
      <c r="Y141" s="20">
        <f t="shared" ca="1" si="99"/>
        <v>0.42</v>
      </c>
      <c r="Z141" s="20">
        <f t="shared" si="103"/>
        <v>0.47783333333333339</v>
      </c>
      <c r="AA141" s="20">
        <f t="shared" ca="1" si="104"/>
        <v>0.89783333333333337</v>
      </c>
      <c r="AB141" s="1">
        <f t="shared" ca="1" si="111"/>
        <v>36.79199999999998</v>
      </c>
      <c r="AC141" s="28">
        <f t="shared" ca="1" si="98"/>
        <v>13.712166666666647</v>
      </c>
      <c r="AD141" s="23">
        <f t="shared" ca="1" si="105"/>
        <v>25</v>
      </c>
      <c r="AE141">
        <f t="shared" ca="1" si="106"/>
        <v>6.2</v>
      </c>
      <c r="AF141" s="1">
        <f t="shared" si="107"/>
        <v>0.47700000000000004</v>
      </c>
      <c r="AG141" s="15">
        <f t="shared" ca="1" si="108"/>
        <v>21.548999999999978</v>
      </c>
      <c r="AH141" s="28">
        <f t="shared" ca="1" si="109"/>
        <v>13.778166666666646</v>
      </c>
      <c r="AI141" s="33">
        <f t="shared" ca="1" si="110"/>
        <v>0.63938775194517894</v>
      </c>
    </row>
    <row r="142" spans="7:35" x14ac:dyDescent="0.2">
      <c r="G142" s="13">
        <f t="shared" ca="1" si="85"/>
        <v>22.182000000000002</v>
      </c>
      <c r="H142" s="27">
        <f t="shared" ca="1" si="86"/>
        <v>21.996000000000002</v>
      </c>
      <c r="I142" s="27">
        <f t="shared" ca="1" si="87"/>
        <v>22.016000000000002</v>
      </c>
      <c r="J142" s="27">
        <f t="shared" ca="1" si="88"/>
        <v>36.79199999999998</v>
      </c>
      <c r="K142" s="27">
        <f t="shared" ca="1" si="89"/>
        <v>36.791999999999987</v>
      </c>
      <c r="L142" s="27">
        <f t="shared" ca="1" si="90"/>
        <v>36.020666666666649</v>
      </c>
      <c r="M142" s="12">
        <v>141</v>
      </c>
      <c r="N142" s="23">
        <f t="shared" ca="1" si="100"/>
        <v>44</v>
      </c>
      <c r="O142" s="1">
        <f t="shared" ca="1" si="112"/>
        <v>0.1</v>
      </c>
      <c r="P142" s="1">
        <f t="shared" ca="1" si="91"/>
        <v>22.020000000000003</v>
      </c>
      <c r="Q142" s="1">
        <f t="shared" ca="1" si="92"/>
        <v>21.996000000000002</v>
      </c>
      <c r="R142" s="1">
        <f t="shared" ca="1" si="93"/>
        <v>22.020000000000003</v>
      </c>
      <c r="S142" s="20">
        <f t="shared" si="101"/>
        <v>0.19600000000000001</v>
      </c>
      <c r="T142" s="1">
        <f t="shared" ca="1" si="94"/>
        <v>22.216000000000005</v>
      </c>
      <c r="U142" s="20">
        <f t="shared" ca="1" si="95"/>
        <v>0</v>
      </c>
      <c r="V142" s="1">
        <f t="shared" ca="1" si="96"/>
        <v>36.020666666666649</v>
      </c>
      <c r="W142" s="1">
        <f t="shared" ca="1" si="97"/>
        <v>36.020666666666649</v>
      </c>
      <c r="X142" s="23">
        <f t="shared" ca="1" si="102"/>
        <v>68</v>
      </c>
      <c r="Y142" s="20">
        <f t="shared" ca="1" si="99"/>
        <v>0.22</v>
      </c>
      <c r="Z142" s="20">
        <f t="shared" si="103"/>
        <v>0.47783333333333339</v>
      </c>
      <c r="AA142" s="20">
        <f t="shared" ca="1" si="104"/>
        <v>0.69783333333333342</v>
      </c>
      <c r="AB142" s="1">
        <f t="shared" ca="1" si="111"/>
        <v>36.718499999999985</v>
      </c>
      <c r="AC142" s="28">
        <f t="shared" ca="1" si="98"/>
        <v>13.804666666666645</v>
      </c>
      <c r="AD142" s="23">
        <f t="shared" ca="1" si="105"/>
        <v>96</v>
      </c>
      <c r="AE142">
        <f t="shared" ca="1" si="106"/>
        <v>0</v>
      </c>
      <c r="AF142" s="1">
        <f t="shared" si="107"/>
        <v>0.47700000000000004</v>
      </c>
      <c r="AG142" s="15">
        <f t="shared" ca="1" si="108"/>
        <v>15.175499999999978</v>
      </c>
      <c r="AH142" s="28">
        <f t="shared" ca="1" si="109"/>
        <v>13.804666666666645</v>
      </c>
      <c r="AI142" s="33">
        <f t="shared" ca="1" si="110"/>
        <v>0.90966799556302358</v>
      </c>
    </row>
    <row r="143" spans="7:35" x14ac:dyDescent="0.2">
      <c r="G143" s="13">
        <f t="shared" ca="1" si="85"/>
        <v>22.182000000000002</v>
      </c>
      <c r="H143" s="27">
        <f t="shared" ca="1" si="86"/>
        <v>22.216000000000005</v>
      </c>
      <c r="I143" s="27">
        <f t="shared" ca="1" si="87"/>
        <v>22.016000000000002</v>
      </c>
      <c r="J143" s="27">
        <f t="shared" ca="1" si="88"/>
        <v>36.79199999999998</v>
      </c>
      <c r="K143" s="27">
        <f t="shared" ca="1" si="89"/>
        <v>36.791999999999987</v>
      </c>
      <c r="L143" s="27">
        <f t="shared" ca="1" si="90"/>
        <v>36.718499999999985</v>
      </c>
      <c r="M143" s="12">
        <v>142</v>
      </c>
      <c r="N143" s="23">
        <f t="shared" ca="1" si="100"/>
        <v>94</v>
      </c>
      <c r="O143" s="1">
        <f t="shared" ca="1" si="112"/>
        <v>0.4</v>
      </c>
      <c r="P143" s="1">
        <f t="shared" ca="1" si="91"/>
        <v>22.42</v>
      </c>
      <c r="Q143" s="1">
        <f t="shared" ca="1" si="92"/>
        <v>22.016000000000002</v>
      </c>
      <c r="R143" s="1">
        <f t="shared" ca="1" si="93"/>
        <v>22.42</v>
      </c>
      <c r="S143" s="20">
        <f t="shared" si="101"/>
        <v>0.19600000000000001</v>
      </c>
      <c r="T143" s="1">
        <f t="shared" ca="1" si="94"/>
        <v>22.616000000000003</v>
      </c>
      <c r="U143" s="20">
        <f t="shared" ca="1" si="95"/>
        <v>0</v>
      </c>
      <c r="V143" s="1">
        <f t="shared" ca="1" si="96"/>
        <v>36.718499999999985</v>
      </c>
      <c r="W143" s="1">
        <f t="shared" ca="1" si="97"/>
        <v>36.718499999999985</v>
      </c>
      <c r="X143" s="23">
        <f t="shared" ca="1" si="102"/>
        <v>14</v>
      </c>
      <c r="Y143" s="20">
        <f t="shared" ca="1" si="99"/>
        <v>0.22</v>
      </c>
      <c r="Z143" s="20">
        <f t="shared" si="103"/>
        <v>0.47783333333333339</v>
      </c>
      <c r="AA143" s="20">
        <f t="shared" ca="1" si="104"/>
        <v>0.69783333333333342</v>
      </c>
      <c r="AB143" s="1">
        <f t="shared" ca="1" si="111"/>
        <v>37.41633333333332</v>
      </c>
      <c r="AC143" s="28">
        <f t="shared" ca="1" si="98"/>
        <v>14.102499999999981</v>
      </c>
      <c r="AD143" s="23">
        <f t="shared" ca="1" si="105"/>
        <v>15</v>
      </c>
      <c r="AE143">
        <f t="shared" ca="1" si="106"/>
        <v>6.2</v>
      </c>
      <c r="AF143" s="1">
        <f t="shared" si="107"/>
        <v>0.47700000000000004</v>
      </c>
      <c r="AG143" s="15">
        <f t="shared" ca="1" si="108"/>
        <v>21.673333333333318</v>
      </c>
      <c r="AH143" s="28">
        <f t="shared" ca="1" si="109"/>
        <v>14.102499999999981</v>
      </c>
      <c r="AI143" s="33">
        <f t="shared" ca="1" si="110"/>
        <v>0.65068440479852319</v>
      </c>
    </row>
    <row r="144" spans="7:35" x14ac:dyDescent="0.2">
      <c r="G144" s="13">
        <f t="shared" ca="1" si="85"/>
        <v>22.182000000000002</v>
      </c>
      <c r="H144" s="27">
        <f t="shared" ca="1" si="86"/>
        <v>22.216000000000005</v>
      </c>
      <c r="I144" s="27">
        <f t="shared" ca="1" si="87"/>
        <v>22.616000000000003</v>
      </c>
      <c r="J144" s="27">
        <f t="shared" ca="1" si="88"/>
        <v>36.79199999999998</v>
      </c>
      <c r="K144" s="27">
        <f t="shared" ca="1" si="89"/>
        <v>36.791999999999987</v>
      </c>
      <c r="L144" s="27">
        <f t="shared" ca="1" si="90"/>
        <v>37.41633333333332</v>
      </c>
      <c r="M144" s="12">
        <v>143</v>
      </c>
      <c r="N144" s="23">
        <f t="shared" ca="1" si="100"/>
        <v>8</v>
      </c>
      <c r="O144" s="1">
        <f t="shared" ca="1" si="112"/>
        <v>0.01</v>
      </c>
      <c r="P144" s="1">
        <f t="shared" ca="1" si="91"/>
        <v>22.430000000000003</v>
      </c>
      <c r="Q144" s="1">
        <f t="shared" ca="1" si="92"/>
        <v>22.182000000000002</v>
      </c>
      <c r="R144" s="1">
        <f t="shared" ca="1" si="93"/>
        <v>22.430000000000003</v>
      </c>
      <c r="S144" s="20">
        <f t="shared" si="101"/>
        <v>0.19600000000000001</v>
      </c>
      <c r="T144" s="1">
        <f t="shared" ca="1" si="94"/>
        <v>22.626000000000005</v>
      </c>
      <c r="U144" s="20">
        <f t="shared" ca="1" si="95"/>
        <v>0</v>
      </c>
      <c r="V144" s="1">
        <f t="shared" ca="1" si="96"/>
        <v>36.79199999999998</v>
      </c>
      <c r="W144" s="1">
        <f t="shared" ca="1" si="97"/>
        <v>36.79199999999998</v>
      </c>
      <c r="X144" s="23">
        <f t="shared" ca="1" si="102"/>
        <v>72</v>
      </c>
      <c r="Y144" s="20">
        <f t="shared" ca="1" si="99"/>
        <v>0.22</v>
      </c>
      <c r="Z144" s="20">
        <f t="shared" si="103"/>
        <v>0.47783333333333339</v>
      </c>
      <c r="AA144" s="20">
        <f t="shared" ca="1" si="104"/>
        <v>0.69783333333333342</v>
      </c>
      <c r="AB144" s="1">
        <f t="shared" ca="1" si="111"/>
        <v>37.489833333333316</v>
      </c>
      <c r="AC144" s="28">
        <f t="shared" ca="1" si="98"/>
        <v>14.165999999999976</v>
      </c>
      <c r="AD144" s="23">
        <f t="shared" ca="1" si="105"/>
        <v>88</v>
      </c>
      <c r="AE144">
        <f t="shared" ca="1" si="106"/>
        <v>0</v>
      </c>
      <c r="AF144" s="1">
        <f t="shared" si="107"/>
        <v>0.47700000000000004</v>
      </c>
      <c r="AG144" s="15">
        <f t="shared" ca="1" si="108"/>
        <v>15.536833333333309</v>
      </c>
      <c r="AH144" s="28">
        <f t="shared" ca="1" si="109"/>
        <v>14.165999999999976</v>
      </c>
      <c r="AI144" s="33">
        <f t="shared" ca="1" si="110"/>
        <v>0.91176880745754696</v>
      </c>
    </row>
    <row r="145" spans="7:35" x14ac:dyDescent="0.2">
      <c r="G145" s="13">
        <f t="shared" ca="1" si="85"/>
        <v>22.626000000000005</v>
      </c>
      <c r="H145" s="27">
        <f t="shared" ca="1" si="86"/>
        <v>22.216000000000005</v>
      </c>
      <c r="I145" s="27">
        <f t="shared" ca="1" si="87"/>
        <v>22.616000000000003</v>
      </c>
      <c r="J145" s="27">
        <f t="shared" ca="1" si="88"/>
        <v>37.489833333333316</v>
      </c>
      <c r="K145" s="27">
        <f t="shared" ca="1" si="89"/>
        <v>37.489833333333316</v>
      </c>
      <c r="L145" s="27">
        <f t="shared" ca="1" si="90"/>
        <v>37.41633333333332</v>
      </c>
      <c r="M145" s="12">
        <v>144</v>
      </c>
      <c r="N145" s="23">
        <f t="shared" ca="1" si="100"/>
        <v>99</v>
      </c>
      <c r="O145" s="1">
        <f t="shared" ca="1" si="112"/>
        <v>0.4</v>
      </c>
      <c r="P145" s="1">
        <f t="shared" ca="1" si="91"/>
        <v>22.830000000000002</v>
      </c>
      <c r="Q145" s="1">
        <f t="shared" ca="1" si="92"/>
        <v>22.216000000000005</v>
      </c>
      <c r="R145" s="1">
        <f t="shared" ca="1" si="93"/>
        <v>22.830000000000002</v>
      </c>
      <c r="S145" s="20">
        <f t="shared" si="101"/>
        <v>0.19600000000000001</v>
      </c>
      <c r="T145" s="1">
        <f t="shared" ca="1" si="94"/>
        <v>23.026000000000003</v>
      </c>
      <c r="U145" s="20">
        <f t="shared" ca="1" si="95"/>
        <v>0</v>
      </c>
      <c r="V145" s="1">
        <f t="shared" ca="1" si="96"/>
        <v>37.41633333333332</v>
      </c>
      <c r="W145" s="1">
        <f t="shared" ca="1" si="97"/>
        <v>37.41633333333332</v>
      </c>
      <c r="X145" s="23">
        <f t="shared" ca="1" si="102"/>
        <v>37</v>
      </c>
      <c r="Y145" s="20">
        <f t="shared" ca="1" si="99"/>
        <v>0.22</v>
      </c>
      <c r="Z145" s="20">
        <f t="shared" si="103"/>
        <v>0.47783333333333339</v>
      </c>
      <c r="AA145" s="20">
        <f t="shared" ca="1" si="104"/>
        <v>0.69783333333333342</v>
      </c>
      <c r="AB145" s="1">
        <f t="shared" ca="1" si="111"/>
        <v>38.114166666666655</v>
      </c>
      <c r="AC145" s="28">
        <f t="shared" ca="1" si="98"/>
        <v>14.390333333333317</v>
      </c>
      <c r="AD145" s="23">
        <f t="shared" ca="1" si="105"/>
        <v>67</v>
      </c>
      <c r="AE145">
        <f t="shared" ca="1" si="106"/>
        <v>0</v>
      </c>
      <c r="AF145" s="1">
        <f t="shared" si="107"/>
        <v>0.47700000000000004</v>
      </c>
      <c r="AG145" s="15">
        <f t="shared" ca="1" si="108"/>
        <v>15.76116666666665</v>
      </c>
      <c r="AH145" s="28">
        <f t="shared" ca="1" si="109"/>
        <v>14.390333333333317</v>
      </c>
      <c r="AI145" s="33">
        <f t="shared" ca="1" si="110"/>
        <v>0.91302462804149431</v>
      </c>
    </row>
    <row r="146" spans="7:35" x14ac:dyDescent="0.2">
      <c r="G146" s="13">
        <f t="shared" ca="1" si="85"/>
        <v>22.626000000000005</v>
      </c>
      <c r="H146" s="27">
        <f t="shared" ca="1" si="86"/>
        <v>23.026000000000003</v>
      </c>
      <c r="I146" s="27">
        <f t="shared" ca="1" si="87"/>
        <v>22.616000000000003</v>
      </c>
      <c r="J146" s="27">
        <f t="shared" ca="1" si="88"/>
        <v>37.489833333333316</v>
      </c>
      <c r="K146" s="27">
        <f t="shared" ca="1" si="89"/>
        <v>37.489833333333316</v>
      </c>
      <c r="L146" s="27">
        <f t="shared" ca="1" si="90"/>
        <v>38.114166666666655</v>
      </c>
      <c r="M146" s="12">
        <v>145</v>
      </c>
      <c r="N146" s="23">
        <f t="shared" ca="1" si="100"/>
        <v>3</v>
      </c>
      <c r="O146" s="1">
        <f t="shared" ca="1" si="112"/>
        <v>0.01</v>
      </c>
      <c r="P146" s="1">
        <f t="shared" ca="1" si="91"/>
        <v>22.840000000000003</v>
      </c>
      <c r="Q146" s="1">
        <f t="shared" ca="1" si="92"/>
        <v>22.616000000000003</v>
      </c>
      <c r="R146" s="1">
        <f t="shared" ca="1" si="93"/>
        <v>22.840000000000003</v>
      </c>
      <c r="S146" s="20">
        <f t="shared" si="101"/>
        <v>0.19600000000000001</v>
      </c>
      <c r="T146" s="1">
        <f t="shared" ca="1" si="94"/>
        <v>23.036000000000005</v>
      </c>
      <c r="U146" s="20">
        <f t="shared" ca="1" si="95"/>
        <v>0</v>
      </c>
      <c r="V146" s="1">
        <f t="shared" ca="1" si="96"/>
        <v>37.489833333333316</v>
      </c>
      <c r="W146" s="1">
        <f t="shared" ca="1" si="97"/>
        <v>37.489833333333316</v>
      </c>
      <c r="X146" s="23">
        <f t="shared" ca="1" si="102"/>
        <v>47</v>
      </c>
      <c r="Y146" s="20">
        <f t="shared" ca="1" si="99"/>
        <v>0.22</v>
      </c>
      <c r="Z146" s="20">
        <f t="shared" si="103"/>
        <v>0.47783333333333339</v>
      </c>
      <c r="AA146" s="20">
        <f t="shared" ca="1" si="104"/>
        <v>0.69783333333333342</v>
      </c>
      <c r="AB146" s="1">
        <f t="shared" ca="1" si="111"/>
        <v>38.187666666666651</v>
      </c>
      <c r="AC146" s="28">
        <f t="shared" ca="1" si="98"/>
        <v>14.453833333333311</v>
      </c>
      <c r="AD146" s="23">
        <f t="shared" ca="1" si="105"/>
        <v>21</v>
      </c>
      <c r="AE146">
        <f t="shared" ca="1" si="106"/>
        <v>6.2</v>
      </c>
      <c r="AF146" s="1">
        <f t="shared" si="107"/>
        <v>0.47700000000000004</v>
      </c>
      <c r="AG146" s="15">
        <f t="shared" ca="1" si="108"/>
        <v>22.024666666666647</v>
      </c>
      <c r="AH146" s="28">
        <f t="shared" ca="1" si="109"/>
        <v>14.453833333333311</v>
      </c>
      <c r="AI146" s="33">
        <f t="shared" ca="1" si="110"/>
        <v>0.65625662136392482</v>
      </c>
    </row>
    <row r="147" spans="7:35" x14ac:dyDescent="0.2">
      <c r="G147" s="13">
        <f t="shared" ca="1" si="85"/>
        <v>22.626000000000005</v>
      </c>
      <c r="H147" s="27">
        <f t="shared" ca="1" si="86"/>
        <v>23.026000000000003</v>
      </c>
      <c r="I147" s="27">
        <f t="shared" ca="1" si="87"/>
        <v>23.036000000000005</v>
      </c>
      <c r="J147" s="27">
        <f t="shared" ca="1" si="88"/>
        <v>38.187666666666651</v>
      </c>
      <c r="K147" s="27">
        <f t="shared" ca="1" si="89"/>
        <v>38.187666666666651</v>
      </c>
      <c r="L147" s="27">
        <f t="shared" ca="1" si="90"/>
        <v>38.114166666666655</v>
      </c>
      <c r="M147" s="12">
        <v>146</v>
      </c>
      <c r="N147" s="23">
        <f t="shared" ca="1" si="100"/>
        <v>32</v>
      </c>
      <c r="O147" s="1">
        <f t="shared" ca="1" si="112"/>
        <v>0.02</v>
      </c>
      <c r="P147" s="1">
        <f t="shared" ca="1" si="91"/>
        <v>22.860000000000003</v>
      </c>
      <c r="Q147" s="1">
        <f t="shared" ca="1" si="92"/>
        <v>22.626000000000005</v>
      </c>
      <c r="R147" s="1">
        <f t="shared" ca="1" si="93"/>
        <v>22.860000000000003</v>
      </c>
      <c r="S147" s="20">
        <f t="shared" si="101"/>
        <v>0.19600000000000001</v>
      </c>
      <c r="T147" s="1">
        <f t="shared" ca="1" si="94"/>
        <v>23.056000000000004</v>
      </c>
      <c r="U147" s="20">
        <f t="shared" ca="1" si="95"/>
        <v>0</v>
      </c>
      <c r="V147" s="1">
        <f t="shared" ca="1" si="96"/>
        <v>38.114166666666655</v>
      </c>
      <c r="W147" s="1">
        <f t="shared" ca="1" si="97"/>
        <v>38.114166666666655</v>
      </c>
      <c r="X147" s="23">
        <f t="shared" ca="1" si="102"/>
        <v>23</v>
      </c>
      <c r="Y147" s="20">
        <f t="shared" ca="1" si="99"/>
        <v>0.22</v>
      </c>
      <c r="Z147" s="20">
        <f t="shared" si="103"/>
        <v>0.47783333333333339</v>
      </c>
      <c r="AA147" s="20">
        <f t="shared" ca="1" si="104"/>
        <v>0.69783333333333342</v>
      </c>
      <c r="AB147" s="1">
        <f t="shared" ca="1" si="111"/>
        <v>38.811999999999991</v>
      </c>
      <c r="AC147" s="28">
        <f t="shared" ca="1" si="98"/>
        <v>15.058166666666651</v>
      </c>
      <c r="AD147" s="23">
        <f t="shared" ca="1" si="105"/>
        <v>53</v>
      </c>
      <c r="AE147">
        <f t="shared" ca="1" si="106"/>
        <v>0</v>
      </c>
      <c r="AF147" s="1">
        <f t="shared" si="107"/>
        <v>0.47700000000000004</v>
      </c>
      <c r="AG147" s="15">
        <f t="shared" ca="1" si="108"/>
        <v>16.428999999999984</v>
      </c>
      <c r="AH147" s="28">
        <f t="shared" ca="1" si="109"/>
        <v>15.058166666666651</v>
      </c>
      <c r="AI147" s="33">
        <f t="shared" ca="1" si="110"/>
        <v>0.91656014770629157</v>
      </c>
    </row>
    <row r="148" spans="7:35" x14ac:dyDescent="0.2">
      <c r="G148" s="13">
        <f t="shared" ca="1" si="85"/>
        <v>23.056000000000004</v>
      </c>
      <c r="H148" s="27">
        <f t="shared" ca="1" si="86"/>
        <v>23.026000000000003</v>
      </c>
      <c r="I148" s="27">
        <f t="shared" ca="1" si="87"/>
        <v>23.036000000000005</v>
      </c>
      <c r="J148" s="27">
        <f t="shared" ca="1" si="88"/>
        <v>38.187666666666651</v>
      </c>
      <c r="K148" s="27">
        <f t="shared" ca="1" si="89"/>
        <v>38.187666666666651</v>
      </c>
      <c r="L148" s="27">
        <f t="shared" ca="1" si="90"/>
        <v>38.811999999999991</v>
      </c>
      <c r="M148" s="12">
        <v>147</v>
      </c>
      <c r="N148" s="23">
        <f t="shared" ca="1" si="100"/>
        <v>92</v>
      </c>
      <c r="O148" s="1">
        <f t="shared" ca="1" si="112"/>
        <v>0.4</v>
      </c>
      <c r="P148" s="1">
        <f t="shared" ca="1" si="91"/>
        <v>23.26</v>
      </c>
      <c r="Q148" s="1">
        <f t="shared" ca="1" si="92"/>
        <v>23.026000000000003</v>
      </c>
      <c r="R148" s="1">
        <f t="shared" ca="1" si="93"/>
        <v>23.26</v>
      </c>
      <c r="S148" s="20">
        <f t="shared" si="101"/>
        <v>0.19600000000000001</v>
      </c>
      <c r="T148" s="1">
        <f t="shared" ca="1" si="94"/>
        <v>23.456000000000003</v>
      </c>
      <c r="U148" s="20">
        <f t="shared" ca="1" si="95"/>
        <v>0</v>
      </c>
      <c r="V148" s="1">
        <f t="shared" ca="1" si="96"/>
        <v>38.187666666666651</v>
      </c>
      <c r="W148" s="1">
        <f t="shared" ca="1" si="97"/>
        <v>38.187666666666651</v>
      </c>
      <c r="X148" s="23">
        <f t="shared" ca="1" si="102"/>
        <v>82</v>
      </c>
      <c r="Y148" s="20">
        <f t="shared" ca="1" si="99"/>
        <v>0.42</v>
      </c>
      <c r="Z148" s="20">
        <f t="shared" si="103"/>
        <v>0.47783333333333339</v>
      </c>
      <c r="AA148" s="20">
        <f t="shared" ca="1" si="104"/>
        <v>0.89783333333333337</v>
      </c>
      <c r="AB148" s="1">
        <f t="shared" ca="1" si="111"/>
        <v>39.085499999999982</v>
      </c>
      <c r="AC148" s="28">
        <f t="shared" ca="1" si="98"/>
        <v>14.731666666666648</v>
      </c>
      <c r="AD148" s="23">
        <f t="shared" ca="1" si="105"/>
        <v>75</v>
      </c>
      <c r="AE148">
        <f t="shared" ca="1" si="106"/>
        <v>0</v>
      </c>
      <c r="AF148" s="1">
        <f t="shared" si="107"/>
        <v>0.47700000000000004</v>
      </c>
      <c r="AG148" s="15">
        <f t="shared" ca="1" si="108"/>
        <v>16.302499999999977</v>
      </c>
      <c r="AH148" s="28">
        <f t="shared" ca="1" si="109"/>
        <v>14.731666666666648</v>
      </c>
      <c r="AI148" s="33">
        <f t="shared" ca="1" si="110"/>
        <v>0.90364463528088745</v>
      </c>
    </row>
    <row r="149" spans="7:35" x14ac:dyDescent="0.2">
      <c r="G149" s="13">
        <f t="shared" ca="1" si="85"/>
        <v>23.056000000000004</v>
      </c>
      <c r="H149" s="27">
        <f t="shared" ca="1" si="86"/>
        <v>23.456000000000003</v>
      </c>
      <c r="I149" s="27">
        <f t="shared" ca="1" si="87"/>
        <v>23.036000000000005</v>
      </c>
      <c r="J149" s="27">
        <f t="shared" ca="1" si="88"/>
        <v>39.085499999999982</v>
      </c>
      <c r="K149" s="27">
        <f t="shared" ca="1" si="89"/>
        <v>39.085499999999982</v>
      </c>
      <c r="L149" s="27">
        <f t="shared" ca="1" si="90"/>
        <v>38.811999999999991</v>
      </c>
      <c r="M149" s="12">
        <v>148</v>
      </c>
      <c r="N149" s="23">
        <f t="shared" ca="1" si="100"/>
        <v>51</v>
      </c>
      <c r="O149" s="1">
        <f t="shared" ca="1" si="112"/>
        <v>0.1</v>
      </c>
      <c r="P149" s="1">
        <f t="shared" ca="1" si="91"/>
        <v>23.360000000000003</v>
      </c>
      <c r="Q149" s="1">
        <f t="shared" ca="1" si="92"/>
        <v>23.036000000000005</v>
      </c>
      <c r="R149" s="1">
        <f t="shared" ca="1" si="93"/>
        <v>23.360000000000003</v>
      </c>
      <c r="S149" s="20">
        <f t="shared" si="101"/>
        <v>0.19600000000000001</v>
      </c>
      <c r="T149" s="1">
        <f t="shared" ca="1" si="94"/>
        <v>23.556000000000004</v>
      </c>
      <c r="U149" s="20">
        <f t="shared" ca="1" si="95"/>
        <v>0</v>
      </c>
      <c r="V149" s="1">
        <f t="shared" ca="1" si="96"/>
        <v>38.811999999999991</v>
      </c>
      <c r="W149" s="1">
        <f t="shared" ca="1" si="97"/>
        <v>38.811999999999991</v>
      </c>
      <c r="X149" s="23">
        <f t="shared" ca="1" si="102"/>
        <v>66</v>
      </c>
      <c r="Y149" s="20">
        <f t="shared" ca="1" si="99"/>
        <v>0.22</v>
      </c>
      <c r="Z149" s="20">
        <f t="shared" si="103"/>
        <v>0.47783333333333339</v>
      </c>
      <c r="AA149" s="20">
        <f t="shared" ca="1" si="104"/>
        <v>0.69783333333333342</v>
      </c>
      <c r="AB149" s="1">
        <f t="shared" ca="1" si="111"/>
        <v>39.509833333333326</v>
      </c>
      <c r="AC149" s="28">
        <f t="shared" ca="1" si="98"/>
        <v>15.255999999999986</v>
      </c>
      <c r="AD149" s="23">
        <f t="shared" ca="1" si="105"/>
        <v>100</v>
      </c>
      <c r="AE149">
        <f t="shared" ca="1" si="106"/>
        <v>0</v>
      </c>
      <c r="AF149" s="1">
        <f t="shared" si="107"/>
        <v>0.47700000000000004</v>
      </c>
      <c r="AG149" s="15">
        <f t="shared" ca="1" si="108"/>
        <v>16.62683333333332</v>
      </c>
      <c r="AH149" s="28">
        <f t="shared" ca="1" si="109"/>
        <v>15.255999999999986</v>
      </c>
      <c r="AI149" s="33">
        <f t="shared" ca="1" si="110"/>
        <v>0.91755295155421446</v>
      </c>
    </row>
    <row r="150" spans="7:35" x14ac:dyDescent="0.2">
      <c r="G150" s="13">
        <f t="shared" ca="1" si="85"/>
        <v>23.056000000000004</v>
      </c>
      <c r="H150" s="27">
        <f t="shared" ca="1" si="86"/>
        <v>23.456000000000003</v>
      </c>
      <c r="I150" s="27">
        <f t="shared" ca="1" si="87"/>
        <v>23.556000000000004</v>
      </c>
      <c r="J150" s="27">
        <f t="shared" ca="1" si="88"/>
        <v>39.085499999999982</v>
      </c>
      <c r="K150" s="27">
        <f t="shared" ca="1" si="89"/>
        <v>39.085499999999982</v>
      </c>
      <c r="L150" s="27">
        <f t="shared" ca="1" si="90"/>
        <v>39.509833333333326</v>
      </c>
      <c r="M150" s="12">
        <v>149</v>
      </c>
      <c r="N150" s="23">
        <f t="shared" ca="1" si="100"/>
        <v>84</v>
      </c>
      <c r="O150" s="1">
        <f t="shared" ca="1" si="112"/>
        <v>0.3</v>
      </c>
      <c r="P150" s="1">
        <f t="shared" ca="1" si="91"/>
        <v>23.660000000000004</v>
      </c>
      <c r="Q150" s="1">
        <f t="shared" ca="1" si="92"/>
        <v>23.056000000000004</v>
      </c>
      <c r="R150" s="1">
        <f t="shared" ca="1" si="93"/>
        <v>23.660000000000004</v>
      </c>
      <c r="S150" s="20">
        <f t="shared" si="101"/>
        <v>0.19600000000000001</v>
      </c>
      <c r="T150" s="1">
        <f t="shared" ca="1" si="94"/>
        <v>23.856000000000005</v>
      </c>
      <c r="U150" s="20">
        <f t="shared" ca="1" si="95"/>
        <v>0</v>
      </c>
      <c r="V150" s="1">
        <f t="shared" ca="1" si="96"/>
        <v>39.085499999999982</v>
      </c>
      <c r="W150" s="1">
        <f t="shared" ca="1" si="97"/>
        <v>39.085499999999982</v>
      </c>
      <c r="X150" s="23">
        <f t="shared" ca="1" si="102"/>
        <v>9</v>
      </c>
      <c r="Y150" s="20">
        <f t="shared" ca="1" si="99"/>
        <v>0.22</v>
      </c>
      <c r="Z150" s="20">
        <f t="shared" si="103"/>
        <v>0.47783333333333339</v>
      </c>
      <c r="AA150" s="20">
        <f t="shared" ca="1" si="104"/>
        <v>0.69783333333333342</v>
      </c>
      <c r="AB150" s="1">
        <f t="shared" ca="1" si="111"/>
        <v>39.783333333333317</v>
      </c>
      <c r="AC150" s="28">
        <f t="shared" ca="1" si="98"/>
        <v>15.229499999999977</v>
      </c>
      <c r="AD150" s="23">
        <f t="shared" ca="1" si="105"/>
        <v>81</v>
      </c>
      <c r="AE150">
        <f t="shared" ca="1" si="106"/>
        <v>0</v>
      </c>
      <c r="AF150" s="1">
        <f t="shared" si="107"/>
        <v>0.47700000000000004</v>
      </c>
      <c r="AG150" s="15">
        <f t="shared" ca="1" si="108"/>
        <v>16.60033333333331</v>
      </c>
      <c r="AH150" s="28">
        <f t="shared" ca="1" si="109"/>
        <v>15.229499999999977</v>
      </c>
      <c r="AI150" s="33">
        <f t="shared" ca="1" si="110"/>
        <v>0.91742133692094519</v>
      </c>
    </row>
    <row r="151" spans="7:35" s="42" customFormat="1" x14ac:dyDescent="0.2">
      <c r="G151" s="34">
        <f t="shared" ca="1" si="85"/>
        <v>23.856000000000005</v>
      </c>
      <c r="H151" s="35">
        <f t="shared" ca="1" si="86"/>
        <v>23.456000000000003</v>
      </c>
      <c r="I151" s="35">
        <f t="shared" ca="1" si="87"/>
        <v>23.556000000000004</v>
      </c>
      <c r="J151" s="35">
        <f t="shared" ca="1" si="88"/>
        <v>39.783333333333317</v>
      </c>
      <c r="K151" s="35">
        <f t="shared" ca="1" si="89"/>
        <v>39.783333333333317</v>
      </c>
      <c r="L151" s="35">
        <f t="shared" ca="1" si="90"/>
        <v>39.509833333333326</v>
      </c>
      <c r="M151" s="36">
        <v>150</v>
      </c>
      <c r="N151" s="37">
        <f t="shared" ca="1" si="100"/>
        <v>25</v>
      </c>
      <c r="O151" s="38">
        <f t="shared" ca="1" si="112"/>
        <v>0.02</v>
      </c>
      <c r="P151" s="38">
        <f t="shared" ca="1" si="91"/>
        <v>23.680000000000003</v>
      </c>
      <c r="Q151" s="38">
        <f t="shared" ca="1" si="92"/>
        <v>23.456000000000003</v>
      </c>
      <c r="R151" s="38">
        <f t="shared" ca="1" si="93"/>
        <v>23.680000000000003</v>
      </c>
      <c r="S151" s="41">
        <f t="shared" si="101"/>
        <v>0.19600000000000001</v>
      </c>
      <c r="T151" s="38">
        <f t="shared" ca="1" si="94"/>
        <v>23.876000000000005</v>
      </c>
      <c r="U151" s="41">
        <f t="shared" ca="1" si="95"/>
        <v>0</v>
      </c>
      <c r="V151" s="38">
        <f t="shared" ca="1" si="96"/>
        <v>39.509833333333326</v>
      </c>
      <c r="W151" s="38">
        <f t="shared" ca="1" si="97"/>
        <v>39.509833333333326</v>
      </c>
      <c r="X151" s="37">
        <f t="shared" ca="1" si="102"/>
        <v>96</v>
      </c>
      <c r="Y151" s="41">
        <f t="shared" ca="1" si="99"/>
        <v>0.52</v>
      </c>
      <c r="Z151" s="41">
        <f t="shared" si="103"/>
        <v>0.47783333333333339</v>
      </c>
      <c r="AA151" s="41">
        <f t="shared" ca="1" si="104"/>
        <v>0.99783333333333335</v>
      </c>
      <c r="AB151" s="38">
        <f t="shared" ca="1" si="111"/>
        <v>40.507666666666658</v>
      </c>
      <c r="AC151" s="40">
        <f t="shared" ca="1" si="98"/>
        <v>15.633833333333321</v>
      </c>
      <c r="AD151" s="37">
        <f t="shared" ca="1" si="105"/>
        <v>97</v>
      </c>
      <c r="AE151" s="42">
        <f t="shared" ca="1" si="106"/>
        <v>0</v>
      </c>
      <c r="AF151" s="38">
        <f t="shared" si="107"/>
        <v>0.47700000000000004</v>
      </c>
      <c r="AG151" s="44">
        <f t="shared" ca="1" si="108"/>
        <v>17.304666666666652</v>
      </c>
      <c r="AH151" s="40">
        <f t="shared" ca="1" si="109"/>
        <v>15.633833333333321</v>
      </c>
      <c r="AI151" s="43">
        <f t="shared" ca="1" si="110"/>
        <v>0.90344608390800174</v>
      </c>
    </row>
    <row r="152" spans="7:35" x14ac:dyDescent="0.2">
      <c r="G152" s="13">
        <f t="shared" ca="1" si="85"/>
        <v>23.856000000000005</v>
      </c>
      <c r="H152" s="27">
        <f t="shared" ca="1" si="86"/>
        <v>23.876000000000005</v>
      </c>
      <c r="I152" s="27">
        <f t="shared" ca="1" si="87"/>
        <v>23.556000000000004</v>
      </c>
      <c r="J152" s="27">
        <f t="shared" ca="1" si="88"/>
        <v>39.783333333333317</v>
      </c>
      <c r="K152" s="27">
        <f t="shared" ca="1" si="89"/>
        <v>39.783333333333317</v>
      </c>
      <c r="L152" s="27">
        <f t="shared" ca="1" si="90"/>
        <v>40.507666666666658</v>
      </c>
      <c r="M152" s="12">
        <v>151</v>
      </c>
      <c r="N152" s="23">
        <f t="shared" ca="1" si="100"/>
        <v>28</v>
      </c>
      <c r="O152" s="1">
        <f t="shared" ca="1" si="112"/>
        <v>0.02</v>
      </c>
      <c r="P152" s="1">
        <f t="shared" ca="1" si="91"/>
        <v>23.700000000000003</v>
      </c>
      <c r="Q152" s="1">
        <f t="shared" ca="1" si="92"/>
        <v>23.556000000000004</v>
      </c>
      <c r="R152" s="1">
        <f t="shared" ca="1" si="93"/>
        <v>23.700000000000003</v>
      </c>
      <c r="S152" s="20">
        <f t="shared" si="101"/>
        <v>0.19600000000000001</v>
      </c>
      <c r="T152" s="1">
        <f t="shared" ca="1" si="94"/>
        <v>23.896000000000004</v>
      </c>
      <c r="U152" s="20">
        <f t="shared" ca="1" si="95"/>
        <v>0</v>
      </c>
      <c r="V152" s="1">
        <f t="shared" ca="1" si="96"/>
        <v>39.783333333333317</v>
      </c>
      <c r="W152" s="1">
        <f t="shared" ca="1" si="97"/>
        <v>39.783333333333317</v>
      </c>
      <c r="X152" s="23">
        <f t="shared" ca="1" si="102"/>
        <v>96</v>
      </c>
      <c r="Y152" s="20">
        <f t="shared" ca="1" si="99"/>
        <v>0.52</v>
      </c>
      <c r="Z152" s="20">
        <f t="shared" si="103"/>
        <v>0.47783333333333339</v>
      </c>
      <c r="AA152" s="20">
        <f t="shared" ca="1" si="104"/>
        <v>0.99783333333333335</v>
      </c>
      <c r="AB152" s="1">
        <f t="shared" ca="1" si="111"/>
        <v>40.78116666666665</v>
      </c>
      <c r="AC152" s="28">
        <f t="shared" ca="1" si="98"/>
        <v>15.887333333333313</v>
      </c>
      <c r="AD152" s="23">
        <f t="shared" ca="1" si="105"/>
        <v>99</v>
      </c>
      <c r="AE152">
        <f t="shared" ca="1" si="106"/>
        <v>0</v>
      </c>
      <c r="AF152" s="1">
        <f t="shared" si="107"/>
        <v>0.47700000000000004</v>
      </c>
      <c r="AG152" s="15">
        <f t="shared" ca="1" si="108"/>
        <v>17.558166666666644</v>
      </c>
      <c r="AH152" s="28">
        <f t="shared" ca="1" si="109"/>
        <v>15.887333333333313</v>
      </c>
      <c r="AI152" s="33">
        <f t="shared" ca="1" si="110"/>
        <v>0.90484010289608829</v>
      </c>
    </row>
    <row r="153" spans="7:35" x14ac:dyDescent="0.2">
      <c r="G153" s="13">
        <f t="shared" ca="1" si="85"/>
        <v>23.856000000000005</v>
      </c>
      <c r="H153" s="27">
        <f t="shared" ca="1" si="86"/>
        <v>23.876000000000005</v>
      </c>
      <c r="I153" s="27">
        <f t="shared" ca="1" si="87"/>
        <v>23.896000000000004</v>
      </c>
      <c r="J153" s="27">
        <f t="shared" ca="1" si="88"/>
        <v>40.78116666666665</v>
      </c>
      <c r="K153" s="27">
        <f t="shared" ca="1" si="89"/>
        <v>40.78116666666665</v>
      </c>
      <c r="L153" s="27">
        <f t="shared" ca="1" si="90"/>
        <v>40.507666666666658</v>
      </c>
      <c r="M153" s="12">
        <v>152</v>
      </c>
      <c r="N153" s="23">
        <f t="shared" ca="1" si="100"/>
        <v>26</v>
      </c>
      <c r="O153" s="1">
        <f t="shared" ca="1" si="112"/>
        <v>0.02</v>
      </c>
      <c r="P153" s="1">
        <f t="shared" ca="1" si="91"/>
        <v>23.720000000000002</v>
      </c>
      <c r="Q153" s="1">
        <f t="shared" ca="1" si="92"/>
        <v>23.856000000000005</v>
      </c>
      <c r="R153" s="1">
        <f t="shared" ca="1" si="93"/>
        <v>23.856000000000005</v>
      </c>
      <c r="S153" s="20">
        <f t="shared" si="101"/>
        <v>0.19600000000000001</v>
      </c>
      <c r="T153" s="1">
        <f t="shared" ca="1" si="94"/>
        <v>24.052000000000007</v>
      </c>
      <c r="U153" s="20">
        <f t="shared" ca="1" si="95"/>
        <v>0.13600000000000279</v>
      </c>
      <c r="V153" s="1">
        <f t="shared" ca="1" si="96"/>
        <v>40.507666666666658</v>
      </c>
      <c r="W153" s="1">
        <f t="shared" ca="1" si="97"/>
        <v>40.507666666666658</v>
      </c>
      <c r="X153" s="23">
        <f t="shared" ca="1" si="102"/>
        <v>26</v>
      </c>
      <c r="Y153" s="20">
        <f t="shared" ca="1" si="99"/>
        <v>0.22</v>
      </c>
      <c r="Z153" s="20">
        <f t="shared" si="103"/>
        <v>0.47783333333333339</v>
      </c>
      <c r="AA153" s="20">
        <f t="shared" ca="1" si="104"/>
        <v>0.69783333333333342</v>
      </c>
      <c r="AB153" s="1">
        <f t="shared" ca="1" si="111"/>
        <v>41.205499999999994</v>
      </c>
      <c r="AC153" s="28">
        <f t="shared" ca="1" si="98"/>
        <v>16.455666666666652</v>
      </c>
      <c r="AD153" s="23">
        <f t="shared" ca="1" si="105"/>
        <v>26</v>
      </c>
      <c r="AE153">
        <f t="shared" ca="1" si="106"/>
        <v>6.2</v>
      </c>
      <c r="AF153" s="1">
        <f t="shared" si="107"/>
        <v>0.47700000000000004</v>
      </c>
      <c r="AG153" s="15">
        <f t="shared" ca="1" si="108"/>
        <v>24.162499999999991</v>
      </c>
      <c r="AH153" s="28">
        <f t="shared" ca="1" si="109"/>
        <v>16.591666666666654</v>
      </c>
      <c r="AI153" s="33">
        <f t="shared" ca="1" si="110"/>
        <v>0.68667011553716129</v>
      </c>
    </row>
    <row r="154" spans="7:35" x14ac:dyDescent="0.2">
      <c r="G154" s="13">
        <f t="shared" ca="1" si="85"/>
        <v>24.052000000000007</v>
      </c>
      <c r="H154" s="27">
        <f t="shared" ca="1" si="86"/>
        <v>23.876000000000005</v>
      </c>
      <c r="I154" s="27">
        <f t="shared" ca="1" si="87"/>
        <v>23.896000000000004</v>
      </c>
      <c r="J154" s="27">
        <f t="shared" ca="1" si="88"/>
        <v>40.78116666666665</v>
      </c>
      <c r="K154" s="27">
        <f t="shared" ca="1" si="89"/>
        <v>40.78116666666665</v>
      </c>
      <c r="L154" s="27">
        <f t="shared" ca="1" si="90"/>
        <v>41.205499999999994</v>
      </c>
      <c r="M154" s="12">
        <v>153</v>
      </c>
      <c r="N154" s="23">
        <f t="shared" ca="1" si="100"/>
        <v>36</v>
      </c>
      <c r="O154" s="1">
        <f t="shared" ca="1" si="112"/>
        <v>0.02</v>
      </c>
      <c r="P154" s="1">
        <f t="shared" ca="1" si="91"/>
        <v>23.740000000000002</v>
      </c>
      <c r="Q154" s="1">
        <f t="shared" ca="1" si="92"/>
        <v>23.876000000000005</v>
      </c>
      <c r="R154" s="1">
        <f t="shared" ca="1" si="93"/>
        <v>23.876000000000005</v>
      </c>
      <c r="S154" s="20">
        <f t="shared" si="101"/>
        <v>0.19600000000000001</v>
      </c>
      <c r="T154" s="1">
        <f t="shared" ca="1" si="94"/>
        <v>24.072000000000006</v>
      </c>
      <c r="U154" s="20">
        <f t="shared" ca="1" si="95"/>
        <v>0.13600000000000279</v>
      </c>
      <c r="V154" s="1">
        <f t="shared" ca="1" si="96"/>
        <v>40.78116666666665</v>
      </c>
      <c r="W154" s="1">
        <f t="shared" ca="1" si="97"/>
        <v>40.78116666666665</v>
      </c>
      <c r="X154" s="23">
        <f t="shared" ca="1" si="102"/>
        <v>85</v>
      </c>
      <c r="Y154" s="20">
        <f t="shared" ca="1" si="99"/>
        <v>0.42</v>
      </c>
      <c r="Z154" s="20">
        <f t="shared" si="103"/>
        <v>0.47783333333333339</v>
      </c>
      <c r="AA154" s="20">
        <f t="shared" ca="1" si="104"/>
        <v>0.89783333333333337</v>
      </c>
      <c r="AB154" s="1">
        <f t="shared" ca="1" si="111"/>
        <v>41.678999999999981</v>
      </c>
      <c r="AC154" s="28">
        <f t="shared" ca="1" si="98"/>
        <v>16.709166666666643</v>
      </c>
      <c r="AD154" s="23">
        <f t="shared" ca="1" si="105"/>
        <v>58</v>
      </c>
      <c r="AE154">
        <f t="shared" ca="1" si="106"/>
        <v>0</v>
      </c>
      <c r="AF154" s="1">
        <f t="shared" si="107"/>
        <v>0.47700000000000004</v>
      </c>
      <c r="AG154" s="15">
        <f t="shared" ca="1" si="108"/>
        <v>18.415999999999976</v>
      </c>
      <c r="AH154" s="28">
        <f t="shared" ca="1" si="109"/>
        <v>16.845166666666646</v>
      </c>
      <c r="AI154" s="33">
        <f t="shared" ca="1" si="110"/>
        <v>0.91470279467130045</v>
      </c>
    </row>
    <row r="155" spans="7:35" x14ac:dyDescent="0.2">
      <c r="G155" s="13">
        <f t="shared" ca="1" si="85"/>
        <v>24.052000000000007</v>
      </c>
      <c r="H155" s="27">
        <f t="shared" ca="1" si="86"/>
        <v>24.072000000000006</v>
      </c>
      <c r="I155" s="27">
        <f t="shared" ca="1" si="87"/>
        <v>23.896000000000004</v>
      </c>
      <c r="J155" s="27">
        <f t="shared" ca="1" si="88"/>
        <v>41.678999999999981</v>
      </c>
      <c r="K155" s="27">
        <f t="shared" ca="1" si="89"/>
        <v>41.678999999999981</v>
      </c>
      <c r="L155" s="27">
        <f t="shared" ca="1" si="90"/>
        <v>41.205499999999994</v>
      </c>
      <c r="M155" s="12">
        <v>154</v>
      </c>
      <c r="N155" s="23">
        <f t="shared" ca="1" si="100"/>
        <v>14</v>
      </c>
      <c r="O155" s="1">
        <f t="shared" ca="1" si="112"/>
        <v>0.01</v>
      </c>
      <c r="P155" s="1">
        <f t="shared" ca="1" si="91"/>
        <v>23.750000000000004</v>
      </c>
      <c r="Q155" s="1">
        <f t="shared" ca="1" si="92"/>
        <v>23.896000000000004</v>
      </c>
      <c r="R155" s="1">
        <f t="shared" ca="1" si="93"/>
        <v>23.896000000000004</v>
      </c>
      <c r="S155" s="20">
        <f t="shared" si="101"/>
        <v>0.19600000000000001</v>
      </c>
      <c r="T155" s="1">
        <f t="shared" ca="1" si="94"/>
        <v>24.092000000000006</v>
      </c>
      <c r="U155" s="20">
        <f t="shared" ca="1" si="95"/>
        <v>0.1460000000000008</v>
      </c>
      <c r="V155" s="1">
        <f t="shared" ca="1" si="96"/>
        <v>41.205499999999994</v>
      </c>
      <c r="W155" s="1">
        <f t="shared" ca="1" si="97"/>
        <v>41.205499999999994</v>
      </c>
      <c r="X155" s="23">
        <f t="shared" ca="1" si="102"/>
        <v>28</v>
      </c>
      <c r="Y155" s="20">
        <f t="shared" ca="1" si="99"/>
        <v>0.22</v>
      </c>
      <c r="Z155" s="20">
        <f t="shared" si="103"/>
        <v>0.47783333333333339</v>
      </c>
      <c r="AA155" s="20">
        <f t="shared" ca="1" si="104"/>
        <v>0.69783333333333342</v>
      </c>
      <c r="AB155" s="1">
        <f t="shared" ca="1" si="111"/>
        <v>41.903333333333329</v>
      </c>
      <c r="AC155" s="28">
        <f t="shared" ca="1" si="98"/>
        <v>17.113499999999988</v>
      </c>
      <c r="AD155" s="23">
        <f t="shared" ca="1" si="105"/>
        <v>47</v>
      </c>
      <c r="AE155">
        <f t="shared" ca="1" si="106"/>
        <v>0</v>
      </c>
      <c r="AF155" s="1">
        <f t="shared" si="107"/>
        <v>0.47700000000000004</v>
      </c>
      <c r="AG155" s="15">
        <f t="shared" ca="1" si="108"/>
        <v>18.630333333333322</v>
      </c>
      <c r="AH155" s="28">
        <f t="shared" ca="1" si="109"/>
        <v>17.259499999999989</v>
      </c>
      <c r="AI155" s="33">
        <f t="shared" ca="1" si="110"/>
        <v>0.92641928038503507</v>
      </c>
    </row>
    <row r="156" spans="7:35" x14ac:dyDescent="0.2">
      <c r="G156" s="13">
        <f t="shared" ca="1" si="85"/>
        <v>24.052000000000007</v>
      </c>
      <c r="H156" s="27">
        <f t="shared" ca="1" si="86"/>
        <v>24.072000000000006</v>
      </c>
      <c r="I156" s="27">
        <f t="shared" ca="1" si="87"/>
        <v>24.092000000000006</v>
      </c>
      <c r="J156" s="27">
        <f t="shared" ca="1" si="88"/>
        <v>41.678999999999981</v>
      </c>
      <c r="K156" s="27">
        <f t="shared" ca="1" si="89"/>
        <v>41.678999999999981</v>
      </c>
      <c r="L156" s="27">
        <f t="shared" ca="1" si="90"/>
        <v>41.903333333333329</v>
      </c>
      <c r="M156" s="12">
        <v>155</v>
      </c>
      <c r="N156" s="23">
        <f t="shared" ca="1" si="100"/>
        <v>60</v>
      </c>
      <c r="O156" s="1">
        <f t="shared" ca="1" si="112"/>
        <v>0.1</v>
      </c>
      <c r="P156" s="1">
        <f t="shared" ca="1" si="91"/>
        <v>23.850000000000005</v>
      </c>
      <c r="Q156" s="1">
        <f t="shared" ca="1" si="92"/>
        <v>24.052000000000007</v>
      </c>
      <c r="R156" s="1">
        <f t="shared" ca="1" si="93"/>
        <v>24.052000000000007</v>
      </c>
      <c r="S156" s="20">
        <f t="shared" si="101"/>
        <v>0.19600000000000001</v>
      </c>
      <c r="T156" s="1">
        <f t="shared" ca="1" si="94"/>
        <v>24.248000000000008</v>
      </c>
      <c r="U156" s="20">
        <f t="shared" ca="1" si="95"/>
        <v>0.20200000000000173</v>
      </c>
      <c r="V156" s="1">
        <f t="shared" ca="1" si="96"/>
        <v>41.678999999999981</v>
      </c>
      <c r="W156" s="1">
        <f t="shared" ca="1" si="97"/>
        <v>41.678999999999981</v>
      </c>
      <c r="X156" s="23">
        <f t="shared" ca="1" si="102"/>
        <v>1</v>
      </c>
      <c r="Y156" s="20">
        <f t="shared" ca="1" si="99"/>
        <v>0.22</v>
      </c>
      <c r="Z156" s="20">
        <f t="shared" si="103"/>
        <v>0.47783333333333339</v>
      </c>
      <c r="AA156" s="20">
        <f t="shared" ca="1" si="104"/>
        <v>0.69783333333333342</v>
      </c>
      <c r="AB156" s="1">
        <f t="shared" ca="1" si="111"/>
        <v>42.376833333333316</v>
      </c>
      <c r="AC156" s="28">
        <f t="shared" ca="1" si="98"/>
        <v>17.430999999999973</v>
      </c>
      <c r="AD156" s="23">
        <f t="shared" ca="1" si="105"/>
        <v>80</v>
      </c>
      <c r="AE156">
        <f t="shared" ca="1" si="106"/>
        <v>0</v>
      </c>
      <c r="AF156" s="1">
        <f t="shared" si="107"/>
        <v>0.47700000000000004</v>
      </c>
      <c r="AG156" s="15">
        <f t="shared" ca="1" si="108"/>
        <v>19.003833333333308</v>
      </c>
      <c r="AH156" s="28">
        <f t="shared" ca="1" si="109"/>
        <v>17.632999999999974</v>
      </c>
      <c r="AI156" s="33">
        <f t="shared" ca="1" si="110"/>
        <v>0.92786543065872662</v>
      </c>
    </row>
    <row r="157" spans="7:35" x14ac:dyDescent="0.2">
      <c r="G157" s="13">
        <f t="shared" ca="1" si="85"/>
        <v>24.248000000000008</v>
      </c>
      <c r="H157" s="27">
        <f t="shared" ca="1" si="86"/>
        <v>24.072000000000006</v>
      </c>
      <c r="I157" s="27">
        <f t="shared" ca="1" si="87"/>
        <v>24.092000000000006</v>
      </c>
      <c r="J157" s="27">
        <f t="shared" ca="1" si="88"/>
        <v>42.376833333333316</v>
      </c>
      <c r="K157" s="27">
        <f t="shared" ca="1" si="89"/>
        <v>42.376833333333316</v>
      </c>
      <c r="L157" s="27">
        <f t="shared" ca="1" si="90"/>
        <v>41.903333333333329</v>
      </c>
      <c r="M157" s="12">
        <v>156</v>
      </c>
      <c r="N157" s="23">
        <f t="shared" ca="1" si="100"/>
        <v>10</v>
      </c>
      <c r="O157" s="1">
        <f t="shared" ca="1" si="112"/>
        <v>0.01</v>
      </c>
      <c r="P157" s="1">
        <f t="shared" ca="1" si="91"/>
        <v>23.860000000000007</v>
      </c>
      <c r="Q157" s="1">
        <f t="shared" ca="1" si="92"/>
        <v>24.072000000000006</v>
      </c>
      <c r="R157" s="1">
        <f t="shared" ca="1" si="93"/>
        <v>24.072000000000006</v>
      </c>
      <c r="S157" s="20">
        <f t="shared" si="101"/>
        <v>0.19600000000000001</v>
      </c>
      <c r="T157" s="1">
        <f t="shared" ca="1" si="94"/>
        <v>24.268000000000008</v>
      </c>
      <c r="U157" s="20">
        <f t="shared" ca="1" si="95"/>
        <v>0.21199999999999974</v>
      </c>
      <c r="V157" s="1">
        <f t="shared" ca="1" si="96"/>
        <v>41.903333333333329</v>
      </c>
      <c r="W157" s="1">
        <f t="shared" ca="1" si="97"/>
        <v>41.903333333333329</v>
      </c>
      <c r="X157" s="23">
        <f t="shared" ca="1" si="102"/>
        <v>65</v>
      </c>
      <c r="Y157" s="20">
        <f t="shared" ca="1" si="99"/>
        <v>0.22</v>
      </c>
      <c r="Z157" s="20">
        <f t="shared" si="103"/>
        <v>0.47783333333333339</v>
      </c>
      <c r="AA157" s="20">
        <f t="shared" ca="1" si="104"/>
        <v>0.69783333333333342</v>
      </c>
      <c r="AB157" s="1">
        <f t="shared" ca="1" si="111"/>
        <v>42.601166666666664</v>
      </c>
      <c r="AC157" s="28">
        <f t="shared" ca="1" si="98"/>
        <v>17.635333333333321</v>
      </c>
      <c r="AD157" s="23">
        <f t="shared" ca="1" si="105"/>
        <v>4</v>
      </c>
      <c r="AE157">
        <f t="shared" ca="1" si="106"/>
        <v>6.2</v>
      </c>
      <c r="AF157" s="1">
        <f t="shared" si="107"/>
        <v>0.47700000000000004</v>
      </c>
      <c r="AG157" s="15">
        <f t="shared" ca="1" si="108"/>
        <v>25.418166666666657</v>
      </c>
      <c r="AH157" s="28">
        <f t="shared" ca="1" si="109"/>
        <v>17.847333333333321</v>
      </c>
      <c r="AI157" s="33">
        <f t="shared" ca="1" si="110"/>
        <v>0.7021487256489779</v>
      </c>
    </row>
    <row r="158" spans="7:35" x14ac:dyDescent="0.2">
      <c r="G158" s="13">
        <f t="shared" ca="1" si="85"/>
        <v>24.248000000000008</v>
      </c>
      <c r="H158" s="27">
        <f t="shared" ca="1" si="86"/>
        <v>24.268000000000008</v>
      </c>
      <c r="I158" s="27">
        <f t="shared" ca="1" si="87"/>
        <v>24.092000000000006</v>
      </c>
      <c r="J158" s="27">
        <f t="shared" ca="1" si="88"/>
        <v>42.376833333333316</v>
      </c>
      <c r="K158" s="27">
        <f t="shared" ca="1" si="89"/>
        <v>42.376833333333316</v>
      </c>
      <c r="L158" s="27">
        <f t="shared" ca="1" si="90"/>
        <v>42.601166666666664</v>
      </c>
      <c r="M158" s="12">
        <v>157</v>
      </c>
      <c r="N158" s="23">
        <f t="shared" ca="1" si="100"/>
        <v>67</v>
      </c>
      <c r="O158" s="1">
        <f t="shared" ca="1" si="112"/>
        <v>0.2</v>
      </c>
      <c r="P158" s="1">
        <f t="shared" ca="1" si="91"/>
        <v>24.060000000000006</v>
      </c>
      <c r="Q158" s="1">
        <f t="shared" ca="1" si="92"/>
        <v>24.092000000000006</v>
      </c>
      <c r="R158" s="1">
        <f t="shared" ca="1" si="93"/>
        <v>24.092000000000006</v>
      </c>
      <c r="S158" s="20">
        <f t="shared" si="101"/>
        <v>0.19600000000000001</v>
      </c>
      <c r="T158" s="1">
        <f t="shared" ca="1" si="94"/>
        <v>24.288000000000007</v>
      </c>
      <c r="U158" s="20">
        <f t="shared" ca="1" si="95"/>
        <v>3.2000000000000028E-2</v>
      </c>
      <c r="V158" s="1">
        <f t="shared" ca="1" si="96"/>
        <v>42.376833333333316</v>
      </c>
      <c r="W158" s="1">
        <f t="shared" ca="1" si="97"/>
        <v>42.376833333333316</v>
      </c>
      <c r="X158" s="23">
        <f t="shared" ca="1" si="102"/>
        <v>76</v>
      </c>
      <c r="Y158" s="20">
        <f t="shared" ca="1" si="99"/>
        <v>0.42</v>
      </c>
      <c r="Z158" s="20">
        <f t="shared" si="103"/>
        <v>0.47783333333333339</v>
      </c>
      <c r="AA158" s="20">
        <f t="shared" ca="1" si="104"/>
        <v>0.89783333333333337</v>
      </c>
      <c r="AB158" s="1">
        <f t="shared" ca="1" si="111"/>
        <v>43.274666666666647</v>
      </c>
      <c r="AC158" s="28">
        <f t="shared" ca="1" si="98"/>
        <v>18.088833333333309</v>
      </c>
      <c r="AD158" s="23">
        <f t="shared" ca="1" si="105"/>
        <v>55</v>
      </c>
      <c r="AE158">
        <f t="shared" ca="1" si="106"/>
        <v>0</v>
      </c>
      <c r="AF158" s="1">
        <f t="shared" si="107"/>
        <v>0.47700000000000004</v>
      </c>
      <c r="AG158" s="15">
        <f t="shared" ca="1" si="108"/>
        <v>19.691666666666638</v>
      </c>
      <c r="AH158" s="28">
        <f t="shared" ca="1" si="109"/>
        <v>18.120833333333309</v>
      </c>
      <c r="AI158" s="33">
        <f t="shared" ca="1" si="110"/>
        <v>0.9202285230639019</v>
      </c>
    </row>
    <row r="159" spans="7:35" x14ac:dyDescent="0.2">
      <c r="G159" s="13">
        <f t="shared" ca="1" si="85"/>
        <v>24.248000000000008</v>
      </c>
      <c r="H159" s="27">
        <f t="shared" ca="1" si="86"/>
        <v>24.268000000000008</v>
      </c>
      <c r="I159" s="27">
        <f t="shared" ca="1" si="87"/>
        <v>24.288000000000007</v>
      </c>
      <c r="J159" s="27">
        <f t="shared" ca="1" si="88"/>
        <v>43.274666666666647</v>
      </c>
      <c r="K159" s="27">
        <f t="shared" ca="1" si="89"/>
        <v>43.274666666666647</v>
      </c>
      <c r="L159" s="27">
        <f t="shared" ca="1" si="90"/>
        <v>42.601166666666664</v>
      </c>
      <c r="M159" s="12">
        <v>158</v>
      </c>
      <c r="N159" s="23">
        <f t="shared" ca="1" si="100"/>
        <v>25</v>
      </c>
      <c r="O159" s="1">
        <f t="shared" ca="1" si="112"/>
        <v>0.02</v>
      </c>
      <c r="P159" s="1">
        <f t="shared" ca="1" si="91"/>
        <v>24.080000000000005</v>
      </c>
      <c r="Q159" s="1">
        <f t="shared" ca="1" si="92"/>
        <v>24.248000000000008</v>
      </c>
      <c r="R159" s="1">
        <f t="shared" ca="1" si="93"/>
        <v>24.248000000000008</v>
      </c>
      <c r="S159" s="20">
        <f t="shared" si="101"/>
        <v>0.19600000000000001</v>
      </c>
      <c r="T159" s="1">
        <f t="shared" ca="1" si="94"/>
        <v>24.44400000000001</v>
      </c>
      <c r="U159" s="20">
        <f t="shared" ca="1" si="95"/>
        <v>0.16800000000000281</v>
      </c>
      <c r="V159" s="1">
        <f t="shared" ca="1" si="96"/>
        <v>42.601166666666664</v>
      </c>
      <c r="W159" s="1">
        <f t="shared" ca="1" si="97"/>
        <v>42.601166666666664</v>
      </c>
      <c r="X159" s="23">
        <f t="shared" ca="1" si="102"/>
        <v>30</v>
      </c>
      <c r="Y159" s="20">
        <f t="shared" ca="1" si="99"/>
        <v>0.22</v>
      </c>
      <c r="Z159" s="20">
        <f t="shared" si="103"/>
        <v>0.47783333333333339</v>
      </c>
      <c r="AA159" s="20">
        <f t="shared" ca="1" si="104"/>
        <v>0.69783333333333342</v>
      </c>
      <c r="AB159" s="1">
        <f t="shared" ca="1" si="111"/>
        <v>43.298999999999999</v>
      </c>
      <c r="AC159" s="28">
        <f t="shared" ca="1" si="98"/>
        <v>18.157166666666654</v>
      </c>
      <c r="AD159" s="23">
        <f t="shared" ca="1" si="105"/>
        <v>47</v>
      </c>
      <c r="AE159">
        <f t="shared" ca="1" si="106"/>
        <v>0</v>
      </c>
      <c r="AF159" s="1">
        <f t="shared" si="107"/>
        <v>0.47700000000000004</v>
      </c>
      <c r="AG159" s="15">
        <f t="shared" ca="1" si="108"/>
        <v>19.695999999999991</v>
      </c>
      <c r="AH159" s="28">
        <f t="shared" ca="1" si="109"/>
        <v>18.325166666666657</v>
      </c>
      <c r="AI159" s="33">
        <f t="shared" ca="1" si="110"/>
        <v>0.93040041971297049</v>
      </c>
    </row>
    <row r="160" spans="7:35" x14ac:dyDescent="0.2">
      <c r="G160" s="13">
        <f t="shared" ca="1" si="85"/>
        <v>24.44400000000001</v>
      </c>
      <c r="H160" s="27">
        <f t="shared" ca="1" si="86"/>
        <v>24.268000000000008</v>
      </c>
      <c r="I160" s="27">
        <f t="shared" ca="1" si="87"/>
        <v>24.288000000000007</v>
      </c>
      <c r="J160" s="27">
        <f t="shared" ca="1" si="88"/>
        <v>43.274666666666647</v>
      </c>
      <c r="K160" s="27">
        <f t="shared" ca="1" si="89"/>
        <v>43.274666666666647</v>
      </c>
      <c r="L160" s="27">
        <f t="shared" ca="1" si="90"/>
        <v>43.298999999999999</v>
      </c>
      <c r="M160" s="12">
        <v>159</v>
      </c>
      <c r="N160" s="23">
        <f t="shared" ca="1" si="100"/>
        <v>69</v>
      </c>
      <c r="O160" s="1">
        <f t="shared" ca="1" si="112"/>
        <v>0.2</v>
      </c>
      <c r="P160" s="1">
        <f t="shared" ca="1" si="91"/>
        <v>24.280000000000005</v>
      </c>
      <c r="Q160" s="1">
        <f t="shared" ca="1" si="92"/>
        <v>24.268000000000008</v>
      </c>
      <c r="R160" s="1">
        <f t="shared" ca="1" si="93"/>
        <v>24.280000000000005</v>
      </c>
      <c r="S160" s="20">
        <f t="shared" si="101"/>
        <v>0.19600000000000001</v>
      </c>
      <c r="T160" s="1">
        <f t="shared" ca="1" si="94"/>
        <v>24.476000000000006</v>
      </c>
      <c r="U160" s="20">
        <f t="shared" ca="1" si="95"/>
        <v>0</v>
      </c>
      <c r="V160" s="1">
        <f t="shared" ca="1" si="96"/>
        <v>43.274666666666647</v>
      </c>
      <c r="W160" s="1">
        <f t="shared" ca="1" si="97"/>
        <v>43.274666666666647</v>
      </c>
      <c r="X160" s="23">
        <f t="shared" ca="1" si="102"/>
        <v>73</v>
      </c>
      <c r="Y160" s="20">
        <f t="shared" ca="1" si="99"/>
        <v>0.42</v>
      </c>
      <c r="Z160" s="20">
        <f t="shared" si="103"/>
        <v>0.47783333333333339</v>
      </c>
      <c r="AA160" s="20">
        <f t="shared" ca="1" si="104"/>
        <v>0.89783333333333337</v>
      </c>
      <c r="AB160" s="1">
        <f t="shared" ca="1" si="111"/>
        <v>44.172499999999978</v>
      </c>
      <c r="AC160" s="28">
        <f t="shared" ca="1" si="98"/>
        <v>18.798666666666641</v>
      </c>
      <c r="AD160" s="23">
        <f t="shared" ca="1" si="105"/>
        <v>61</v>
      </c>
      <c r="AE160">
        <f t="shared" ca="1" si="106"/>
        <v>0</v>
      </c>
      <c r="AF160" s="1">
        <f t="shared" si="107"/>
        <v>0.47700000000000004</v>
      </c>
      <c r="AG160" s="15">
        <f t="shared" ca="1" si="108"/>
        <v>20.36949999999997</v>
      </c>
      <c r="AH160" s="28">
        <f t="shared" ca="1" si="109"/>
        <v>18.798666666666641</v>
      </c>
      <c r="AI160" s="33">
        <f t="shared" ca="1" si="110"/>
        <v>0.92288306864020564</v>
      </c>
    </row>
    <row r="161" spans="7:35" x14ac:dyDescent="0.2">
      <c r="G161" s="13">
        <f t="shared" ca="1" si="85"/>
        <v>24.44400000000001</v>
      </c>
      <c r="H161" s="27">
        <f t="shared" ca="1" si="86"/>
        <v>24.476000000000006</v>
      </c>
      <c r="I161" s="27">
        <f t="shared" ca="1" si="87"/>
        <v>24.288000000000007</v>
      </c>
      <c r="J161" s="27">
        <f t="shared" ca="1" si="88"/>
        <v>44.172499999999978</v>
      </c>
      <c r="K161" s="27">
        <f t="shared" ca="1" si="89"/>
        <v>44.172499999999978</v>
      </c>
      <c r="L161" s="27">
        <f t="shared" ca="1" si="90"/>
        <v>43.298999999999999</v>
      </c>
      <c r="M161" s="12">
        <v>160</v>
      </c>
      <c r="N161" s="23">
        <f t="shared" ca="1" si="100"/>
        <v>16</v>
      </c>
      <c r="O161" s="1">
        <f t="shared" ca="1" si="112"/>
        <v>0.01</v>
      </c>
      <c r="P161" s="1">
        <f t="shared" ca="1" si="91"/>
        <v>24.290000000000006</v>
      </c>
      <c r="Q161" s="1">
        <f t="shared" ca="1" si="92"/>
        <v>24.288000000000007</v>
      </c>
      <c r="R161" s="1">
        <f t="shared" ca="1" si="93"/>
        <v>24.290000000000006</v>
      </c>
      <c r="S161" s="20">
        <f t="shared" si="101"/>
        <v>0.19600000000000001</v>
      </c>
      <c r="T161" s="1">
        <f t="shared" ca="1" si="94"/>
        <v>24.486000000000008</v>
      </c>
      <c r="U161" s="20">
        <f t="shared" ca="1" si="95"/>
        <v>0</v>
      </c>
      <c r="V161" s="1">
        <f t="shared" ca="1" si="96"/>
        <v>43.298999999999999</v>
      </c>
      <c r="W161" s="1">
        <f t="shared" ca="1" si="97"/>
        <v>43.298999999999999</v>
      </c>
      <c r="X161" s="23">
        <f t="shared" ca="1" si="102"/>
        <v>83</v>
      </c>
      <c r="Y161" s="20">
        <f t="shared" ca="1" si="99"/>
        <v>0.42</v>
      </c>
      <c r="Z161" s="20">
        <f t="shared" si="103"/>
        <v>0.47783333333333339</v>
      </c>
      <c r="AA161" s="20">
        <f t="shared" ca="1" si="104"/>
        <v>0.89783333333333337</v>
      </c>
      <c r="AB161" s="1">
        <f t="shared" ca="1" si="111"/>
        <v>44.196833333333331</v>
      </c>
      <c r="AC161" s="28">
        <f t="shared" ca="1" si="98"/>
        <v>18.812999999999992</v>
      </c>
      <c r="AD161" s="23">
        <f t="shared" ca="1" si="105"/>
        <v>86</v>
      </c>
      <c r="AE161">
        <f t="shared" ca="1" si="106"/>
        <v>0</v>
      </c>
      <c r="AF161" s="1">
        <f t="shared" si="107"/>
        <v>0.47700000000000004</v>
      </c>
      <c r="AG161" s="15">
        <f t="shared" ca="1" si="108"/>
        <v>20.383833333333321</v>
      </c>
      <c r="AH161" s="28">
        <f t="shared" ca="1" si="109"/>
        <v>18.812999999999992</v>
      </c>
      <c r="AI161" s="33">
        <f t="shared" ca="1" si="110"/>
        <v>0.92293729507861633</v>
      </c>
    </row>
    <row r="162" spans="7:35" x14ac:dyDescent="0.2">
      <c r="G162" s="13">
        <f t="shared" ca="1" si="85"/>
        <v>24.44400000000001</v>
      </c>
      <c r="H162" s="27">
        <f t="shared" ca="1" si="86"/>
        <v>24.476000000000006</v>
      </c>
      <c r="I162" s="27">
        <f t="shared" ca="1" si="87"/>
        <v>24.486000000000008</v>
      </c>
      <c r="J162" s="27">
        <f t="shared" ca="1" si="88"/>
        <v>44.172499999999978</v>
      </c>
      <c r="K162" s="27">
        <f t="shared" ca="1" si="89"/>
        <v>44.172499999999978</v>
      </c>
      <c r="L162" s="27">
        <f t="shared" ca="1" si="90"/>
        <v>44.196833333333331</v>
      </c>
      <c r="M162" s="12">
        <v>161</v>
      </c>
      <c r="N162" s="23">
        <f t="shared" ca="1" si="100"/>
        <v>50</v>
      </c>
      <c r="O162" s="1">
        <f t="shared" ca="1" si="112"/>
        <v>0.1</v>
      </c>
      <c r="P162" s="1">
        <f t="shared" ca="1" si="91"/>
        <v>24.390000000000008</v>
      </c>
      <c r="Q162" s="1">
        <f t="shared" ca="1" si="92"/>
        <v>24.44400000000001</v>
      </c>
      <c r="R162" s="1">
        <f t="shared" ca="1" si="93"/>
        <v>24.44400000000001</v>
      </c>
      <c r="S162" s="20">
        <f t="shared" si="101"/>
        <v>0.19600000000000001</v>
      </c>
      <c r="T162" s="1">
        <f t="shared" ca="1" si="94"/>
        <v>24.640000000000011</v>
      </c>
      <c r="U162" s="20">
        <f t="shared" ca="1" si="95"/>
        <v>5.4000000000002046E-2</v>
      </c>
      <c r="V162" s="1">
        <f t="shared" ca="1" si="96"/>
        <v>44.172499999999978</v>
      </c>
      <c r="W162" s="1">
        <f t="shared" ca="1" si="97"/>
        <v>44.172499999999978</v>
      </c>
      <c r="X162" s="23">
        <f t="shared" ca="1" si="102"/>
        <v>85</v>
      </c>
      <c r="Y162" s="20">
        <f t="shared" ref="Y162:Y193" ca="1" si="113">IF(X162&gt;$D$16,$A$17,IF(X162&gt;$D$15,$A$16,$A$15))</f>
        <v>0.42</v>
      </c>
      <c r="Z162" s="20">
        <f t="shared" si="103"/>
        <v>0.47783333333333339</v>
      </c>
      <c r="AA162" s="20">
        <f t="shared" ca="1" si="104"/>
        <v>0.89783333333333337</v>
      </c>
      <c r="AB162" s="1">
        <f t="shared" ca="1" si="111"/>
        <v>45.070333333333309</v>
      </c>
      <c r="AC162" s="28">
        <f t="shared" ca="1" si="98"/>
        <v>19.532499999999967</v>
      </c>
      <c r="AD162" s="23">
        <f t="shared" ca="1" si="105"/>
        <v>37</v>
      </c>
      <c r="AE162">
        <f t="shared" ca="1" si="106"/>
        <v>0</v>
      </c>
      <c r="AF162" s="1">
        <f t="shared" si="107"/>
        <v>0.47700000000000004</v>
      </c>
      <c r="AG162" s="15">
        <f t="shared" ca="1" si="108"/>
        <v>21.157333333333298</v>
      </c>
      <c r="AH162" s="28">
        <f t="shared" ca="1" si="109"/>
        <v>19.586499999999969</v>
      </c>
      <c r="AI162" s="33">
        <f t="shared" ca="1" si="110"/>
        <v>0.92575466347365776</v>
      </c>
    </row>
    <row r="163" spans="7:35" x14ac:dyDescent="0.2">
      <c r="G163" s="13">
        <f t="shared" ref="G163:G183" ca="1" si="114">IF($Q162=G162,$T162,G162)</f>
        <v>24.640000000000011</v>
      </c>
      <c r="H163" s="27">
        <f t="shared" ref="H163:H183" ca="1" si="115">IF($Q162=H162,$T162,H162)</f>
        <v>24.476000000000006</v>
      </c>
      <c r="I163" s="27">
        <f t="shared" ref="I163:I183" ca="1" si="116">IF($Q162=I162,$T162,I162)</f>
        <v>24.486000000000008</v>
      </c>
      <c r="J163" s="27">
        <f t="shared" ref="J163:J183" ca="1" si="117">IF($V162=J162,$AB162,J162)</f>
        <v>45.070333333333309</v>
      </c>
      <c r="K163" s="27">
        <f t="shared" ref="K163:K183" ca="1" si="118">IF($V162=K162,$AB162,K162)</f>
        <v>45.070333333333309</v>
      </c>
      <c r="L163" s="27">
        <f t="shared" ref="L163:L183" ca="1" si="119">IF($V162=L162,$AB162,L162)</f>
        <v>44.196833333333331</v>
      </c>
      <c r="M163" s="12">
        <v>162</v>
      </c>
      <c r="N163" s="23">
        <f t="shared" ca="1" si="100"/>
        <v>96</v>
      </c>
      <c r="O163" s="1">
        <f t="shared" ca="1" si="112"/>
        <v>0.4</v>
      </c>
      <c r="P163" s="1">
        <f t="shared" ref="P163:P200" ca="1" si="120">O163+P162</f>
        <v>24.790000000000006</v>
      </c>
      <c r="Q163" s="1">
        <f t="shared" ref="Q163:Q200" ca="1" si="121">MIN(G163,H163,I163)</f>
        <v>24.476000000000006</v>
      </c>
      <c r="R163" s="1">
        <f t="shared" ref="R163:R200" ca="1" si="122">MAX(Q163,P163)</f>
        <v>24.790000000000006</v>
      </c>
      <c r="S163" s="20">
        <f t="shared" si="101"/>
        <v>0.19600000000000001</v>
      </c>
      <c r="T163" s="1">
        <f t="shared" ref="T163:T200" ca="1" si="123">R163+S163</f>
        <v>24.986000000000008</v>
      </c>
      <c r="U163" s="20">
        <f t="shared" ref="U163:U200" ca="1" si="124">R163-P163</f>
        <v>0</v>
      </c>
      <c r="V163" s="1">
        <f t="shared" ref="V163:V200" ca="1" si="125">MIN(L163,K163,J163)</f>
        <v>44.196833333333331</v>
      </c>
      <c r="W163" s="1">
        <f t="shared" ref="W163:W199" ca="1" si="126">MAX(T163,V163)</f>
        <v>44.196833333333331</v>
      </c>
      <c r="X163" s="23">
        <f t="shared" ca="1" si="102"/>
        <v>6</v>
      </c>
      <c r="Y163" s="20">
        <f t="shared" ca="1" si="113"/>
        <v>0.22</v>
      </c>
      <c r="Z163" s="20">
        <f t="shared" si="103"/>
        <v>0.47783333333333339</v>
      </c>
      <c r="AA163" s="20">
        <f t="shared" ref="AA163:AA200" ca="1" si="127">Y163+Z163</f>
        <v>0.69783333333333342</v>
      </c>
      <c r="AB163" s="1">
        <f t="shared" ref="AB163:AB199" ca="1" si="128">W163+AA163</f>
        <v>44.894666666666666</v>
      </c>
      <c r="AC163" s="28">
        <f t="shared" ref="AC163:AC200" ca="1" si="129">W163-T163</f>
        <v>19.210833333333323</v>
      </c>
      <c r="AD163" s="23">
        <f t="shared" ca="1" si="105"/>
        <v>20</v>
      </c>
      <c r="AE163">
        <f t="shared" ca="1" si="106"/>
        <v>6.2</v>
      </c>
      <c r="AF163" s="1">
        <f t="shared" si="107"/>
        <v>0.47700000000000004</v>
      </c>
      <c r="AG163" s="15">
        <f t="shared" ca="1" si="108"/>
        <v>26.781666666666659</v>
      </c>
      <c r="AH163" s="28">
        <f t="shared" ca="1" si="109"/>
        <v>19.210833333333323</v>
      </c>
      <c r="AI163" s="33">
        <f t="shared" ca="1" si="110"/>
        <v>0.7173128383844668</v>
      </c>
    </row>
    <row r="164" spans="7:35" x14ac:dyDescent="0.2">
      <c r="G164" s="13">
        <f t="shared" ca="1" si="114"/>
        <v>24.640000000000011</v>
      </c>
      <c r="H164" s="27">
        <f t="shared" ca="1" si="115"/>
        <v>24.986000000000008</v>
      </c>
      <c r="I164" s="27">
        <f t="shared" ca="1" si="116"/>
        <v>24.486000000000008</v>
      </c>
      <c r="J164" s="27">
        <f t="shared" ca="1" si="117"/>
        <v>45.070333333333309</v>
      </c>
      <c r="K164" s="27">
        <f t="shared" ca="1" si="118"/>
        <v>45.070333333333309</v>
      </c>
      <c r="L164" s="27">
        <f t="shared" ca="1" si="119"/>
        <v>44.894666666666666</v>
      </c>
      <c r="M164" s="12">
        <v>163</v>
      </c>
      <c r="N164" s="23">
        <f t="shared" ca="1" si="100"/>
        <v>53</v>
      </c>
      <c r="O164" s="1">
        <f t="shared" ca="1" si="112"/>
        <v>0.1</v>
      </c>
      <c r="P164" s="1">
        <f t="shared" ca="1" si="120"/>
        <v>24.890000000000008</v>
      </c>
      <c r="Q164" s="1">
        <f t="shared" ca="1" si="121"/>
        <v>24.486000000000008</v>
      </c>
      <c r="R164" s="1">
        <f t="shared" ca="1" si="122"/>
        <v>24.890000000000008</v>
      </c>
      <c r="S164" s="20">
        <f t="shared" si="101"/>
        <v>0.19600000000000001</v>
      </c>
      <c r="T164" s="1">
        <f t="shared" ca="1" si="123"/>
        <v>25.086000000000009</v>
      </c>
      <c r="U164" s="20">
        <f t="shared" ca="1" si="124"/>
        <v>0</v>
      </c>
      <c r="V164" s="1">
        <f t="shared" ca="1" si="125"/>
        <v>44.894666666666666</v>
      </c>
      <c r="W164" s="1">
        <f t="shared" ca="1" si="126"/>
        <v>44.894666666666666</v>
      </c>
      <c r="X164" s="23">
        <f t="shared" ca="1" si="102"/>
        <v>49</v>
      </c>
      <c r="Y164" s="20">
        <f t="shared" ca="1" si="113"/>
        <v>0.22</v>
      </c>
      <c r="Z164" s="20">
        <f t="shared" si="103"/>
        <v>0.47783333333333339</v>
      </c>
      <c r="AA164" s="20">
        <f t="shared" ca="1" si="127"/>
        <v>0.69783333333333342</v>
      </c>
      <c r="AB164" s="1">
        <f t="shared" ca="1" si="128"/>
        <v>45.592500000000001</v>
      </c>
      <c r="AC164" s="28">
        <f t="shared" ca="1" si="129"/>
        <v>19.808666666666657</v>
      </c>
      <c r="AD164" s="23">
        <f t="shared" ca="1" si="105"/>
        <v>78</v>
      </c>
      <c r="AE164">
        <f t="shared" ca="1" si="106"/>
        <v>0</v>
      </c>
      <c r="AF164" s="1">
        <f t="shared" si="107"/>
        <v>0.47700000000000004</v>
      </c>
      <c r="AG164" s="15">
        <f t="shared" ca="1" si="108"/>
        <v>21.17949999999999</v>
      </c>
      <c r="AH164" s="28">
        <f t="shared" ca="1" si="109"/>
        <v>19.808666666666657</v>
      </c>
      <c r="AI164" s="33">
        <f t="shared" ca="1" si="110"/>
        <v>0.93527546290831542</v>
      </c>
    </row>
    <row r="165" spans="7:35" x14ac:dyDescent="0.2">
      <c r="G165" s="13">
        <f t="shared" ca="1" si="114"/>
        <v>24.640000000000011</v>
      </c>
      <c r="H165" s="27">
        <f t="shared" ca="1" si="115"/>
        <v>24.986000000000008</v>
      </c>
      <c r="I165" s="27">
        <f t="shared" ca="1" si="116"/>
        <v>25.086000000000009</v>
      </c>
      <c r="J165" s="27">
        <f t="shared" ca="1" si="117"/>
        <v>45.070333333333309</v>
      </c>
      <c r="K165" s="27">
        <f t="shared" ca="1" si="118"/>
        <v>45.070333333333309</v>
      </c>
      <c r="L165" s="27">
        <f t="shared" ca="1" si="119"/>
        <v>45.592500000000001</v>
      </c>
      <c r="M165" s="12">
        <v>164</v>
      </c>
      <c r="N165" s="23">
        <f t="shared" ca="1" si="100"/>
        <v>98</v>
      </c>
      <c r="O165" s="1">
        <f t="shared" ca="1" si="112"/>
        <v>0.4</v>
      </c>
      <c r="P165" s="1">
        <f t="shared" ca="1" si="120"/>
        <v>25.290000000000006</v>
      </c>
      <c r="Q165" s="1">
        <f t="shared" ca="1" si="121"/>
        <v>24.640000000000011</v>
      </c>
      <c r="R165" s="1">
        <f t="shared" ca="1" si="122"/>
        <v>25.290000000000006</v>
      </c>
      <c r="S165" s="20">
        <f t="shared" si="101"/>
        <v>0.19600000000000001</v>
      </c>
      <c r="T165" s="1">
        <f t="shared" ca="1" si="123"/>
        <v>25.486000000000008</v>
      </c>
      <c r="U165" s="20">
        <f t="shared" ca="1" si="124"/>
        <v>0</v>
      </c>
      <c r="V165" s="1">
        <f t="shared" ca="1" si="125"/>
        <v>45.070333333333309</v>
      </c>
      <c r="W165" s="1">
        <f t="shared" ca="1" si="126"/>
        <v>45.070333333333309</v>
      </c>
      <c r="X165" s="23">
        <f t="shared" ca="1" si="102"/>
        <v>93</v>
      </c>
      <c r="Y165" s="20">
        <f t="shared" ca="1" si="113"/>
        <v>0.42</v>
      </c>
      <c r="Z165" s="20">
        <f t="shared" si="103"/>
        <v>0.47783333333333339</v>
      </c>
      <c r="AA165" s="20">
        <f t="shared" ca="1" si="127"/>
        <v>0.89783333333333337</v>
      </c>
      <c r="AB165" s="1">
        <f t="shared" ca="1" si="128"/>
        <v>45.96816666666664</v>
      </c>
      <c r="AC165" s="28">
        <f t="shared" ca="1" si="129"/>
        <v>19.584333333333301</v>
      </c>
      <c r="AD165" s="23">
        <f t="shared" ca="1" si="105"/>
        <v>38</v>
      </c>
      <c r="AE165">
        <f t="shared" ca="1" si="106"/>
        <v>0</v>
      </c>
      <c r="AF165" s="1">
        <f t="shared" si="107"/>
        <v>0.47700000000000004</v>
      </c>
      <c r="AG165" s="15">
        <f t="shared" ca="1" si="108"/>
        <v>21.155166666666631</v>
      </c>
      <c r="AH165" s="28">
        <f t="shared" ca="1" si="109"/>
        <v>19.584333333333301</v>
      </c>
      <c r="AI165" s="33">
        <f t="shared" ca="1" si="110"/>
        <v>0.92574705942598745</v>
      </c>
    </row>
    <row r="166" spans="7:35" x14ac:dyDescent="0.2">
      <c r="G166" s="13">
        <f t="shared" ca="1" si="114"/>
        <v>25.486000000000008</v>
      </c>
      <c r="H166" s="27">
        <f t="shared" ca="1" si="115"/>
        <v>24.986000000000008</v>
      </c>
      <c r="I166" s="27">
        <f t="shared" ca="1" si="116"/>
        <v>25.086000000000009</v>
      </c>
      <c r="J166" s="27">
        <f t="shared" ca="1" si="117"/>
        <v>45.96816666666664</v>
      </c>
      <c r="K166" s="27">
        <f t="shared" ca="1" si="118"/>
        <v>45.96816666666664</v>
      </c>
      <c r="L166" s="27">
        <f t="shared" ca="1" si="119"/>
        <v>45.592500000000001</v>
      </c>
      <c r="M166" s="12">
        <v>165</v>
      </c>
      <c r="N166" s="23">
        <f t="shared" ca="1" si="100"/>
        <v>8</v>
      </c>
      <c r="O166" s="1">
        <f t="shared" ca="1" si="112"/>
        <v>0.01</v>
      </c>
      <c r="P166" s="1">
        <f t="shared" ca="1" si="120"/>
        <v>25.300000000000008</v>
      </c>
      <c r="Q166" s="1">
        <f t="shared" ca="1" si="121"/>
        <v>24.986000000000008</v>
      </c>
      <c r="R166" s="1">
        <f t="shared" ca="1" si="122"/>
        <v>25.300000000000008</v>
      </c>
      <c r="S166" s="20">
        <f t="shared" si="101"/>
        <v>0.19600000000000001</v>
      </c>
      <c r="T166" s="1">
        <f t="shared" ca="1" si="123"/>
        <v>25.496000000000009</v>
      </c>
      <c r="U166" s="20">
        <f t="shared" ca="1" si="124"/>
        <v>0</v>
      </c>
      <c r="V166" s="1">
        <f t="shared" ca="1" si="125"/>
        <v>45.592500000000001</v>
      </c>
      <c r="W166" s="1">
        <f t="shared" ca="1" si="126"/>
        <v>45.592500000000001</v>
      </c>
      <c r="X166" s="23">
        <f t="shared" ca="1" si="102"/>
        <v>46</v>
      </c>
      <c r="Y166" s="20">
        <f t="shared" ca="1" si="113"/>
        <v>0.22</v>
      </c>
      <c r="Z166" s="20">
        <f t="shared" si="103"/>
        <v>0.47783333333333339</v>
      </c>
      <c r="AA166" s="20">
        <f t="shared" ca="1" si="127"/>
        <v>0.69783333333333342</v>
      </c>
      <c r="AB166" s="1">
        <f t="shared" ca="1" si="128"/>
        <v>46.290333333333336</v>
      </c>
      <c r="AC166" s="28">
        <f t="shared" ca="1" si="129"/>
        <v>20.096499999999992</v>
      </c>
      <c r="AD166" s="23">
        <f t="shared" ca="1" si="105"/>
        <v>26</v>
      </c>
      <c r="AE166">
        <f t="shared" ca="1" si="106"/>
        <v>6.2</v>
      </c>
      <c r="AF166" s="1">
        <f t="shared" si="107"/>
        <v>0.47700000000000004</v>
      </c>
      <c r="AG166" s="15">
        <f t="shared" ca="1" si="108"/>
        <v>27.667333333333328</v>
      </c>
      <c r="AH166" s="28">
        <f t="shared" ca="1" si="109"/>
        <v>20.096499999999992</v>
      </c>
      <c r="AI166" s="33">
        <f t="shared" ca="1" si="110"/>
        <v>0.72636201537312339</v>
      </c>
    </row>
    <row r="167" spans="7:35" x14ac:dyDescent="0.2">
      <c r="G167" s="13">
        <f t="shared" ca="1" si="114"/>
        <v>25.486000000000008</v>
      </c>
      <c r="H167" s="27">
        <f t="shared" ca="1" si="115"/>
        <v>25.496000000000009</v>
      </c>
      <c r="I167" s="27">
        <f t="shared" ca="1" si="116"/>
        <v>25.086000000000009</v>
      </c>
      <c r="J167" s="27">
        <f t="shared" ca="1" si="117"/>
        <v>45.96816666666664</v>
      </c>
      <c r="K167" s="27">
        <f t="shared" ca="1" si="118"/>
        <v>45.96816666666664</v>
      </c>
      <c r="L167" s="27">
        <f t="shared" ca="1" si="119"/>
        <v>46.290333333333336</v>
      </c>
      <c r="M167" s="12">
        <v>166</v>
      </c>
      <c r="N167" s="23">
        <f t="shared" ca="1" si="100"/>
        <v>34</v>
      </c>
      <c r="O167" s="1">
        <f t="shared" ca="1" si="112"/>
        <v>0.02</v>
      </c>
      <c r="P167" s="1">
        <f t="shared" ca="1" si="120"/>
        <v>25.320000000000007</v>
      </c>
      <c r="Q167" s="1">
        <f t="shared" ca="1" si="121"/>
        <v>25.086000000000009</v>
      </c>
      <c r="R167" s="1">
        <f t="shared" ca="1" si="122"/>
        <v>25.320000000000007</v>
      </c>
      <c r="S167" s="20">
        <f t="shared" si="101"/>
        <v>0.19600000000000001</v>
      </c>
      <c r="T167" s="1">
        <f t="shared" ca="1" si="123"/>
        <v>25.516000000000009</v>
      </c>
      <c r="U167" s="20">
        <f t="shared" ca="1" si="124"/>
        <v>0</v>
      </c>
      <c r="V167" s="1">
        <f t="shared" ca="1" si="125"/>
        <v>45.96816666666664</v>
      </c>
      <c r="W167" s="1">
        <f t="shared" ca="1" si="126"/>
        <v>45.96816666666664</v>
      </c>
      <c r="X167" s="23">
        <f t="shared" ca="1" si="102"/>
        <v>68</v>
      </c>
      <c r="Y167" s="20">
        <f t="shared" ca="1" si="113"/>
        <v>0.22</v>
      </c>
      <c r="Z167" s="20">
        <f t="shared" si="103"/>
        <v>0.47783333333333339</v>
      </c>
      <c r="AA167" s="20">
        <f t="shared" ca="1" si="127"/>
        <v>0.69783333333333342</v>
      </c>
      <c r="AB167" s="1">
        <f t="shared" ca="1" si="128"/>
        <v>46.665999999999976</v>
      </c>
      <c r="AC167" s="28">
        <f t="shared" ca="1" si="129"/>
        <v>20.452166666666631</v>
      </c>
      <c r="AD167" s="23">
        <f t="shared" ca="1" si="105"/>
        <v>99</v>
      </c>
      <c r="AE167">
        <f t="shared" ca="1" si="106"/>
        <v>0</v>
      </c>
      <c r="AF167" s="1">
        <f t="shared" si="107"/>
        <v>0.47700000000000004</v>
      </c>
      <c r="AG167" s="15">
        <f t="shared" ca="1" si="108"/>
        <v>21.822999999999965</v>
      </c>
      <c r="AH167" s="28">
        <f t="shared" ca="1" si="109"/>
        <v>20.452166666666631</v>
      </c>
      <c r="AI167" s="33">
        <f t="shared" ca="1" si="110"/>
        <v>0.93718401075318081</v>
      </c>
    </row>
    <row r="168" spans="7:35" x14ac:dyDescent="0.2">
      <c r="G168" s="13">
        <f t="shared" ca="1" si="114"/>
        <v>25.486000000000008</v>
      </c>
      <c r="H168" s="27">
        <f t="shared" ca="1" si="115"/>
        <v>25.496000000000009</v>
      </c>
      <c r="I168" s="27">
        <f t="shared" ca="1" si="116"/>
        <v>25.516000000000009</v>
      </c>
      <c r="J168" s="27">
        <f t="shared" ca="1" si="117"/>
        <v>46.665999999999976</v>
      </c>
      <c r="K168" s="27">
        <f t="shared" ca="1" si="118"/>
        <v>46.665999999999976</v>
      </c>
      <c r="L168" s="27">
        <f t="shared" ca="1" si="119"/>
        <v>46.290333333333336</v>
      </c>
      <c r="M168" s="12">
        <v>167</v>
      </c>
      <c r="N168" s="23">
        <f t="shared" ca="1" si="100"/>
        <v>12</v>
      </c>
      <c r="O168" s="1">
        <f t="shared" ca="1" si="112"/>
        <v>0.01</v>
      </c>
      <c r="P168" s="1">
        <f t="shared" ca="1" si="120"/>
        <v>25.330000000000009</v>
      </c>
      <c r="Q168" s="1">
        <f t="shared" ca="1" si="121"/>
        <v>25.486000000000008</v>
      </c>
      <c r="R168" s="1">
        <f t="shared" ca="1" si="122"/>
        <v>25.486000000000008</v>
      </c>
      <c r="S168" s="20">
        <f t="shared" si="101"/>
        <v>0.19600000000000001</v>
      </c>
      <c r="T168" s="1">
        <f t="shared" ca="1" si="123"/>
        <v>25.682000000000009</v>
      </c>
      <c r="U168" s="20">
        <f t="shared" ca="1" si="124"/>
        <v>0.15599999999999881</v>
      </c>
      <c r="V168" s="1">
        <f t="shared" ca="1" si="125"/>
        <v>46.290333333333336</v>
      </c>
      <c r="W168" s="1">
        <f t="shared" ca="1" si="126"/>
        <v>46.290333333333336</v>
      </c>
      <c r="X168" s="23">
        <f t="shared" ca="1" si="102"/>
        <v>85</v>
      </c>
      <c r="Y168" s="20">
        <f t="shared" ca="1" si="113"/>
        <v>0.42</v>
      </c>
      <c r="Z168" s="20">
        <f t="shared" si="103"/>
        <v>0.47783333333333339</v>
      </c>
      <c r="AA168" s="20">
        <f t="shared" ca="1" si="127"/>
        <v>0.89783333333333337</v>
      </c>
      <c r="AB168" s="1">
        <f t="shared" ca="1" si="128"/>
        <v>47.188166666666667</v>
      </c>
      <c r="AC168" s="28">
        <f t="shared" ca="1" si="129"/>
        <v>20.608333333333327</v>
      </c>
      <c r="AD168" s="23">
        <f t="shared" ca="1" si="105"/>
        <v>1</v>
      </c>
      <c r="AE168">
        <f t="shared" ca="1" si="106"/>
        <v>6.2</v>
      </c>
      <c r="AF168" s="1">
        <f t="shared" si="107"/>
        <v>0.47700000000000004</v>
      </c>
      <c r="AG168" s="15">
        <f t="shared" ca="1" si="108"/>
        <v>28.535166666666658</v>
      </c>
      <c r="AH168" s="28">
        <f t="shared" ca="1" si="109"/>
        <v>20.764333333333326</v>
      </c>
      <c r="AI168" s="33">
        <f t="shared" ca="1" si="110"/>
        <v>0.72767520778454653</v>
      </c>
    </row>
    <row r="169" spans="7:35" x14ac:dyDescent="0.2">
      <c r="G169" s="13">
        <f t="shared" ca="1" si="114"/>
        <v>25.682000000000009</v>
      </c>
      <c r="H169" s="27">
        <f t="shared" ca="1" si="115"/>
        <v>25.496000000000009</v>
      </c>
      <c r="I169" s="27">
        <f t="shared" ca="1" si="116"/>
        <v>25.516000000000009</v>
      </c>
      <c r="J169" s="27">
        <f t="shared" ca="1" si="117"/>
        <v>46.665999999999976</v>
      </c>
      <c r="K169" s="27">
        <f t="shared" ca="1" si="118"/>
        <v>46.665999999999976</v>
      </c>
      <c r="L169" s="27">
        <f t="shared" ca="1" si="119"/>
        <v>47.188166666666667</v>
      </c>
      <c r="M169" s="12">
        <v>168</v>
      </c>
      <c r="N169" s="23">
        <f t="shared" ca="1" si="100"/>
        <v>5</v>
      </c>
      <c r="O169" s="1">
        <f t="shared" ca="1" si="112"/>
        <v>0.01</v>
      </c>
      <c r="P169" s="1">
        <f t="shared" ca="1" si="120"/>
        <v>25.340000000000011</v>
      </c>
      <c r="Q169" s="1">
        <f t="shared" ca="1" si="121"/>
        <v>25.496000000000009</v>
      </c>
      <c r="R169" s="1">
        <f t="shared" ca="1" si="122"/>
        <v>25.496000000000009</v>
      </c>
      <c r="S169" s="20">
        <f t="shared" si="101"/>
        <v>0.19600000000000001</v>
      </c>
      <c r="T169" s="1">
        <f t="shared" ca="1" si="123"/>
        <v>25.692000000000011</v>
      </c>
      <c r="U169" s="20">
        <f t="shared" ca="1" si="124"/>
        <v>0.15599999999999881</v>
      </c>
      <c r="V169" s="1">
        <f t="shared" ca="1" si="125"/>
        <v>46.665999999999976</v>
      </c>
      <c r="W169" s="1">
        <f t="shared" ca="1" si="126"/>
        <v>46.665999999999976</v>
      </c>
      <c r="X169" s="23">
        <f t="shared" ca="1" si="102"/>
        <v>24</v>
      </c>
      <c r="Y169" s="20">
        <f t="shared" ca="1" si="113"/>
        <v>0.22</v>
      </c>
      <c r="Z169" s="20">
        <f t="shared" si="103"/>
        <v>0.47783333333333339</v>
      </c>
      <c r="AA169" s="20">
        <f t="shared" ca="1" si="127"/>
        <v>0.69783333333333342</v>
      </c>
      <c r="AB169" s="1">
        <f t="shared" ca="1" si="128"/>
        <v>47.363833333333311</v>
      </c>
      <c r="AC169" s="28">
        <f t="shared" ca="1" si="129"/>
        <v>20.973999999999965</v>
      </c>
      <c r="AD169" s="23">
        <f t="shared" ca="1" si="105"/>
        <v>25</v>
      </c>
      <c r="AE169">
        <f t="shared" ca="1" si="106"/>
        <v>6.2</v>
      </c>
      <c r="AF169" s="1">
        <f t="shared" si="107"/>
        <v>0.47700000000000004</v>
      </c>
      <c r="AG169" s="15">
        <f t="shared" ca="1" si="108"/>
        <v>28.7008333333333</v>
      </c>
      <c r="AH169" s="28">
        <f t="shared" ca="1" si="109"/>
        <v>21.129999999999963</v>
      </c>
      <c r="AI169" s="33">
        <f t="shared" ca="1" si="110"/>
        <v>0.73621555703957453</v>
      </c>
    </row>
    <row r="170" spans="7:35" x14ac:dyDescent="0.2">
      <c r="G170" s="13">
        <f t="shared" ca="1" si="114"/>
        <v>25.682000000000009</v>
      </c>
      <c r="H170" s="27">
        <f t="shared" ca="1" si="115"/>
        <v>25.692000000000011</v>
      </c>
      <c r="I170" s="27">
        <f t="shared" ca="1" si="116"/>
        <v>25.516000000000009</v>
      </c>
      <c r="J170" s="27">
        <f t="shared" ca="1" si="117"/>
        <v>47.363833333333311</v>
      </c>
      <c r="K170" s="27">
        <f t="shared" ca="1" si="118"/>
        <v>47.363833333333311</v>
      </c>
      <c r="L170" s="27">
        <f t="shared" ca="1" si="119"/>
        <v>47.188166666666667</v>
      </c>
      <c r="M170" s="12">
        <v>169</v>
      </c>
      <c r="N170" s="23">
        <f t="shared" ca="1" si="100"/>
        <v>18</v>
      </c>
      <c r="O170" s="1">
        <f t="shared" ca="1" si="112"/>
        <v>0.01</v>
      </c>
      <c r="P170" s="1">
        <f t="shared" ca="1" si="120"/>
        <v>25.350000000000012</v>
      </c>
      <c r="Q170" s="1">
        <f t="shared" ca="1" si="121"/>
        <v>25.516000000000009</v>
      </c>
      <c r="R170" s="1">
        <f t="shared" ca="1" si="122"/>
        <v>25.516000000000009</v>
      </c>
      <c r="S170" s="20">
        <f t="shared" si="101"/>
        <v>0.19600000000000001</v>
      </c>
      <c r="T170" s="1">
        <f t="shared" ca="1" si="123"/>
        <v>25.71200000000001</v>
      </c>
      <c r="U170" s="20">
        <f t="shared" ca="1" si="124"/>
        <v>0.16599999999999682</v>
      </c>
      <c r="V170" s="1">
        <f t="shared" ca="1" si="125"/>
        <v>47.188166666666667</v>
      </c>
      <c r="W170" s="1">
        <f t="shared" ca="1" si="126"/>
        <v>47.188166666666667</v>
      </c>
      <c r="X170" s="23">
        <f t="shared" ca="1" si="102"/>
        <v>30</v>
      </c>
      <c r="Y170" s="20">
        <f t="shared" ca="1" si="113"/>
        <v>0.22</v>
      </c>
      <c r="Z170" s="20">
        <f t="shared" si="103"/>
        <v>0.47783333333333339</v>
      </c>
      <c r="AA170" s="20">
        <f t="shared" ca="1" si="127"/>
        <v>0.69783333333333342</v>
      </c>
      <c r="AB170" s="1">
        <f t="shared" ca="1" si="128"/>
        <v>47.886000000000003</v>
      </c>
      <c r="AC170" s="28">
        <f t="shared" ca="1" si="129"/>
        <v>21.476166666666657</v>
      </c>
      <c r="AD170" s="23">
        <f t="shared" ca="1" si="105"/>
        <v>60</v>
      </c>
      <c r="AE170">
        <f t="shared" ca="1" si="106"/>
        <v>0</v>
      </c>
      <c r="AF170" s="1">
        <f t="shared" si="107"/>
        <v>0.47700000000000004</v>
      </c>
      <c r="AG170" s="15">
        <f t="shared" ca="1" si="108"/>
        <v>23.012999999999987</v>
      </c>
      <c r="AH170" s="28">
        <f t="shared" ca="1" si="109"/>
        <v>21.642166666666654</v>
      </c>
      <c r="AI170" s="33">
        <f t="shared" ca="1" si="110"/>
        <v>0.94043221947015454</v>
      </c>
    </row>
    <row r="171" spans="7:35" x14ac:dyDescent="0.2">
      <c r="G171" s="13">
        <f t="shared" ca="1" si="114"/>
        <v>25.682000000000009</v>
      </c>
      <c r="H171" s="27">
        <f t="shared" ca="1" si="115"/>
        <v>25.692000000000011</v>
      </c>
      <c r="I171" s="27">
        <f t="shared" ca="1" si="116"/>
        <v>25.71200000000001</v>
      </c>
      <c r="J171" s="27">
        <f t="shared" ca="1" si="117"/>
        <v>47.363833333333311</v>
      </c>
      <c r="K171" s="27">
        <f t="shared" ca="1" si="118"/>
        <v>47.363833333333311</v>
      </c>
      <c r="L171" s="27">
        <f t="shared" ca="1" si="119"/>
        <v>47.886000000000003</v>
      </c>
      <c r="M171" s="12">
        <v>170</v>
      </c>
      <c r="N171" s="23">
        <f t="shared" ca="1" si="100"/>
        <v>39</v>
      </c>
      <c r="O171" s="1">
        <f t="shared" ca="1" si="112"/>
        <v>0.02</v>
      </c>
      <c r="P171" s="1">
        <f t="shared" ca="1" si="120"/>
        <v>25.370000000000012</v>
      </c>
      <c r="Q171" s="1">
        <f t="shared" ca="1" si="121"/>
        <v>25.682000000000009</v>
      </c>
      <c r="R171" s="1">
        <f t="shared" ca="1" si="122"/>
        <v>25.682000000000009</v>
      </c>
      <c r="S171" s="20">
        <f t="shared" si="101"/>
        <v>0.19600000000000001</v>
      </c>
      <c r="T171" s="1">
        <f t="shared" ca="1" si="123"/>
        <v>25.878000000000011</v>
      </c>
      <c r="U171" s="20">
        <f t="shared" ca="1" si="124"/>
        <v>0.31199999999999761</v>
      </c>
      <c r="V171" s="1">
        <f t="shared" ca="1" si="125"/>
        <v>47.363833333333311</v>
      </c>
      <c r="W171" s="1">
        <f t="shared" ca="1" si="126"/>
        <v>47.363833333333311</v>
      </c>
      <c r="X171" s="23">
        <f t="shared" ca="1" si="102"/>
        <v>76</v>
      </c>
      <c r="Y171" s="20">
        <f t="shared" ca="1" si="113"/>
        <v>0.42</v>
      </c>
      <c r="Z171" s="20">
        <f t="shared" si="103"/>
        <v>0.47783333333333339</v>
      </c>
      <c r="AA171" s="20">
        <f t="shared" ca="1" si="127"/>
        <v>0.89783333333333337</v>
      </c>
      <c r="AB171" s="1">
        <f t="shared" ca="1" si="128"/>
        <v>48.261666666666642</v>
      </c>
      <c r="AC171" s="28">
        <f t="shared" ca="1" si="129"/>
        <v>21.4858333333333</v>
      </c>
      <c r="AD171" s="23">
        <f t="shared" ca="1" si="105"/>
        <v>16</v>
      </c>
      <c r="AE171">
        <f t="shared" ca="1" si="106"/>
        <v>6.2</v>
      </c>
      <c r="AF171" s="1">
        <f t="shared" si="107"/>
        <v>0.47700000000000004</v>
      </c>
      <c r="AG171" s="15">
        <f t="shared" ca="1" si="108"/>
        <v>29.56866666666663</v>
      </c>
      <c r="AH171" s="28">
        <f t="shared" ca="1" si="109"/>
        <v>21.797833333333298</v>
      </c>
      <c r="AI171" s="33">
        <f t="shared" ca="1" si="110"/>
        <v>0.73719365093680223</v>
      </c>
    </row>
    <row r="172" spans="7:35" x14ac:dyDescent="0.2">
      <c r="G172" s="13">
        <f t="shared" ca="1" si="114"/>
        <v>25.878000000000011</v>
      </c>
      <c r="H172" s="27">
        <f t="shared" ca="1" si="115"/>
        <v>25.692000000000011</v>
      </c>
      <c r="I172" s="27">
        <f t="shared" ca="1" si="116"/>
        <v>25.71200000000001</v>
      </c>
      <c r="J172" s="27">
        <f t="shared" ca="1" si="117"/>
        <v>48.261666666666642</v>
      </c>
      <c r="K172" s="27">
        <f t="shared" ca="1" si="118"/>
        <v>48.261666666666642</v>
      </c>
      <c r="L172" s="27">
        <f t="shared" ca="1" si="119"/>
        <v>47.886000000000003</v>
      </c>
      <c r="M172" s="12">
        <v>171</v>
      </c>
      <c r="N172" s="23">
        <f t="shared" ca="1" si="100"/>
        <v>31</v>
      </c>
      <c r="O172" s="1">
        <f t="shared" ca="1" si="112"/>
        <v>0.02</v>
      </c>
      <c r="P172" s="1">
        <f t="shared" ca="1" si="120"/>
        <v>25.390000000000011</v>
      </c>
      <c r="Q172" s="1">
        <f t="shared" ca="1" si="121"/>
        <v>25.692000000000011</v>
      </c>
      <c r="R172" s="1">
        <f t="shared" ca="1" si="122"/>
        <v>25.692000000000011</v>
      </c>
      <c r="S172" s="20">
        <f t="shared" si="101"/>
        <v>0.19600000000000001</v>
      </c>
      <c r="T172" s="1">
        <f t="shared" ca="1" si="123"/>
        <v>25.888000000000012</v>
      </c>
      <c r="U172" s="20">
        <f t="shared" ca="1" si="124"/>
        <v>0.3019999999999996</v>
      </c>
      <c r="V172" s="1">
        <f t="shared" ca="1" si="125"/>
        <v>47.886000000000003</v>
      </c>
      <c r="W172" s="1">
        <f t="shared" ca="1" si="126"/>
        <v>47.886000000000003</v>
      </c>
      <c r="X172" s="23">
        <f t="shared" ca="1" si="102"/>
        <v>71</v>
      </c>
      <c r="Y172" s="20">
        <f t="shared" ca="1" si="113"/>
        <v>0.22</v>
      </c>
      <c r="Z172" s="20">
        <f t="shared" si="103"/>
        <v>0.47783333333333339</v>
      </c>
      <c r="AA172" s="20">
        <f t="shared" ca="1" si="127"/>
        <v>0.69783333333333342</v>
      </c>
      <c r="AB172" s="1">
        <f t="shared" ca="1" si="128"/>
        <v>48.583833333333338</v>
      </c>
      <c r="AC172" s="28">
        <f t="shared" ca="1" si="129"/>
        <v>21.99799999999999</v>
      </c>
      <c r="AD172" s="23">
        <f t="shared" ca="1" si="105"/>
        <v>12</v>
      </c>
      <c r="AE172">
        <f t="shared" ca="1" si="106"/>
        <v>6.2</v>
      </c>
      <c r="AF172" s="1">
        <f t="shared" si="107"/>
        <v>0.47700000000000004</v>
      </c>
      <c r="AG172" s="15">
        <f t="shared" ca="1" si="108"/>
        <v>29.870833333333326</v>
      </c>
      <c r="AH172" s="28">
        <f t="shared" ca="1" si="109"/>
        <v>22.29999999999999</v>
      </c>
      <c r="AI172" s="33">
        <f t="shared" ca="1" si="110"/>
        <v>0.74654763565350801</v>
      </c>
    </row>
    <row r="173" spans="7:35" x14ac:dyDescent="0.2">
      <c r="G173" s="13">
        <f t="shared" ca="1" si="114"/>
        <v>25.878000000000011</v>
      </c>
      <c r="H173" s="27">
        <f t="shared" ca="1" si="115"/>
        <v>25.888000000000012</v>
      </c>
      <c r="I173" s="27">
        <f t="shared" ca="1" si="116"/>
        <v>25.71200000000001</v>
      </c>
      <c r="J173" s="27">
        <f t="shared" ca="1" si="117"/>
        <v>48.261666666666642</v>
      </c>
      <c r="K173" s="27">
        <f t="shared" ca="1" si="118"/>
        <v>48.261666666666642</v>
      </c>
      <c r="L173" s="27">
        <f t="shared" ca="1" si="119"/>
        <v>48.583833333333338</v>
      </c>
      <c r="M173" s="12">
        <v>172</v>
      </c>
      <c r="N173" s="23">
        <f t="shared" ca="1" si="100"/>
        <v>53</v>
      </c>
      <c r="O173" s="1">
        <f t="shared" ca="1" si="112"/>
        <v>0.1</v>
      </c>
      <c r="P173" s="1">
        <f t="shared" ca="1" si="120"/>
        <v>25.490000000000013</v>
      </c>
      <c r="Q173" s="1">
        <f t="shared" ca="1" si="121"/>
        <v>25.71200000000001</v>
      </c>
      <c r="R173" s="1">
        <f t="shared" ca="1" si="122"/>
        <v>25.71200000000001</v>
      </c>
      <c r="S173" s="20">
        <f t="shared" si="101"/>
        <v>0.19600000000000001</v>
      </c>
      <c r="T173" s="1">
        <f t="shared" ca="1" si="123"/>
        <v>25.908000000000012</v>
      </c>
      <c r="U173" s="20">
        <f t="shared" ca="1" si="124"/>
        <v>0.22199999999999775</v>
      </c>
      <c r="V173" s="1">
        <f t="shared" ca="1" si="125"/>
        <v>48.261666666666642</v>
      </c>
      <c r="W173" s="1">
        <f t="shared" ca="1" si="126"/>
        <v>48.261666666666642</v>
      </c>
      <c r="X173" s="23">
        <f t="shared" ca="1" si="102"/>
        <v>4</v>
      </c>
      <c r="Y173" s="20">
        <f t="shared" ca="1" si="113"/>
        <v>0.22</v>
      </c>
      <c r="Z173" s="20">
        <f t="shared" si="103"/>
        <v>0.47783333333333339</v>
      </c>
      <c r="AA173" s="20">
        <f t="shared" ca="1" si="127"/>
        <v>0.69783333333333342</v>
      </c>
      <c r="AB173" s="1">
        <f t="shared" ca="1" si="128"/>
        <v>48.959499999999977</v>
      </c>
      <c r="AC173" s="28">
        <f t="shared" ca="1" si="129"/>
        <v>22.35366666666663</v>
      </c>
      <c r="AD173" s="23">
        <f t="shared" ca="1" si="105"/>
        <v>35</v>
      </c>
      <c r="AE173">
        <f t="shared" ca="1" si="106"/>
        <v>0</v>
      </c>
      <c r="AF173" s="1">
        <f t="shared" si="107"/>
        <v>0.47700000000000004</v>
      </c>
      <c r="AG173" s="15">
        <f t="shared" ca="1" si="108"/>
        <v>23.946499999999961</v>
      </c>
      <c r="AH173" s="28">
        <f t="shared" ca="1" si="109"/>
        <v>22.575666666666628</v>
      </c>
      <c r="AI173" s="33">
        <f t="shared" ca="1" si="110"/>
        <v>0.94275433431468747</v>
      </c>
    </row>
    <row r="174" spans="7:35" x14ac:dyDescent="0.2">
      <c r="G174" s="13">
        <f t="shared" ca="1" si="114"/>
        <v>25.878000000000011</v>
      </c>
      <c r="H174" s="27">
        <f t="shared" ca="1" si="115"/>
        <v>25.888000000000012</v>
      </c>
      <c r="I174" s="27">
        <f t="shared" ca="1" si="116"/>
        <v>25.908000000000012</v>
      </c>
      <c r="J174" s="27">
        <f t="shared" ca="1" si="117"/>
        <v>48.959499999999977</v>
      </c>
      <c r="K174" s="27">
        <f t="shared" ca="1" si="118"/>
        <v>48.959499999999977</v>
      </c>
      <c r="L174" s="27">
        <f t="shared" ca="1" si="119"/>
        <v>48.583833333333338</v>
      </c>
      <c r="M174" s="12">
        <v>173</v>
      </c>
      <c r="N174" s="23">
        <f t="shared" ca="1" si="100"/>
        <v>22</v>
      </c>
      <c r="O174" s="1">
        <f t="shared" ca="1" si="112"/>
        <v>0.02</v>
      </c>
      <c r="P174" s="1">
        <f t="shared" ca="1" si="120"/>
        <v>25.510000000000012</v>
      </c>
      <c r="Q174" s="1">
        <f t="shared" ca="1" si="121"/>
        <v>25.878000000000011</v>
      </c>
      <c r="R174" s="1">
        <f t="shared" ca="1" si="122"/>
        <v>25.878000000000011</v>
      </c>
      <c r="S174" s="20">
        <f t="shared" si="101"/>
        <v>0.19600000000000001</v>
      </c>
      <c r="T174" s="1">
        <f t="shared" ca="1" si="123"/>
        <v>26.074000000000012</v>
      </c>
      <c r="U174" s="20">
        <f t="shared" ca="1" si="124"/>
        <v>0.36799999999999855</v>
      </c>
      <c r="V174" s="1">
        <f t="shared" ca="1" si="125"/>
        <v>48.583833333333338</v>
      </c>
      <c r="W174" s="1">
        <f t="shared" ca="1" si="126"/>
        <v>48.583833333333338</v>
      </c>
      <c r="X174" s="23">
        <f t="shared" ca="1" si="102"/>
        <v>49</v>
      </c>
      <c r="Y174" s="20">
        <f t="shared" ca="1" si="113"/>
        <v>0.22</v>
      </c>
      <c r="Z174" s="20">
        <f t="shared" si="103"/>
        <v>0.47783333333333339</v>
      </c>
      <c r="AA174" s="20">
        <f t="shared" ca="1" si="127"/>
        <v>0.69783333333333342</v>
      </c>
      <c r="AB174" s="1">
        <f t="shared" ca="1" si="128"/>
        <v>49.281666666666673</v>
      </c>
      <c r="AC174" s="28">
        <f t="shared" ca="1" si="129"/>
        <v>22.509833333333326</v>
      </c>
      <c r="AD174" s="23">
        <f t="shared" ca="1" si="105"/>
        <v>43</v>
      </c>
      <c r="AE174">
        <f t="shared" ca="1" si="106"/>
        <v>0</v>
      </c>
      <c r="AF174" s="1">
        <f t="shared" si="107"/>
        <v>0.47700000000000004</v>
      </c>
      <c r="AG174" s="15">
        <f t="shared" ca="1" si="108"/>
        <v>24.248666666666658</v>
      </c>
      <c r="AH174" s="28">
        <f t="shared" ca="1" si="109"/>
        <v>22.877833333333324</v>
      </c>
      <c r="AI174" s="33">
        <f t="shared" ca="1" si="110"/>
        <v>0.94346768207186649</v>
      </c>
    </row>
    <row r="175" spans="7:35" x14ac:dyDescent="0.2">
      <c r="G175" s="13">
        <f t="shared" ca="1" si="114"/>
        <v>26.074000000000012</v>
      </c>
      <c r="H175" s="27">
        <f t="shared" ca="1" si="115"/>
        <v>25.888000000000012</v>
      </c>
      <c r="I175" s="27">
        <f t="shared" ca="1" si="116"/>
        <v>25.908000000000012</v>
      </c>
      <c r="J175" s="27">
        <f t="shared" ca="1" si="117"/>
        <v>48.959499999999977</v>
      </c>
      <c r="K175" s="27">
        <f t="shared" ca="1" si="118"/>
        <v>48.959499999999977</v>
      </c>
      <c r="L175" s="27">
        <f t="shared" ca="1" si="119"/>
        <v>49.281666666666673</v>
      </c>
      <c r="M175" s="12">
        <v>174</v>
      </c>
      <c r="N175" s="23">
        <f t="shared" ca="1" si="100"/>
        <v>33</v>
      </c>
      <c r="O175" s="1">
        <f t="shared" ca="1" si="112"/>
        <v>0.02</v>
      </c>
      <c r="P175" s="1">
        <f t="shared" ca="1" si="120"/>
        <v>25.530000000000012</v>
      </c>
      <c r="Q175" s="1">
        <f t="shared" ca="1" si="121"/>
        <v>25.888000000000012</v>
      </c>
      <c r="R175" s="1">
        <f t="shared" ca="1" si="122"/>
        <v>25.888000000000012</v>
      </c>
      <c r="S175" s="20">
        <f t="shared" si="101"/>
        <v>0.19600000000000001</v>
      </c>
      <c r="T175" s="1">
        <f t="shared" ca="1" si="123"/>
        <v>26.084000000000014</v>
      </c>
      <c r="U175" s="20">
        <f t="shared" ca="1" si="124"/>
        <v>0.35800000000000054</v>
      </c>
      <c r="V175" s="1">
        <f t="shared" ca="1" si="125"/>
        <v>48.959499999999977</v>
      </c>
      <c r="W175" s="1">
        <f t="shared" ca="1" si="126"/>
        <v>48.959499999999977</v>
      </c>
      <c r="X175" s="23">
        <f t="shared" ca="1" si="102"/>
        <v>91</v>
      </c>
      <c r="Y175" s="20">
        <f t="shared" ca="1" si="113"/>
        <v>0.42</v>
      </c>
      <c r="Z175" s="20">
        <f t="shared" si="103"/>
        <v>0.47783333333333339</v>
      </c>
      <c r="AA175" s="20">
        <f t="shared" ca="1" si="127"/>
        <v>0.89783333333333337</v>
      </c>
      <c r="AB175" s="1">
        <f t="shared" ca="1" si="128"/>
        <v>49.857333333333308</v>
      </c>
      <c r="AC175" s="28">
        <f t="shared" ca="1" si="129"/>
        <v>22.875499999999963</v>
      </c>
      <c r="AD175" s="23">
        <f t="shared" ca="1" si="105"/>
        <v>5</v>
      </c>
      <c r="AE175">
        <f t="shared" ca="1" si="106"/>
        <v>6.2</v>
      </c>
      <c r="AF175" s="1">
        <f t="shared" si="107"/>
        <v>0.47700000000000004</v>
      </c>
      <c r="AG175" s="15">
        <f t="shared" ca="1" si="108"/>
        <v>31.004333333333296</v>
      </c>
      <c r="AH175" s="28">
        <f t="shared" ca="1" si="109"/>
        <v>23.233499999999964</v>
      </c>
      <c r="AI175" s="33">
        <f t="shared" ca="1" si="110"/>
        <v>0.74936299226989744</v>
      </c>
    </row>
    <row r="176" spans="7:35" x14ac:dyDescent="0.2">
      <c r="G176" s="13">
        <f t="shared" ca="1" si="114"/>
        <v>26.074000000000012</v>
      </c>
      <c r="H176" s="27">
        <f t="shared" ca="1" si="115"/>
        <v>26.084000000000014</v>
      </c>
      <c r="I176" s="27">
        <f t="shared" ca="1" si="116"/>
        <v>25.908000000000012</v>
      </c>
      <c r="J176" s="27">
        <f t="shared" ca="1" si="117"/>
        <v>49.857333333333308</v>
      </c>
      <c r="K176" s="27">
        <f t="shared" ca="1" si="118"/>
        <v>49.857333333333308</v>
      </c>
      <c r="L176" s="27">
        <f t="shared" ca="1" si="119"/>
        <v>49.281666666666673</v>
      </c>
      <c r="M176" s="12">
        <v>175</v>
      </c>
      <c r="N176" s="23">
        <f t="shared" ca="1" si="100"/>
        <v>40</v>
      </c>
      <c r="O176" s="1">
        <f t="shared" ca="1" si="112"/>
        <v>0.02</v>
      </c>
      <c r="P176" s="1">
        <f t="shared" ca="1" si="120"/>
        <v>25.550000000000011</v>
      </c>
      <c r="Q176" s="1">
        <f t="shared" ca="1" si="121"/>
        <v>25.908000000000012</v>
      </c>
      <c r="R176" s="1">
        <f t="shared" ca="1" si="122"/>
        <v>25.908000000000012</v>
      </c>
      <c r="S176" s="20">
        <f t="shared" si="101"/>
        <v>0.19600000000000001</v>
      </c>
      <c r="T176" s="1">
        <f t="shared" ca="1" si="123"/>
        <v>26.104000000000013</v>
      </c>
      <c r="U176" s="20">
        <f t="shared" ca="1" si="124"/>
        <v>0.35800000000000054</v>
      </c>
      <c r="V176" s="1">
        <f t="shared" ca="1" si="125"/>
        <v>49.281666666666673</v>
      </c>
      <c r="W176" s="1">
        <f t="shared" ca="1" si="126"/>
        <v>49.281666666666673</v>
      </c>
      <c r="X176" s="23">
        <f t="shared" ca="1" si="102"/>
        <v>19</v>
      </c>
      <c r="Y176" s="20">
        <f t="shared" ca="1" si="113"/>
        <v>0.22</v>
      </c>
      <c r="Z176" s="20">
        <f t="shared" si="103"/>
        <v>0.47783333333333339</v>
      </c>
      <c r="AA176" s="20">
        <f t="shared" ca="1" si="127"/>
        <v>0.69783333333333342</v>
      </c>
      <c r="AB176" s="1">
        <f t="shared" ca="1" si="128"/>
        <v>49.979500000000009</v>
      </c>
      <c r="AC176" s="28">
        <f t="shared" ca="1" si="129"/>
        <v>23.17766666666666</v>
      </c>
      <c r="AD176" s="23">
        <f t="shared" ca="1" si="105"/>
        <v>34</v>
      </c>
      <c r="AE176">
        <f t="shared" ca="1" si="106"/>
        <v>0</v>
      </c>
      <c r="AF176" s="1">
        <f t="shared" si="107"/>
        <v>0.47700000000000004</v>
      </c>
      <c r="AG176" s="15">
        <f t="shared" ca="1" si="108"/>
        <v>24.906499999999994</v>
      </c>
      <c r="AH176" s="28">
        <f t="shared" ca="1" si="109"/>
        <v>23.535666666666661</v>
      </c>
      <c r="AI176" s="33">
        <f t="shared" ca="1" si="110"/>
        <v>0.94496082013396765</v>
      </c>
    </row>
    <row r="177" spans="7:35" x14ac:dyDescent="0.2">
      <c r="G177" s="13">
        <f t="shared" ca="1" si="114"/>
        <v>26.074000000000012</v>
      </c>
      <c r="H177" s="27">
        <f t="shared" ca="1" si="115"/>
        <v>26.084000000000014</v>
      </c>
      <c r="I177" s="27">
        <f t="shared" ca="1" si="116"/>
        <v>26.104000000000013</v>
      </c>
      <c r="J177" s="27">
        <f t="shared" ca="1" si="117"/>
        <v>49.857333333333308</v>
      </c>
      <c r="K177" s="27">
        <f t="shared" ca="1" si="118"/>
        <v>49.857333333333308</v>
      </c>
      <c r="L177" s="27">
        <f t="shared" ca="1" si="119"/>
        <v>49.979500000000009</v>
      </c>
      <c r="M177" s="12">
        <v>176</v>
      </c>
      <c r="N177" s="23">
        <f t="shared" ca="1" si="100"/>
        <v>19</v>
      </c>
      <c r="O177" s="1">
        <f t="shared" ca="1" si="112"/>
        <v>0.01</v>
      </c>
      <c r="P177" s="1">
        <f t="shared" ca="1" si="120"/>
        <v>25.560000000000013</v>
      </c>
      <c r="Q177" s="1">
        <f t="shared" ca="1" si="121"/>
        <v>26.074000000000012</v>
      </c>
      <c r="R177" s="1">
        <f t="shared" ca="1" si="122"/>
        <v>26.074000000000012</v>
      </c>
      <c r="S177" s="20">
        <f t="shared" si="101"/>
        <v>0.19600000000000001</v>
      </c>
      <c r="T177" s="1">
        <f t="shared" ca="1" si="123"/>
        <v>26.270000000000014</v>
      </c>
      <c r="U177" s="20">
        <f t="shared" ca="1" si="124"/>
        <v>0.51399999999999935</v>
      </c>
      <c r="V177" s="1">
        <f t="shared" ca="1" si="125"/>
        <v>49.857333333333308</v>
      </c>
      <c r="W177" s="1">
        <f t="shared" ca="1" si="126"/>
        <v>49.857333333333308</v>
      </c>
      <c r="X177" s="23">
        <f t="shared" ca="1" si="102"/>
        <v>52</v>
      </c>
      <c r="Y177" s="20">
        <f t="shared" ca="1" si="113"/>
        <v>0.22</v>
      </c>
      <c r="Z177" s="20">
        <f t="shared" si="103"/>
        <v>0.47783333333333339</v>
      </c>
      <c r="AA177" s="20">
        <f t="shared" ca="1" si="127"/>
        <v>0.69783333333333342</v>
      </c>
      <c r="AB177" s="1">
        <f t="shared" ca="1" si="128"/>
        <v>50.555166666666643</v>
      </c>
      <c r="AC177" s="28">
        <f t="shared" ca="1" si="129"/>
        <v>23.587333333333294</v>
      </c>
      <c r="AD177" s="23">
        <f t="shared" ca="1" si="105"/>
        <v>17</v>
      </c>
      <c r="AE177">
        <f t="shared" ca="1" si="106"/>
        <v>6.2</v>
      </c>
      <c r="AF177" s="1">
        <f t="shared" si="107"/>
        <v>0.47700000000000004</v>
      </c>
      <c r="AG177" s="15">
        <f t="shared" ca="1" si="108"/>
        <v>31.67216666666663</v>
      </c>
      <c r="AH177" s="28">
        <f t="shared" ca="1" si="109"/>
        <v>24.101333333333294</v>
      </c>
      <c r="AI177" s="33">
        <f t="shared" ca="1" si="110"/>
        <v>0.76096256965895359</v>
      </c>
    </row>
    <row r="178" spans="7:35" x14ac:dyDescent="0.2">
      <c r="G178" s="13">
        <f t="shared" ca="1" si="114"/>
        <v>26.270000000000014</v>
      </c>
      <c r="H178" s="27">
        <f t="shared" ca="1" si="115"/>
        <v>26.084000000000014</v>
      </c>
      <c r="I178" s="27">
        <f t="shared" ca="1" si="116"/>
        <v>26.104000000000013</v>
      </c>
      <c r="J178" s="27">
        <f t="shared" ca="1" si="117"/>
        <v>50.555166666666643</v>
      </c>
      <c r="K178" s="27">
        <f t="shared" ca="1" si="118"/>
        <v>50.555166666666643</v>
      </c>
      <c r="L178" s="27">
        <f t="shared" ca="1" si="119"/>
        <v>49.979500000000009</v>
      </c>
      <c r="M178" s="12">
        <v>177</v>
      </c>
      <c r="N178" s="23">
        <f t="shared" ca="1" si="100"/>
        <v>47</v>
      </c>
      <c r="O178" s="1">
        <f t="shared" ca="1" si="112"/>
        <v>0.1</v>
      </c>
      <c r="P178" s="1">
        <f t="shared" ca="1" si="120"/>
        <v>25.660000000000014</v>
      </c>
      <c r="Q178" s="1">
        <f t="shared" ca="1" si="121"/>
        <v>26.084000000000014</v>
      </c>
      <c r="R178" s="1">
        <f t="shared" ca="1" si="122"/>
        <v>26.084000000000014</v>
      </c>
      <c r="S178" s="20">
        <f t="shared" si="101"/>
        <v>0.19600000000000001</v>
      </c>
      <c r="T178" s="1">
        <f t="shared" ca="1" si="123"/>
        <v>26.280000000000015</v>
      </c>
      <c r="U178" s="20">
        <f t="shared" ca="1" si="124"/>
        <v>0.42399999999999949</v>
      </c>
      <c r="V178" s="1">
        <f t="shared" ca="1" si="125"/>
        <v>49.979500000000009</v>
      </c>
      <c r="W178" s="1">
        <f t="shared" ca="1" si="126"/>
        <v>49.979500000000009</v>
      </c>
      <c r="X178" s="23">
        <f t="shared" ca="1" si="102"/>
        <v>63</v>
      </c>
      <c r="Y178" s="20">
        <f t="shared" ca="1" si="113"/>
        <v>0.22</v>
      </c>
      <c r="Z178" s="20">
        <f t="shared" si="103"/>
        <v>0.47783333333333339</v>
      </c>
      <c r="AA178" s="20">
        <f t="shared" ca="1" si="127"/>
        <v>0.69783333333333342</v>
      </c>
      <c r="AB178" s="1">
        <f t="shared" ca="1" si="128"/>
        <v>50.677333333333344</v>
      </c>
      <c r="AC178" s="28">
        <f t="shared" ca="1" si="129"/>
        <v>23.699499999999993</v>
      </c>
      <c r="AD178" s="23">
        <f t="shared" ca="1" si="105"/>
        <v>38</v>
      </c>
      <c r="AE178">
        <f t="shared" ca="1" si="106"/>
        <v>0</v>
      </c>
      <c r="AF178" s="1">
        <f t="shared" si="107"/>
        <v>0.47700000000000004</v>
      </c>
      <c r="AG178" s="15">
        <f t="shared" ca="1" si="108"/>
        <v>25.494333333333326</v>
      </c>
      <c r="AH178" s="28">
        <f t="shared" ca="1" si="109"/>
        <v>24.123499999999993</v>
      </c>
      <c r="AI178" s="33">
        <f t="shared" ca="1" si="110"/>
        <v>0.94622988115005946</v>
      </c>
    </row>
    <row r="179" spans="7:35" x14ac:dyDescent="0.2">
      <c r="G179" s="13">
        <f t="shared" ca="1" si="114"/>
        <v>26.270000000000014</v>
      </c>
      <c r="H179" s="27">
        <f t="shared" ca="1" si="115"/>
        <v>26.280000000000015</v>
      </c>
      <c r="I179" s="27">
        <f t="shared" ca="1" si="116"/>
        <v>26.104000000000013</v>
      </c>
      <c r="J179" s="27">
        <f t="shared" ca="1" si="117"/>
        <v>50.555166666666643</v>
      </c>
      <c r="K179" s="27">
        <f t="shared" ca="1" si="118"/>
        <v>50.555166666666643</v>
      </c>
      <c r="L179" s="27">
        <f t="shared" ca="1" si="119"/>
        <v>50.677333333333344</v>
      </c>
      <c r="M179" s="12">
        <v>178</v>
      </c>
      <c r="N179" s="23">
        <f t="shared" ca="1" si="100"/>
        <v>22</v>
      </c>
      <c r="O179" s="1">
        <f t="shared" ca="1" si="112"/>
        <v>0.02</v>
      </c>
      <c r="P179" s="1">
        <f t="shared" ca="1" si="120"/>
        <v>25.680000000000014</v>
      </c>
      <c r="Q179" s="1">
        <f t="shared" ca="1" si="121"/>
        <v>26.104000000000013</v>
      </c>
      <c r="R179" s="1">
        <f t="shared" ca="1" si="122"/>
        <v>26.104000000000013</v>
      </c>
      <c r="S179" s="20">
        <f t="shared" si="101"/>
        <v>0.19600000000000001</v>
      </c>
      <c r="T179" s="1">
        <f t="shared" ca="1" si="123"/>
        <v>26.300000000000015</v>
      </c>
      <c r="U179" s="20">
        <f t="shared" ca="1" si="124"/>
        <v>0.42399999999999949</v>
      </c>
      <c r="V179" s="1">
        <f t="shared" ca="1" si="125"/>
        <v>50.555166666666643</v>
      </c>
      <c r="W179" s="1">
        <f t="shared" ca="1" si="126"/>
        <v>50.555166666666643</v>
      </c>
      <c r="X179" s="23">
        <f t="shared" ca="1" si="102"/>
        <v>100</v>
      </c>
      <c r="Y179" s="20">
        <f t="shared" ca="1" si="113"/>
        <v>0.52</v>
      </c>
      <c r="Z179" s="20">
        <f t="shared" si="103"/>
        <v>0.47783333333333339</v>
      </c>
      <c r="AA179" s="20">
        <f t="shared" ca="1" si="127"/>
        <v>0.99783333333333335</v>
      </c>
      <c r="AB179" s="1">
        <f t="shared" ca="1" si="128"/>
        <v>51.552999999999976</v>
      </c>
      <c r="AC179" s="28">
        <f t="shared" ca="1" si="129"/>
        <v>24.255166666666629</v>
      </c>
      <c r="AD179" s="23">
        <f t="shared" ca="1" si="105"/>
        <v>74</v>
      </c>
      <c r="AE179">
        <f t="shared" ca="1" si="106"/>
        <v>0</v>
      </c>
      <c r="AF179" s="1">
        <f t="shared" si="107"/>
        <v>0.47700000000000004</v>
      </c>
      <c r="AG179" s="15">
        <f t="shared" ca="1" si="108"/>
        <v>26.349999999999959</v>
      </c>
      <c r="AH179" s="28">
        <f t="shared" ca="1" si="109"/>
        <v>24.679166666666628</v>
      </c>
      <c r="AI179" s="33">
        <f t="shared" ca="1" si="110"/>
        <v>0.93659076533839347</v>
      </c>
    </row>
    <row r="180" spans="7:35" x14ac:dyDescent="0.2">
      <c r="G180" s="13">
        <f t="shared" ca="1" si="114"/>
        <v>26.270000000000014</v>
      </c>
      <c r="H180" s="27">
        <f t="shared" ca="1" si="115"/>
        <v>26.280000000000015</v>
      </c>
      <c r="I180" s="27">
        <f t="shared" ca="1" si="116"/>
        <v>26.300000000000015</v>
      </c>
      <c r="J180" s="27">
        <f t="shared" ca="1" si="117"/>
        <v>51.552999999999976</v>
      </c>
      <c r="K180" s="27">
        <f t="shared" ca="1" si="118"/>
        <v>51.552999999999976</v>
      </c>
      <c r="L180" s="27">
        <f t="shared" ca="1" si="119"/>
        <v>50.677333333333344</v>
      </c>
      <c r="M180" s="12">
        <v>179</v>
      </c>
      <c r="N180" s="23">
        <f t="shared" ca="1" si="100"/>
        <v>28</v>
      </c>
      <c r="O180" s="1">
        <f t="shared" ca="1" si="112"/>
        <v>0.02</v>
      </c>
      <c r="P180" s="1">
        <f t="shared" ca="1" si="120"/>
        <v>25.700000000000014</v>
      </c>
      <c r="Q180" s="1">
        <f t="shared" ca="1" si="121"/>
        <v>26.270000000000014</v>
      </c>
      <c r="R180" s="1">
        <f t="shared" ca="1" si="122"/>
        <v>26.270000000000014</v>
      </c>
      <c r="S180" s="20">
        <f t="shared" si="101"/>
        <v>0.19600000000000001</v>
      </c>
      <c r="T180" s="1">
        <f t="shared" ca="1" si="123"/>
        <v>26.466000000000015</v>
      </c>
      <c r="U180" s="20">
        <f t="shared" ca="1" si="124"/>
        <v>0.57000000000000028</v>
      </c>
      <c r="V180" s="1">
        <f t="shared" ca="1" si="125"/>
        <v>50.677333333333344</v>
      </c>
      <c r="W180" s="1">
        <f t="shared" ca="1" si="126"/>
        <v>50.677333333333344</v>
      </c>
      <c r="X180" s="23">
        <f t="shared" ca="1" si="102"/>
        <v>2</v>
      </c>
      <c r="Y180" s="20">
        <f t="shared" ca="1" si="113"/>
        <v>0.22</v>
      </c>
      <c r="Z180" s="20">
        <f t="shared" si="103"/>
        <v>0.47783333333333339</v>
      </c>
      <c r="AA180" s="20">
        <f t="shared" ca="1" si="127"/>
        <v>0.69783333333333342</v>
      </c>
      <c r="AB180" s="1">
        <f t="shared" ca="1" si="128"/>
        <v>51.375166666666679</v>
      </c>
      <c r="AC180" s="28">
        <f t="shared" ca="1" si="129"/>
        <v>24.211333333333329</v>
      </c>
      <c r="AD180" s="23">
        <f t="shared" ca="1" si="105"/>
        <v>36</v>
      </c>
      <c r="AE180">
        <f t="shared" ca="1" si="106"/>
        <v>0</v>
      </c>
      <c r="AF180" s="1">
        <f t="shared" si="107"/>
        <v>0.47700000000000004</v>
      </c>
      <c r="AG180" s="15">
        <f t="shared" ca="1" si="108"/>
        <v>26.152166666666663</v>
      </c>
      <c r="AH180" s="28">
        <f t="shared" ca="1" si="109"/>
        <v>24.781333333333329</v>
      </c>
      <c r="AI180" s="33">
        <f t="shared" ca="1" si="110"/>
        <v>0.9475824182827427</v>
      </c>
    </row>
    <row r="181" spans="7:35" x14ac:dyDescent="0.2">
      <c r="G181" s="13">
        <f t="shared" ca="1" si="114"/>
        <v>26.466000000000015</v>
      </c>
      <c r="H181" s="27">
        <f t="shared" ca="1" si="115"/>
        <v>26.280000000000015</v>
      </c>
      <c r="I181" s="27">
        <f t="shared" ca="1" si="116"/>
        <v>26.300000000000015</v>
      </c>
      <c r="J181" s="27">
        <f t="shared" ca="1" si="117"/>
        <v>51.552999999999976</v>
      </c>
      <c r="K181" s="27">
        <f t="shared" ca="1" si="118"/>
        <v>51.552999999999976</v>
      </c>
      <c r="L181" s="27">
        <f t="shared" ca="1" si="119"/>
        <v>51.375166666666679</v>
      </c>
      <c r="M181" s="12">
        <v>180</v>
      </c>
      <c r="N181" s="23">
        <f t="shared" ca="1" si="100"/>
        <v>49</v>
      </c>
      <c r="O181" s="1">
        <f t="shared" ca="1" si="112"/>
        <v>0.1</v>
      </c>
      <c r="P181" s="1">
        <f t="shared" ca="1" si="120"/>
        <v>25.800000000000015</v>
      </c>
      <c r="Q181" s="1">
        <f t="shared" ca="1" si="121"/>
        <v>26.280000000000015</v>
      </c>
      <c r="R181" s="1">
        <f t="shared" ca="1" si="122"/>
        <v>26.280000000000015</v>
      </c>
      <c r="S181" s="20">
        <f t="shared" si="101"/>
        <v>0.19600000000000001</v>
      </c>
      <c r="T181" s="1">
        <f t="shared" ca="1" si="123"/>
        <v>26.476000000000017</v>
      </c>
      <c r="U181" s="20">
        <f t="shared" ca="1" si="124"/>
        <v>0.48000000000000043</v>
      </c>
      <c r="V181" s="1">
        <f t="shared" ca="1" si="125"/>
        <v>51.375166666666679</v>
      </c>
      <c r="W181" s="1">
        <f t="shared" ca="1" si="126"/>
        <v>51.375166666666679</v>
      </c>
      <c r="X181" s="23">
        <f t="shared" ca="1" si="102"/>
        <v>85</v>
      </c>
      <c r="Y181" s="20">
        <f t="shared" ca="1" si="113"/>
        <v>0.42</v>
      </c>
      <c r="Z181" s="20">
        <f t="shared" si="103"/>
        <v>0.47783333333333339</v>
      </c>
      <c r="AA181" s="20">
        <f t="shared" ca="1" si="127"/>
        <v>0.89783333333333337</v>
      </c>
      <c r="AB181" s="1">
        <f t="shared" ca="1" si="128"/>
        <v>52.27300000000001</v>
      </c>
      <c r="AC181" s="28">
        <f t="shared" ca="1" si="129"/>
        <v>24.899166666666662</v>
      </c>
      <c r="AD181" s="23">
        <f t="shared" ca="1" si="105"/>
        <v>85</v>
      </c>
      <c r="AE181">
        <f t="shared" ca="1" si="106"/>
        <v>0</v>
      </c>
      <c r="AF181" s="1">
        <f t="shared" si="107"/>
        <v>0.47700000000000004</v>
      </c>
      <c r="AG181" s="15">
        <f t="shared" ca="1" si="108"/>
        <v>26.949999999999992</v>
      </c>
      <c r="AH181" s="28">
        <f t="shared" ca="1" si="109"/>
        <v>25.379166666666663</v>
      </c>
      <c r="AI181" s="33">
        <f t="shared" ca="1" si="110"/>
        <v>0.94171304885590612</v>
      </c>
    </row>
    <row r="182" spans="7:35" x14ac:dyDescent="0.2">
      <c r="G182" s="13">
        <f t="shared" ca="1" si="114"/>
        <v>26.466000000000015</v>
      </c>
      <c r="H182" s="27">
        <f t="shared" ca="1" si="115"/>
        <v>26.476000000000017</v>
      </c>
      <c r="I182" s="27">
        <f t="shared" ca="1" si="116"/>
        <v>26.300000000000015</v>
      </c>
      <c r="J182" s="27">
        <f t="shared" ca="1" si="117"/>
        <v>51.552999999999976</v>
      </c>
      <c r="K182" s="27">
        <f t="shared" ca="1" si="118"/>
        <v>51.552999999999976</v>
      </c>
      <c r="L182" s="27">
        <f t="shared" ca="1" si="119"/>
        <v>52.27300000000001</v>
      </c>
      <c r="M182" s="12">
        <v>181</v>
      </c>
      <c r="N182" s="23">
        <f t="shared" ca="1" si="100"/>
        <v>39</v>
      </c>
      <c r="O182" s="1">
        <f t="shared" ca="1" si="112"/>
        <v>0.02</v>
      </c>
      <c r="P182" s="1">
        <f t="shared" ca="1" si="120"/>
        <v>25.820000000000014</v>
      </c>
      <c r="Q182" s="1">
        <f t="shared" ca="1" si="121"/>
        <v>26.300000000000015</v>
      </c>
      <c r="R182" s="1">
        <f t="shared" ca="1" si="122"/>
        <v>26.300000000000015</v>
      </c>
      <c r="S182" s="20">
        <f t="shared" si="101"/>
        <v>0.19600000000000001</v>
      </c>
      <c r="T182" s="1">
        <f t="shared" ca="1" si="123"/>
        <v>26.496000000000016</v>
      </c>
      <c r="U182" s="20">
        <f t="shared" ca="1" si="124"/>
        <v>0.48000000000000043</v>
      </c>
      <c r="V182" s="1">
        <f t="shared" ca="1" si="125"/>
        <v>51.552999999999976</v>
      </c>
      <c r="W182" s="1">
        <f t="shared" ca="1" si="126"/>
        <v>51.552999999999976</v>
      </c>
      <c r="X182" s="23">
        <f t="shared" ca="1" si="102"/>
        <v>75</v>
      </c>
      <c r="Y182" s="20">
        <f t="shared" ca="1" si="113"/>
        <v>0.42</v>
      </c>
      <c r="Z182" s="20">
        <f t="shared" si="103"/>
        <v>0.47783333333333339</v>
      </c>
      <c r="AA182" s="20">
        <f t="shared" ca="1" si="127"/>
        <v>0.89783333333333337</v>
      </c>
      <c r="AB182" s="1">
        <f t="shared" ca="1" si="128"/>
        <v>52.450833333333307</v>
      </c>
      <c r="AC182" s="28">
        <f t="shared" ca="1" si="129"/>
        <v>25.05699999999996</v>
      </c>
      <c r="AD182" s="23">
        <f t="shared" ca="1" si="105"/>
        <v>52</v>
      </c>
      <c r="AE182">
        <f t="shared" ca="1" si="106"/>
        <v>0</v>
      </c>
      <c r="AF182" s="1">
        <f t="shared" si="107"/>
        <v>0.47700000000000004</v>
      </c>
      <c r="AG182" s="15">
        <f t="shared" ca="1" si="108"/>
        <v>27.107833333333289</v>
      </c>
      <c r="AH182" s="28">
        <f t="shared" ca="1" si="109"/>
        <v>25.53699999999996</v>
      </c>
      <c r="AI182" s="33">
        <f t="shared" ca="1" si="110"/>
        <v>0.9420524202721231</v>
      </c>
    </row>
    <row r="183" spans="7:35" x14ac:dyDescent="0.2">
      <c r="G183" s="13">
        <f t="shared" ca="1" si="114"/>
        <v>26.466000000000015</v>
      </c>
      <c r="H183" s="27">
        <f t="shared" ca="1" si="115"/>
        <v>26.476000000000017</v>
      </c>
      <c r="I183" s="27">
        <f t="shared" ca="1" si="116"/>
        <v>26.496000000000016</v>
      </c>
      <c r="J183" s="27">
        <f t="shared" ca="1" si="117"/>
        <v>52.450833333333307</v>
      </c>
      <c r="K183" s="27">
        <f t="shared" ca="1" si="118"/>
        <v>52.450833333333307</v>
      </c>
      <c r="L183" s="27">
        <f t="shared" ca="1" si="119"/>
        <v>52.27300000000001</v>
      </c>
      <c r="M183" s="12">
        <v>182</v>
      </c>
      <c r="N183" s="23">
        <f t="shared" ca="1" si="100"/>
        <v>73</v>
      </c>
      <c r="O183" s="1">
        <f t="shared" ca="1" si="112"/>
        <v>0.3</v>
      </c>
      <c r="P183" s="1">
        <f t="shared" ca="1" si="120"/>
        <v>26.120000000000015</v>
      </c>
      <c r="Q183" s="1">
        <f t="shared" ca="1" si="121"/>
        <v>26.466000000000015</v>
      </c>
      <c r="R183" s="1">
        <f t="shared" ca="1" si="122"/>
        <v>26.466000000000015</v>
      </c>
      <c r="S183" s="20">
        <f t="shared" si="101"/>
        <v>0.19600000000000001</v>
      </c>
      <c r="T183" s="1">
        <f t="shared" ca="1" si="123"/>
        <v>26.662000000000017</v>
      </c>
      <c r="U183" s="20">
        <f t="shared" ca="1" si="124"/>
        <v>0.34600000000000009</v>
      </c>
      <c r="V183" s="1">
        <f t="shared" ca="1" si="125"/>
        <v>52.27300000000001</v>
      </c>
      <c r="W183" s="1">
        <f t="shared" ca="1" si="126"/>
        <v>52.27300000000001</v>
      </c>
      <c r="X183" s="23">
        <f t="shared" ca="1" si="102"/>
        <v>74</v>
      </c>
      <c r="Y183" s="20">
        <f t="shared" ca="1" si="113"/>
        <v>0.42</v>
      </c>
      <c r="Z183" s="20">
        <f t="shared" si="103"/>
        <v>0.47783333333333339</v>
      </c>
      <c r="AA183" s="20">
        <f t="shared" ca="1" si="127"/>
        <v>0.89783333333333337</v>
      </c>
      <c r="AB183" s="1">
        <f t="shared" ca="1" si="128"/>
        <v>53.170833333333341</v>
      </c>
      <c r="AC183" s="28">
        <f t="shared" ca="1" si="129"/>
        <v>25.610999999999994</v>
      </c>
      <c r="AD183" s="23">
        <f t="shared" ca="1" si="105"/>
        <v>72</v>
      </c>
      <c r="AE183">
        <f t="shared" ca="1" si="106"/>
        <v>0</v>
      </c>
      <c r="AF183" s="1">
        <f t="shared" si="107"/>
        <v>0.47700000000000004</v>
      </c>
      <c r="AG183" s="15">
        <f t="shared" ca="1" si="108"/>
        <v>27.527833333333323</v>
      </c>
      <c r="AH183" s="28">
        <f t="shared" ca="1" si="109"/>
        <v>25.956999999999994</v>
      </c>
      <c r="AI183" s="33">
        <f t="shared" ca="1" si="110"/>
        <v>0.94293654301404051</v>
      </c>
    </row>
    <row r="184" spans="7:35" x14ac:dyDescent="0.2">
      <c r="G184" s="13">
        <f t="shared" ref="G184:G200" ca="1" si="130">IF($Q183=G183,$T183,G183)</f>
        <v>26.662000000000017</v>
      </c>
      <c r="H184" s="27">
        <f t="shared" ref="H184:H200" ca="1" si="131">IF($Q183=H183,$T183,H183)</f>
        <v>26.476000000000017</v>
      </c>
      <c r="I184" s="27">
        <f t="shared" ref="I184:I200" ca="1" si="132">IF($Q183=I183,$T183,I183)</f>
        <v>26.496000000000016</v>
      </c>
      <c r="J184" s="27">
        <f t="shared" ref="J184:J200" ca="1" si="133">IF($V183=J183,$AB183,J183)</f>
        <v>52.450833333333307</v>
      </c>
      <c r="K184" s="27">
        <f t="shared" ref="K184:K200" ca="1" si="134">IF($V183=K183,$AB183,K183)</f>
        <v>52.450833333333307</v>
      </c>
      <c r="L184" s="27">
        <f t="shared" ref="L184:L200" ca="1" si="135">IF($V183=L183,$AB183,L183)</f>
        <v>53.170833333333341</v>
      </c>
      <c r="M184" s="12">
        <v>183</v>
      </c>
      <c r="N184" s="23">
        <f t="shared" ca="1" si="100"/>
        <v>36</v>
      </c>
      <c r="O184" s="1">
        <f t="shared" ca="1" si="112"/>
        <v>0.02</v>
      </c>
      <c r="P184" s="1">
        <f t="shared" ca="1" si="120"/>
        <v>26.140000000000015</v>
      </c>
      <c r="Q184" s="1">
        <f t="shared" ca="1" si="121"/>
        <v>26.476000000000017</v>
      </c>
      <c r="R184" s="1">
        <f t="shared" ca="1" si="122"/>
        <v>26.476000000000017</v>
      </c>
      <c r="S184" s="20">
        <f t="shared" si="101"/>
        <v>0.19600000000000001</v>
      </c>
      <c r="T184" s="1">
        <f t="shared" ca="1" si="123"/>
        <v>26.672000000000018</v>
      </c>
      <c r="U184" s="20">
        <f t="shared" ca="1" si="124"/>
        <v>0.33600000000000207</v>
      </c>
      <c r="V184" s="1">
        <f t="shared" ca="1" si="125"/>
        <v>52.450833333333307</v>
      </c>
      <c r="W184" s="1">
        <f t="shared" ca="1" si="126"/>
        <v>52.450833333333307</v>
      </c>
      <c r="X184" s="23">
        <f t="shared" ca="1" si="102"/>
        <v>41</v>
      </c>
      <c r="Y184" s="20">
        <f t="shared" ca="1" si="113"/>
        <v>0.22</v>
      </c>
      <c r="Z184" s="20">
        <f t="shared" si="103"/>
        <v>0.47783333333333339</v>
      </c>
      <c r="AA184" s="20">
        <f t="shared" ca="1" si="127"/>
        <v>0.69783333333333342</v>
      </c>
      <c r="AB184" s="1">
        <f t="shared" ca="1" si="128"/>
        <v>53.148666666666642</v>
      </c>
      <c r="AC184" s="28">
        <f t="shared" ca="1" si="129"/>
        <v>25.778833333333289</v>
      </c>
      <c r="AD184" s="23">
        <f t="shared" ca="1" si="105"/>
        <v>94</v>
      </c>
      <c r="AE184">
        <f t="shared" ca="1" si="106"/>
        <v>0</v>
      </c>
      <c r="AF184" s="1">
        <f t="shared" si="107"/>
        <v>0.47700000000000004</v>
      </c>
      <c r="AG184" s="15">
        <f t="shared" ca="1" si="108"/>
        <v>27.485666666666624</v>
      </c>
      <c r="AH184" s="28">
        <f t="shared" ca="1" si="109"/>
        <v>26.114833333333291</v>
      </c>
      <c r="AI184" s="33">
        <f t="shared" ca="1" si="110"/>
        <v>0.95012551996798322</v>
      </c>
    </row>
    <row r="185" spans="7:35" x14ac:dyDescent="0.2">
      <c r="G185" s="13">
        <f t="shared" ca="1" si="130"/>
        <v>26.662000000000017</v>
      </c>
      <c r="H185" s="27">
        <f t="shared" ca="1" si="131"/>
        <v>26.672000000000018</v>
      </c>
      <c r="I185" s="27">
        <f t="shared" ca="1" si="132"/>
        <v>26.496000000000016</v>
      </c>
      <c r="J185" s="27">
        <f t="shared" ca="1" si="133"/>
        <v>53.148666666666642</v>
      </c>
      <c r="K185" s="27">
        <f t="shared" ca="1" si="134"/>
        <v>53.148666666666642</v>
      </c>
      <c r="L185" s="27">
        <f t="shared" ca="1" si="135"/>
        <v>53.170833333333341</v>
      </c>
      <c r="M185" s="12">
        <v>184</v>
      </c>
      <c r="N185" s="23">
        <f t="shared" ca="1" si="100"/>
        <v>7</v>
      </c>
      <c r="O185" s="1">
        <f t="shared" ca="1" si="112"/>
        <v>0.01</v>
      </c>
      <c r="P185" s="1">
        <f t="shared" ca="1" si="120"/>
        <v>26.150000000000016</v>
      </c>
      <c r="Q185" s="1">
        <f t="shared" ca="1" si="121"/>
        <v>26.496000000000016</v>
      </c>
      <c r="R185" s="1">
        <f t="shared" ca="1" si="122"/>
        <v>26.496000000000016</v>
      </c>
      <c r="S185" s="20">
        <f t="shared" si="101"/>
        <v>0.19600000000000001</v>
      </c>
      <c r="T185" s="1">
        <f t="shared" ca="1" si="123"/>
        <v>26.692000000000018</v>
      </c>
      <c r="U185" s="20">
        <f t="shared" ca="1" si="124"/>
        <v>0.34600000000000009</v>
      </c>
      <c r="V185" s="1">
        <f t="shared" ca="1" si="125"/>
        <v>53.148666666666642</v>
      </c>
      <c r="W185" s="1">
        <f t="shared" ca="1" si="126"/>
        <v>53.148666666666642</v>
      </c>
      <c r="X185" s="23">
        <f t="shared" ca="1" si="102"/>
        <v>35</v>
      </c>
      <c r="Y185" s="20">
        <f t="shared" ca="1" si="113"/>
        <v>0.22</v>
      </c>
      <c r="Z185" s="20">
        <f t="shared" si="103"/>
        <v>0.47783333333333339</v>
      </c>
      <c r="AA185" s="20">
        <f t="shared" ca="1" si="127"/>
        <v>0.69783333333333342</v>
      </c>
      <c r="AB185" s="1">
        <f t="shared" ca="1" si="128"/>
        <v>53.846499999999978</v>
      </c>
      <c r="AC185" s="28">
        <f t="shared" ca="1" si="129"/>
        <v>26.456666666666624</v>
      </c>
      <c r="AD185" s="23">
        <f t="shared" ca="1" si="105"/>
        <v>91</v>
      </c>
      <c r="AE185">
        <f t="shared" ca="1" si="106"/>
        <v>0</v>
      </c>
      <c r="AF185" s="1">
        <f t="shared" si="107"/>
        <v>0.47700000000000004</v>
      </c>
      <c r="AG185" s="15">
        <f t="shared" ca="1" si="108"/>
        <v>28.173499999999958</v>
      </c>
      <c r="AH185" s="28">
        <f t="shared" ca="1" si="109"/>
        <v>26.802666666666624</v>
      </c>
      <c r="AI185" s="33">
        <f t="shared" ca="1" si="110"/>
        <v>0.95134316526759777</v>
      </c>
    </row>
    <row r="186" spans="7:35" x14ac:dyDescent="0.2">
      <c r="G186" s="13">
        <f t="shared" ca="1" si="130"/>
        <v>26.662000000000017</v>
      </c>
      <c r="H186" s="27">
        <f t="shared" ca="1" si="131"/>
        <v>26.672000000000018</v>
      </c>
      <c r="I186" s="27">
        <f t="shared" ca="1" si="132"/>
        <v>26.692000000000018</v>
      </c>
      <c r="J186" s="27">
        <f t="shared" ca="1" si="133"/>
        <v>53.846499999999978</v>
      </c>
      <c r="K186" s="27">
        <f t="shared" ca="1" si="134"/>
        <v>53.846499999999978</v>
      </c>
      <c r="L186" s="27">
        <f t="shared" ca="1" si="135"/>
        <v>53.170833333333341</v>
      </c>
      <c r="M186" s="12">
        <v>185</v>
      </c>
      <c r="N186" s="23">
        <f t="shared" ca="1" si="100"/>
        <v>63</v>
      </c>
      <c r="O186" s="1">
        <f t="shared" ca="1" si="112"/>
        <v>0.1</v>
      </c>
      <c r="P186" s="1">
        <f t="shared" ca="1" si="120"/>
        <v>26.250000000000018</v>
      </c>
      <c r="Q186" s="1">
        <f t="shared" ca="1" si="121"/>
        <v>26.662000000000017</v>
      </c>
      <c r="R186" s="1">
        <f t="shared" ca="1" si="122"/>
        <v>26.662000000000017</v>
      </c>
      <c r="S186" s="20">
        <f t="shared" si="101"/>
        <v>0.19600000000000001</v>
      </c>
      <c r="T186" s="1">
        <f t="shared" ca="1" si="123"/>
        <v>26.858000000000018</v>
      </c>
      <c r="U186" s="20">
        <f t="shared" ca="1" si="124"/>
        <v>0.41199999999999903</v>
      </c>
      <c r="V186" s="1">
        <f t="shared" ca="1" si="125"/>
        <v>53.170833333333341</v>
      </c>
      <c r="W186" s="1">
        <f t="shared" ca="1" si="126"/>
        <v>53.170833333333341</v>
      </c>
      <c r="X186" s="23">
        <f t="shared" ca="1" si="102"/>
        <v>63</v>
      </c>
      <c r="Y186" s="20">
        <f t="shared" ca="1" si="113"/>
        <v>0.22</v>
      </c>
      <c r="Z186" s="20">
        <f t="shared" si="103"/>
        <v>0.47783333333333339</v>
      </c>
      <c r="AA186" s="20">
        <f t="shared" ca="1" si="127"/>
        <v>0.69783333333333342</v>
      </c>
      <c r="AB186" s="1">
        <f t="shared" ca="1" si="128"/>
        <v>53.868666666666677</v>
      </c>
      <c r="AC186" s="28">
        <f t="shared" ca="1" si="129"/>
        <v>26.312833333333323</v>
      </c>
      <c r="AD186" s="23">
        <f t="shared" ca="1" si="105"/>
        <v>54</v>
      </c>
      <c r="AE186">
        <f t="shared" ca="1" si="106"/>
        <v>0</v>
      </c>
      <c r="AF186" s="1">
        <f t="shared" si="107"/>
        <v>0.47700000000000004</v>
      </c>
      <c r="AG186" s="15">
        <f t="shared" ca="1" si="108"/>
        <v>28.095666666666656</v>
      </c>
      <c r="AH186" s="28">
        <f t="shared" ca="1" si="109"/>
        <v>26.724833333333322</v>
      </c>
      <c r="AI186" s="33">
        <f t="shared" ca="1" si="110"/>
        <v>0.95120837139772441</v>
      </c>
    </row>
    <row r="187" spans="7:35" x14ac:dyDescent="0.2">
      <c r="G187" s="13">
        <f t="shared" ca="1" si="130"/>
        <v>26.858000000000018</v>
      </c>
      <c r="H187" s="27">
        <f t="shared" ca="1" si="131"/>
        <v>26.672000000000018</v>
      </c>
      <c r="I187" s="27">
        <f t="shared" ca="1" si="132"/>
        <v>26.692000000000018</v>
      </c>
      <c r="J187" s="27">
        <f t="shared" ca="1" si="133"/>
        <v>53.846499999999978</v>
      </c>
      <c r="K187" s="27">
        <f t="shared" ca="1" si="134"/>
        <v>53.846499999999978</v>
      </c>
      <c r="L187" s="27">
        <f t="shared" ca="1" si="135"/>
        <v>53.868666666666677</v>
      </c>
      <c r="M187" s="12">
        <v>186</v>
      </c>
      <c r="N187" s="23">
        <f t="shared" ca="1" si="100"/>
        <v>23</v>
      </c>
      <c r="O187" s="1">
        <f t="shared" ca="1" si="112"/>
        <v>0.02</v>
      </c>
      <c r="P187" s="1">
        <f t="shared" ca="1" si="120"/>
        <v>26.270000000000017</v>
      </c>
      <c r="Q187" s="1">
        <f t="shared" ca="1" si="121"/>
        <v>26.672000000000018</v>
      </c>
      <c r="R187" s="1">
        <f t="shared" ca="1" si="122"/>
        <v>26.672000000000018</v>
      </c>
      <c r="S187" s="20">
        <f t="shared" si="101"/>
        <v>0.19600000000000001</v>
      </c>
      <c r="T187" s="1">
        <f t="shared" ca="1" si="123"/>
        <v>26.86800000000002</v>
      </c>
      <c r="U187" s="20">
        <f t="shared" ca="1" si="124"/>
        <v>0.40200000000000102</v>
      </c>
      <c r="V187" s="1">
        <f t="shared" ca="1" si="125"/>
        <v>53.846499999999978</v>
      </c>
      <c r="W187" s="1">
        <f t="shared" ca="1" si="126"/>
        <v>53.846499999999978</v>
      </c>
      <c r="X187" s="23">
        <f t="shared" ca="1" si="102"/>
        <v>90</v>
      </c>
      <c r="Y187" s="20">
        <f t="shared" ca="1" si="113"/>
        <v>0.42</v>
      </c>
      <c r="Z187" s="20">
        <f t="shared" si="103"/>
        <v>0.47783333333333339</v>
      </c>
      <c r="AA187" s="20">
        <f t="shared" ca="1" si="127"/>
        <v>0.89783333333333337</v>
      </c>
      <c r="AB187" s="1">
        <f t="shared" ca="1" si="128"/>
        <v>54.744333333333309</v>
      </c>
      <c r="AC187" s="28">
        <f t="shared" ca="1" si="129"/>
        <v>26.978499999999958</v>
      </c>
      <c r="AD187" s="23">
        <f t="shared" ca="1" si="105"/>
        <v>13</v>
      </c>
      <c r="AE187">
        <f t="shared" ca="1" si="106"/>
        <v>6.2</v>
      </c>
      <c r="AF187" s="1">
        <f t="shared" si="107"/>
        <v>0.47700000000000004</v>
      </c>
      <c r="AG187" s="15">
        <f t="shared" ca="1" si="108"/>
        <v>35.151333333333291</v>
      </c>
      <c r="AH187" s="28">
        <f t="shared" ca="1" si="109"/>
        <v>27.380499999999959</v>
      </c>
      <c r="AI187" s="33">
        <f t="shared" ca="1" si="110"/>
        <v>0.7789320462002387</v>
      </c>
    </row>
    <row r="188" spans="7:35" x14ac:dyDescent="0.2">
      <c r="G188" s="13">
        <f t="shared" ca="1" si="130"/>
        <v>26.858000000000018</v>
      </c>
      <c r="H188" s="27">
        <f t="shared" ca="1" si="131"/>
        <v>26.86800000000002</v>
      </c>
      <c r="I188" s="27">
        <f t="shared" ca="1" si="132"/>
        <v>26.692000000000018</v>
      </c>
      <c r="J188" s="27">
        <f t="shared" ca="1" si="133"/>
        <v>54.744333333333309</v>
      </c>
      <c r="K188" s="27">
        <f t="shared" ca="1" si="134"/>
        <v>54.744333333333309</v>
      </c>
      <c r="L188" s="27">
        <f t="shared" ca="1" si="135"/>
        <v>53.868666666666677</v>
      </c>
      <c r="M188" s="12">
        <v>187</v>
      </c>
      <c r="N188" s="23">
        <f t="shared" ca="1" si="100"/>
        <v>68</v>
      </c>
      <c r="O188" s="1">
        <f t="shared" ca="1" si="112"/>
        <v>0.2</v>
      </c>
      <c r="P188" s="1">
        <f t="shared" ca="1" si="120"/>
        <v>26.470000000000017</v>
      </c>
      <c r="Q188" s="1">
        <f t="shared" ca="1" si="121"/>
        <v>26.692000000000018</v>
      </c>
      <c r="R188" s="1">
        <f t="shared" ca="1" si="122"/>
        <v>26.692000000000018</v>
      </c>
      <c r="S188" s="20">
        <f t="shared" si="101"/>
        <v>0.19600000000000001</v>
      </c>
      <c r="T188" s="1">
        <f t="shared" ca="1" si="123"/>
        <v>26.888000000000019</v>
      </c>
      <c r="U188" s="20">
        <f t="shared" ca="1" si="124"/>
        <v>0.22200000000000131</v>
      </c>
      <c r="V188" s="1">
        <f t="shared" ca="1" si="125"/>
        <v>53.868666666666677</v>
      </c>
      <c r="W188" s="1">
        <f t="shared" ca="1" si="126"/>
        <v>53.868666666666677</v>
      </c>
      <c r="X188" s="23">
        <f t="shared" ca="1" si="102"/>
        <v>68</v>
      </c>
      <c r="Y188" s="20">
        <f t="shared" ca="1" si="113"/>
        <v>0.22</v>
      </c>
      <c r="Z188" s="20">
        <f t="shared" si="103"/>
        <v>0.47783333333333339</v>
      </c>
      <c r="AA188" s="20">
        <f t="shared" ca="1" si="127"/>
        <v>0.69783333333333342</v>
      </c>
      <c r="AB188" s="1">
        <f t="shared" ca="1" si="128"/>
        <v>54.566500000000012</v>
      </c>
      <c r="AC188" s="28">
        <f t="shared" ca="1" si="129"/>
        <v>26.980666666666657</v>
      </c>
      <c r="AD188" s="23">
        <f t="shared" ca="1" si="105"/>
        <v>44</v>
      </c>
      <c r="AE188">
        <f t="shared" ca="1" si="106"/>
        <v>0</v>
      </c>
      <c r="AF188" s="1">
        <f t="shared" si="107"/>
        <v>0.47700000000000004</v>
      </c>
      <c r="AG188" s="15">
        <f t="shared" ca="1" si="108"/>
        <v>28.573499999999992</v>
      </c>
      <c r="AH188" s="28">
        <f t="shared" ca="1" si="109"/>
        <v>27.202666666666659</v>
      </c>
      <c r="AI188" s="33">
        <f t="shared" ca="1" si="110"/>
        <v>0.95202431157074441</v>
      </c>
    </row>
    <row r="189" spans="7:35" x14ac:dyDescent="0.2">
      <c r="G189" s="13">
        <f t="shared" ca="1" si="130"/>
        <v>26.858000000000018</v>
      </c>
      <c r="H189" s="27">
        <f t="shared" ca="1" si="131"/>
        <v>26.86800000000002</v>
      </c>
      <c r="I189" s="27">
        <f t="shared" ca="1" si="132"/>
        <v>26.888000000000019</v>
      </c>
      <c r="J189" s="27">
        <f t="shared" ca="1" si="133"/>
        <v>54.744333333333309</v>
      </c>
      <c r="K189" s="27">
        <f t="shared" ca="1" si="134"/>
        <v>54.744333333333309</v>
      </c>
      <c r="L189" s="27">
        <f t="shared" ca="1" si="135"/>
        <v>54.566500000000012</v>
      </c>
      <c r="M189" s="12">
        <v>188</v>
      </c>
      <c r="N189" s="23">
        <f t="shared" ca="1" si="100"/>
        <v>40</v>
      </c>
      <c r="O189" s="1">
        <f t="shared" ca="1" si="112"/>
        <v>0.02</v>
      </c>
      <c r="P189" s="1">
        <f t="shared" ca="1" si="120"/>
        <v>26.490000000000016</v>
      </c>
      <c r="Q189" s="1">
        <f t="shared" ca="1" si="121"/>
        <v>26.858000000000018</v>
      </c>
      <c r="R189" s="1">
        <f t="shared" ca="1" si="122"/>
        <v>26.858000000000018</v>
      </c>
      <c r="S189" s="20">
        <f t="shared" si="101"/>
        <v>0.19600000000000001</v>
      </c>
      <c r="T189" s="1">
        <f t="shared" ca="1" si="123"/>
        <v>27.05400000000002</v>
      </c>
      <c r="U189" s="20">
        <f t="shared" ca="1" si="124"/>
        <v>0.3680000000000021</v>
      </c>
      <c r="V189" s="1">
        <f t="shared" ca="1" si="125"/>
        <v>54.566500000000012</v>
      </c>
      <c r="W189" s="1">
        <f t="shared" ca="1" si="126"/>
        <v>54.566500000000012</v>
      </c>
      <c r="X189" s="23">
        <f t="shared" ca="1" si="102"/>
        <v>51</v>
      </c>
      <c r="Y189" s="20">
        <f t="shared" ca="1" si="113"/>
        <v>0.22</v>
      </c>
      <c r="Z189" s="20">
        <f t="shared" si="103"/>
        <v>0.47783333333333339</v>
      </c>
      <c r="AA189" s="20">
        <f t="shared" ca="1" si="127"/>
        <v>0.69783333333333342</v>
      </c>
      <c r="AB189" s="1">
        <f t="shared" ca="1" si="128"/>
        <v>55.264333333333347</v>
      </c>
      <c r="AC189" s="28">
        <f t="shared" ca="1" si="129"/>
        <v>27.512499999999992</v>
      </c>
      <c r="AD189" s="23">
        <f t="shared" ca="1" si="105"/>
        <v>23</v>
      </c>
      <c r="AE189">
        <f t="shared" ca="1" si="106"/>
        <v>6.2</v>
      </c>
      <c r="AF189" s="1">
        <f t="shared" si="107"/>
        <v>0.47700000000000004</v>
      </c>
      <c r="AG189" s="15">
        <f t="shared" ca="1" si="108"/>
        <v>35.451333333333331</v>
      </c>
      <c r="AH189" s="28">
        <f t="shared" ca="1" si="109"/>
        <v>27.880499999999994</v>
      </c>
      <c r="AI189" s="33">
        <f t="shared" ca="1" si="110"/>
        <v>0.78644432743479309</v>
      </c>
    </row>
    <row r="190" spans="7:35" x14ac:dyDescent="0.2">
      <c r="G190" s="13">
        <f t="shared" ca="1" si="130"/>
        <v>27.05400000000002</v>
      </c>
      <c r="H190" s="27">
        <f t="shared" ca="1" si="131"/>
        <v>26.86800000000002</v>
      </c>
      <c r="I190" s="27">
        <f t="shared" ca="1" si="132"/>
        <v>26.888000000000019</v>
      </c>
      <c r="J190" s="27">
        <f t="shared" ca="1" si="133"/>
        <v>54.744333333333309</v>
      </c>
      <c r="K190" s="27">
        <f t="shared" ca="1" si="134"/>
        <v>54.744333333333309</v>
      </c>
      <c r="L190" s="27">
        <f t="shared" ca="1" si="135"/>
        <v>55.264333333333347</v>
      </c>
      <c r="M190" s="12">
        <v>189</v>
      </c>
      <c r="N190" s="23">
        <f t="shared" ca="1" si="100"/>
        <v>88</v>
      </c>
      <c r="O190" s="1">
        <f t="shared" ca="1" si="112"/>
        <v>0.4</v>
      </c>
      <c r="P190" s="1">
        <f t="shared" ca="1" si="120"/>
        <v>26.890000000000015</v>
      </c>
      <c r="Q190" s="1">
        <f t="shared" ca="1" si="121"/>
        <v>26.86800000000002</v>
      </c>
      <c r="R190" s="1">
        <f t="shared" ca="1" si="122"/>
        <v>26.890000000000015</v>
      </c>
      <c r="S190" s="20">
        <f t="shared" si="101"/>
        <v>0.19600000000000001</v>
      </c>
      <c r="T190" s="1">
        <f t="shared" ca="1" si="123"/>
        <v>27.086000000000016</v>
      </c>
      <c r="U190" s="20">
        <f t="shared" ca="1" si="124"/>
        <v>0</v>
      </c>
      <c r="V190" s="1">
        <f t="shared" ca="1" si="125"/>
        <v>54.744333333333309</v>
      </c>
      <c r="W190" s="1">
        <f t="shared" ca="1" si="126"/>
        <v>54.744333333333309</v>
      </c>
      <c r="X190" s="23">
        <f t="shared" ca="1" si="102"/>
        <v>61</v>
      </c>
      <c r="Y190" s="20">
        <f t="shared" ca="1" si="113"/>
        <v>0.22</v>
      </c>
      <c r="Z190" s="20">
        <f t="shared" si="103"/>
        <v>0.47783333333333339</v>
      </c>
      <c r="AA190" s="20">
        <f t="shared" ca="1" si="127"/>
        <v>0.69783333333333342</v>
      </c>
      <c r="AB190" s="1">
        <f t="shared" ca="1" si="128"/>
        <v>55.442166666666644</v>
      </c>
      <c r="AC190" s="28">
        <f t="shared" ca="1" si="129"/>
        <v>27.658333333333292</v>
      </c>
      <c r="AD190" s="23">
        <f t="shared" ca="1" si="105"/>
        <v>19</v>
      </c>
      <c r="AE190">
        <f t="shared" ca="1" si="106"/>
        <v>6.2</v>
      </c>
      <c r="AF190" s="1">
        <f t="shared" si="107"/>
        <v>0.47700000000000004</v>
      </c>
      <c r="AG190" s="15">
        <f t="shared" ca="1" si="108"/>
        <v>35.229166666666629</v>
      </c>
      <c r="AH190" s="28">
        <f t="shared" ca="1" si="109"/>
        <v>27.658333333333292</v>
      </c>
      <c r="AI190" s="33">
        <f t="shared" ca="1" si="110"/>
        <v>0.7850975753991718</v>
      </c>
    </row>
    <row r="191" spans="7:35" x14ac:dyDescent="0.2">
      <c r="G191" s="13">
        <f t="shared" ca="1" si="130"/>
        <v>27.05400000000002</v>
      </c>
      <c r="H191" s="27">
        <f t="shared" ca="1" si="131"/>
        <v>27.086000000000016</v>
      </c>
      <c r="I191" s="27">
        <f t="shared" ca="1" si="132"/>
        <v>26.888000000000019</v>
      </c>
      <c r="J191" s="27">
        <f t="shared" ca="1" si="133"/>
        <v>55.442166666666644</v>
      </c>
      <c r="K191" s="27">
        <f t="shared" ca="1" si="134"/>
        <v>55.442166666666644</v>
      </c>
      <c r="L191" s="27">
        <f t="shared" ca="1" si="135"/>
        <v>55.264333333333347</v>
      </c>
      <c r="M191" s="12">
        <v>190</v>
      </c>
      <c r="N191" s="23">
        <f t="shared" ca="1" si="100"/>
        <v>71</v>
      </c>
      <c r="O191" s="1">
        <f t="shared" ca="1" si="112"/>
        <v>0.2</v>
      </c>
      <c r="P191" s="1">
        <f t="shared" ca="1" si="120"/>
        <v>27.090000000000014</v>
      </c>
      <c r="Q191" s="1">
        <f t="shared" ca="1" si="121"/>
        <v>26.888000000000019</v>
      </c>
      <c r="R191" s="1">
        <f t="shared" ca="1" si="122"/>
        <v>27.090000000000014</v>
      </c>
      <c r="S191" s="20">
        <f t="shared" si="101"/>
        <v>0.19600000000000001</v>
      </c>
      <c r="T191" s="1">
        <f t="shared" ca="1" si="123"/>
        <v>27.286000000000016</v>
      </c>
      <c r="U191" s="20">
        <f t="shared" ca="1" si="124"/>
        <v>0</v>
      </c>
      <c r="V191" s="1">
        <f t="shared" ca="1" si="125"/>
        <v>55.264333333333347</v>
      </c>
      <c r="W191" s="1">
        <f t="shared" ca="1" si="126"/>
        <v>55.264333333333347</v>
      </c>
      <c r="X191" s="23">
        <f t="shared" ca="1" si="102"/>
        <v>75</v>
      </c>
      <c r="Y191" s="20">
        <f t="shared" ca="1" si="113"/>
        <v>0.42</v>
      </c>
      <c r="Z191" s="20">
        <f t="shared" si="103"/>
        <v>0.47783333333333339</v>
      </c>
      <c r="AA191" s="20">
        <f t="shared" ca="1" si="127"/>
        <v>0.89783333333333337</v>
      </c>
      <c r="AB191" s="1">
        <f t="shared" ca="1" si="128"/>
        <v>56.162166666666678</v>
      </c>
      <c r="AC191" s="28">
        <f t="shared" ca="1" si="129"/>
        <v>27.978333333333332</v>
      </c>
      <c r="AD191" s="23">
        <f t="shared" ca="1" si="105"/>
        <v>54</v>
      </c>
      <c r="AE191">
        <f t="shared" ca="1" si="106"/>
        <v>0</v>
      </c>
      <c r="AF191" s="1">
        <f t="shared" si="107"/>
        <v>0.47700000000000004</v>
      </c>
      <c r="AG191" s="15">
        <f t="shared" ca="1" si="108"/>
        <v>29.549166666666661</v>
      </c>
      <c r="AH191" s="28">
        <f t="shared" ca="1" si="109"/>
        <v>27.978333333333332</v>
      </c>
      <c r="AI191" s="33">
        <f t="shared" ca="1" si="110"/>
        <v>0.94684001240869753</v>
      </c>
    </row>
    <row r="192" spans="7:35" x14ac:dyDescent="0.2">
      <c r="G192" s="13">
        <f t="shared" ca="1" si="130"/>
        <v>27.05400000000002</v>
      </c>
      <c r="H192" s="27">
        <f t="shared" ca="1" si="131"/>
        <v>27.086000000000016</v>
      </c>
      <c r="I192" s="27">
        <f t="shared" ca="1" si="132"/>
        <v>27.286000000000016</v>
      </c>
      <c r="J192" s="27">
        <f t="shared" ca="1" si="133"/>
        <v>55.442166666666644</v>
      </c>
      <c r="K192" s="27">
        <f t="shared" ca="1" si="134"/>
        <v>55.442166666666644</v>
      </c>
      <c r="L192" s="27">
        <f t="shared" ca="1" si="135"/>
        <v>56.162166666666678</v>
      </c>
      <c r="M192" s="12">
        <v>191</v>
      </c>
      <c r="N192" s="23">
        <f t="shared" ca="1" si="100"/>
        <v>23</v>
      </c>
      <c r="O192" s="1">
        <f t="shared" ca="1" si="112"/>
        <v>0.02</v>
      </c>
      <c r="P192" s="1">
        <f t="shared" ca="1" si="120"/>
        <v>27.110000000000014</v>
      </c>
      <c r="Q192" s="1">
        <f t="shared" ca="1" si="121"/>
        <v>27.05400000000002</v>
      </c>
      <c r="R192" s="1">
        <f t="shared" ca="1" si="122"/>
        <v>27.110000000000014</v>
      </c>
      <c r="S192" s="20">
        <f t="shared" si="101"/>
        <v>0.19600000000000001</v>
      </c>
      <c r="T192" s="1">
        <f t="shared" ca="1" si="123"/>
        <v>27.306000000000015</v>
      </c>
      <c r="U192" s="20">
        <f t="shared" ca="1" si="124"/>
        <v>0</v>
      </c>
      <c r="V192" s="1">
        <f t="shared" ca="1" si="125"/>
        <v>55.442166666666644</v>
      </c>
      <c r="W192" s="1">
        <f t="shared" ca="1" si="126"/>
        <v>55.442166666666644</v>
      </c>
      <c r="X192" s="23">
        <f t="shared" ca="1" si="102"/>
        <v>10</v>
      </c>
      <c r="Y192" s="20">
        <f t="shared" ca="1" si="113"/>
        <v>0.22</v>
      </c>
      <c r="Z192" s="20">
        <f t="shared" si="103"/>
        <v>0.47783333333333339</v>
      </c>
      <c r="AA192" s="20">
        <f t="shared" ca="1" si="127"/>
        <v>0.69783333333333342</v>
      </c>
      <c r="AB192" s="1">
        <f t="shared" ca="1" si="128"/>
        <v>56.139999999999979</v>
      </c>
      <c r="AC192" s="28">
        <f t="shared" ca="1" si="129"/>
        <v>28.136166666666629</v>
      </c>
      <c r="AD192" s="23">
        <f t="shared" ca="1" si="105"/>
        <v>2</v>
      </c>
      <c r="AE192">
        <f t="shared" ca="1" si="106"/>
        <v>6.2</v>
      </c>
      <c r="AF192" s="1">
        <f t="shared" si="107"/>
        <v>0.47700000000000004</v>
      </c>
      <c r="AG192" s="15">
        <f t="shared" ca="1" si="108"/>
        <v>35.706999999999965</v>
      </c>
      <c r="AH192" s="28">
        <f t="shared" ca="1" si="109"/>
        <v>28.136166666666629</v>
      </c>
      <c r="AI192" s="33">
        <f t="shared" ca="1" si="110"/>
        <v>0.78797341324296799</v>
      </c>
    </row>
    <row r="193" spans="7:35" x14ac:dyDescent="0.2">
      <c r="G193" s="13">
        <f t="shared" ca="1" si="130"/>
        <v>27.306000000000015</v>
      </c>
      <c r="H193" s="27">
        <f t="shared" ca="1" si="131"/>
        <v>27.086000000000016</v>
      </c>
      <c r="I193" s="27">
        <f t="shared" ca="1" si="132"/>
        <v>27.286000000000016</v>
      </c>
      <c r="J193" s="27">
        <f t="shared" ca="1" si="133"/>
        <v>56.139999999999979</v>
      </c>
      <c r="K193" s="27">
        <f t="shared" ca="1" si="134"/>
        <v>56.139999999999979</v>
      </c>
      <c r="L193" s="27">
        <f t="shared" ca="1" si="135"/>
        <v>56.162166666666678</v>
      </c>
      <c r="M193" s="12">
        <v>192</v>
      </c>
      <c r="N193" s="23">
        <f t="shared" ca="1" si="100"/>
        <v>14</v>
      </c>
      <c r="O193" s="1">
        <f t="shared" ca="1" si="112"/>
        <v>0.01</v>
      </c>
      <c r="P193" s="1">
        <f t="shared" ca="1" si="120"/>
        <v>27.120000000000015</v>
      </c>
      <c r="Q193" s="1">
        <f t="shared" ca="1" si="121"/>
        <v>27.086000000000016</v>
      </c>
      <c r="R193" s="1">
        <f t="shared" ca="1" si="122"/>
        <v>27.120000000000015</v>
      </c>
      <c r="S193" s="20">
        <f t="shared" si="101"/>
        <v>0.19600000000000001</v>
      </c>
      <c r="T193" s="1">
        <f t="shared" ca="1" si="123"/>
        <v>27.316000000000017</v>
      </c>
      <c r="U193" s="20">
        <f t="shared" ca="1" si="124"/>
        <v>0</v>
      </c>
      <c r="V193" s="1">
        <f t="shared" ca="1" si="125"/>
        <v>56.139999999999979</v>
      </c>
      <c r="W193" s="1">
        <f t="shared" ca="1" si="126"/>
        <v>56.139999999999979</v>
      </c>
      <c r="X193" s="23">
        <f t="shared" ca="1" si="102"/>
        <v>4</v>
      </c>
      <c r="Y193" s="20">
        <f t="shared" ca="1" si="113"/>
        <v>0.22</v>
      </c>
      <c r="Z193" s="20">
        <f t="shared" si="103"/>
        <v>0.47783333333333339</v>
      </c>
      <c r="AA193" s="20">
        <f t="shared" ca="1" si="127"/>
        <v>0.69783333333333342</v>
      </c>
      <c r="AB193" s="1">
        <f t="shared" ca="1" si="128"/>
        <v>56.837833333333315</v>
      </c>
      <c r="AC193" s="28">
        <f t="shared" ca="1" si="129"/>
        <v>28.823999999999963</v>
      </c>
      <c r="AD193" s="23">
        <f t="shared" ca="1" si="105"/>
        <v>11</v>
      </c>
      <c r="AE193">
        <f t="shared" ca="1" si="106"/>
        <v>6.2</v>
      </c>
      <c r="AF193" s="1">
        <f t="shared" si="107"/>
        <v>0.47700000000000004</v>
      </c>
      <c r="AG193" s="15">
        <f t="shared" ca="1" si="108"/>
        <v>36.394833333333295</v>
      </c>
      <c r="AH193" s="28">
        <f t="shared" ca="1" si="109"/>
        <v>28.823999999999963</v>
      </c>
      <c r="AI193" s="33">
        <f t="shared" ca="1" si="110"/>
        <v>0.79198054668931928</v>
      </c>
    </row>
    <row r="194" spans="7:35" x14ac:dyDescent="0.2">
      <c r="G194" s="13">
        <f t="shared" ca="1" si="130"/>
        <v>27.306000000000015</v>
      </c>
      <c r="H194" s="27">
        <f t="shared" ca="1" si="131"/>
        <v>27.316000000000017</v>
      </c>
      <c r="I194" s="27">
        <f t="shared" ca="1" si="132"/>
        <v>27.286000000000016</v>
      </c>
      <c r="J194" s="27">
        <f t="shared" ca="1" si="133"/>
        <v>56.837833333333315</v>
      </c>
      <c r="K194" s="27">
        <f t="shared" ca="1" si="134"/>
        <v>56.837833333333315</v>
      </c>
      <c r="L194" s="27">
        <f t="shared" ca="1" si="135"/>
        <v>56.162166666666678</v>
      </c>
      <c r="M194" s="12">
        <v>193</v>
      </c>
      <c r="N194" s="23">
        <f t="shared" ca="1" si="100"/>
        <v>15</v>
      </c>
      <c r="O194" s="1">
        <f t="shared" ca="1" si="112"/>
        <v>0.01</v>
      </c>
      <c r="P194" s="1">
        <f t="shared" ca="1" si="120"/>
        <v>27.130000000000017</v>
      </c>
      <c r="Q194" s="1">
        <f t="shared" ca="1" si="121"/>
        <v>27.286000000000016</v>
      </c>
      <c r="R194" s="1">
        <f t="shared" ca="1" si="122"/>
        <v>27.286000000000016</v>
      </c>
      <c r="S194" s="20">
        <f t="shared" si="101"/>
        <v>0.19600000000000001</v>
      </c>
      <c r="T194" s="1">
        <f t="shared" ca="1" si="123"/>
        <v>27.482000000000017</v>
      </c>
      <c r="U194" s="20">
        <f t="shared" ca="1" si="124"/>
        <v>0.15599999999999881</v>
      </c>
      <c r="V194" s="1">
        <f t="shared" ca="1" si="125"/>
        <v>56.162166666666678</v>
      </c>
      <c r="W194" s="1">
        <f t="shared" ca="1" si="126"/>
        <v>56.162166666666678</v>
      </c>
      <c r="X194" s="23">
        <f t="shared" ca="1" si="102"/>
        <v>63</v>
      </c>
      <c r="Y194" s="20">
        <f t="shared" ref="Y194:Y200" ca="1" si="136">IF(X194&gt;$D$16,$A$17,IF(X194&gt;$D$15,$A$16,$A$15))</f>
        <v>0.22</v>
      </c>
      <c r="Z194" s="20">
        <f t="shared" si="103"/>
        <v>0.47783333333333339</v>
      </c>
      <c r="AA194" s="20">
        <f t="shared" ca="1" si="127"/>
        <v>0.69783333333333342</v>
      </c>
      <c r="AB194" s="1">
        <f t="shared" ca="1" si="128"/>
        <v>56.860000000000014</v>
      </c>
      <c r="AC194" s="28">
        <f t="shared" ca="1" si="129"/>
        <v>28.680166666666661</v>
      </c>
      <c r="AD194" s="23">
        <f t="shared" ca="1" si="105"/>
        <v>45</v>
      </c>
      <c r="AE194">
        <f t="shared" ca="1" si="106"/>
        <v>0</v>
      </c>
      <c r="AF194" s="1">
        <f t="shared" si="107"/>
        <v>0.47700000000000004</v>
      </c>
      <c r="AG194" s="15">
        <f t="shared" ca="1" si="108"/>
        <v>30.206999999999994</v>
      </c>
      <c r="AH194" s="28">
        <f t="shared" ca="1" si="109"/>
        <v>28.83616666666666</v>
      </c>
      <c r="AI194" s="33">
        <f t="shared" ca="1" si="110"/>
        <v>0.95461868661789206</v>
      </c>
    </row>
    <row r="195" spans="7:35" x14ac:dyDescent="0.2">
      <c r="G195" s="13">
        <f t="shared" ca="1" si="130"/>
        <v>27.306000000000015</v>
      </c>
      <c r="H195" s="27">
        <f t="shared" ca="1" si="131"/>
        <v>27.316000000000017</v>
      </c>
      <c r="I195" s="27">
        <f t="shared" ca="1" si="132"/>
        <v>27.482000000000017</v>
      </c>
      <c r="J195" s="27">
        <f t="shared" ca="1" si="133"/>
        <v>56.837833333333315</v>
      </c>
      <c r="K195" s="27">
        <f t="shared" ca="1" si="134"/>
        <v>56.837833333333315</v>
      </c>
      <c r="L195" s="27">
        <f t="shared" ca="1" si="135"/>
        <v>56.860000000000014</v>
      </c>
      <c r="M195" s="12">
        <v>194</v>
      </c>
      <c r="N195" s="23">
        <f t="shared" ref="N195:N200" ca="1" si="137">RANDBETWEEN(1,100)</f>
        <v>14</v>
      </c>
      <c r="O195" s="1">
        <f t="shared" ca="1" si="112"/>
        <v>0.01</v>
      </c>
      <c r="P195" s="1">
        <f t="shared" ca="1" si="120"/>
        <v>27.140000000000018</v>
      </c>
      <c r="Q195" s="1">
        <f t="shared" ca="1" si="121"/>
        <v>27.306000000000015</v>
      </c>
      <c r="R195" s="1">
        <f t="shared" ca="1" si="122"/>
        <v>27.306000000000015</v>
      </c>
      <c r="S195" s="20">
        <f t="shared" ref="S195:S200" si="138">11.76/60</f>
        <v>0.19600000000000001</v>
      </c>
      <c r="T195" s="1">
        <f t="shared" ca="1" si="123"/>
        <v>27.502000000000017</v>
      </c>
      <c r="U195" s="20">
        <f t="shared" ca="1" si="124"/>
        <v>0.16599999999999682</v>
      </c>
      <c r="V195" s="1">
        <f t="shared" ca="1" si="125"/>
        <v>56.837833333333315</v>
      </c>
      <c r="W195" s="1">
        <f t="shared" ca="1" si="126"/>
        <v>56.837833333333315</v>
      </c>
      <c r="X195" s="23">
        <f t="shared" ref="X195:X200" ca="1" si="139">RANDBETWEEN(1,100)</f>
        <v>2</v>
      </c>
      <c r="Y195" s="20">
        <f t="shared" ca="1" si="136"/>
        <v>0.22</v>
      </c>
      <c r="Z195" s="20">
        <f t="shared" ref="Z195:Z200" si="140">28.67/60</f>
        <v>0.47783333333333339</v>
      </c>
      <c r="AA195" s="20">
        <f t="shared" ca="1" si="127"/>
        <v>0.69783333333333342</v>
      </c>
      <c r="AB195" s="1">
        <f t="shared" ca="1" si="128"/>
        <v>57.53566666666665</v>
      </c>
      <c r="AC195" s="28">
        <f t="shared" ca="1" si="129"/>
        <v>29.335833333333298</v>
      </c>
      <c r="AD195" s="23">
        <f t="shared" ref="AD195:AD200" ca="1" si="141">RANDBETWEEN(1,100)</f>
        <v>46</v>
      </c>
      <c r="AE195">
        <f t="shared" ref="AE195:AE200" ca="1" si="142">IF(AD195&gt;$D$20,$A$21,$A$20)</f>
        <v>0</v>
      </c>
      <c r="AF195" s="1">
        <f t="shared" ref="AF195:AF200" si="143">28.62/60</f>
        <v>0.47700000000000004</v>
      </c>
      <c r="AG195" s="15">
        <f t="shared" ref="AG195:AG200" ca="1" si="144">(AB195+AE195+AF195)-P195</f>
        <v>30.872666666666628</v>
      </c>
      <c r="AH195" s="28">
        <f t="shared" ref="AH195:AH199" ca="1" si="145">U195+AC195</f>
        <v>29.501833333333295</v>
      </c>
      <c r="AI195" s="33">
        <f t="shared" ref="AI195:AI200" ca="1" si="146">AH195/AG195</f>
        <v>0.95559718413267392</v>
      </c>
    </row>
    <row r="196" spans="7:35" x14ac:dyDescent="0.2">
      <c r="G196" s="13">
        <f t="shared" ca="1" si="130"/>
        <v>27.502000000000017</v>
      </c>
      <c r="H196" s="27">
        <f t="shared" ca="1" si="131"/>
        <v>27.316000000000017</v>
      </c>
      <c r="I196" s="27">
        <f t="shared" ca="1" si="132"/>
        <v>27.482000000000017</v>
      </c>
      <c r="J196" s="27">
        <f t="shared" ca="1" si="133"/>
        <v>57.53566666666665</v>
      </c>
      <c r="K196" s="27">
        <f t="shared" ca="1" si="134"/>
        <v>57.53566666666665</v>
      </c>
      <c r="L196" s="27">
        <f t="shared" ca="1" si="135"/>
        <v>56.860000000000014</v>
      </c>
      <c r="M196" s="12">
        <v>195</v>
      </c>
      <c r="N196" s="23">
        <f t="shared" ca="1" si="137"/>
        <v>35</v>
      </c>
      <c r="O196" s="1">
        <f t="shared" ca="1" si="112"/>
        <v>0.02</v>
      </c>
      <c r="P196" s="1">
        <f t="shared" ca="1" si="120"/>
        <v>27.160000000000018</v>
      </c>
      <c r="Q196" s="1">
        <f t="shared" ca="1" si="121"/>
        <v>27.316000000000017</v>
      </c>
      <c r="R196" s="1">
        <f t="shared" ca="1" si="122"/>
        <v>27.316000000000017</v>
      </c>
      <c r="S196" s="20">
        <f t="shared" si="138"/>
        <v>0.19600000000000001</v>
      </c>
      <c r="T196" s="1">
        <f t="shared" ca="1" si="123"/>
        <v>27.512000000000018</v>
      </c>
      <c r="U196" s="20">
        <f t="shared" ca="1" si="124"/>
        <v>0.15599999999999881</v>
      </c>
      <c r="V196" s="1">
        <f t="shared" ca="1" si="125"/>
        <v>56.860000000000014</v>
      </c>
      <c r="W196" s="1">
        <f t="shared" ca="1" si="126"/>
        <v>56.860000000000014</v>
      </c>
      <c r="X196" s="23">
        <f t="shared" ca="1" si="139"/>
        <v>30</v>
      </c>
      <c r="Y196" s="20">
        <f t="shared" ca="1" si="136"/>
        <v>0.22</v>
      </c>
      <c r="Z196" s="20">
        <f t="shared" si="140"/>
        <v>0.47783333333333339</v>
      </c>
      <c r="AA196" s="20">
        <f t="shared" ca="1" si="127"/>
        <v>0.69783333333333342</v>
      </c>
      <c r="AB196" s="1">
        <f t="shared" ca="1" si="128"/>
        <v>57.557833333333349</v>
      </c>
      <c r="AC196" s="28">
        <f t="shared" ca="1" si="129"/>
        <v>29.347999999999995</v>
      </c>
      <c r="AD196" s="23">
        <f t="shared" ca="1" si="141"/>
        <v>86</v>
      </c>
      <c r="AE196">
        <f t="shared" ca="1" si="142"/>
        <v>0</v>
      </c>
      <c r="AF196" s="1">
        <f t="shared" si="143"/>
        <v>0.47700000000000004</v>
      </c>
      <c r="AG196" s="15">
        <f t="shared" ca="1" si="144"/>
        <v>30.874833333333328</v>
      </c>
      <c r="AH196" s="28">
        <f t="shared" ca="1" si="145"/>
        <v>29.503999999999994</v>
      </c>
      <c r="AI196" s="33">
        <f t="shared" ca="1" si="146"/>
        <v>0.95560030013657293</v>
      </c>
    </row>
    <row r="197" spans="7:35" x14ac:dyDescent="0.2">
      <c r="G197" s="13">
        <f t="shared" ca="1" si="130"/>
        <v>27.502000000000017</v>
      </c>
      <c r="H197" s="27">
        <f t="shared" ca="1" si="131"/>
        <v>27.512000000000018</v>
      </c>
      <c r="I197" s="27">
        <f t="shared" ca="1" si="132"/>
        <v>27.482000000000017</v>
      </c>
      <c r="J197" s="27">
        <f t="shared" ca="1" si="133"/>
        <v>57.53566666666665</v>
      </c>
      <c r="K197" s="27">
        <f t="shared" ca="1" si="134"/>
        <v>57.53566666666665</v>
      </c>
      <c r="L197" s="27">
        <f t="shared" ca="1" si="135"/>
        <v>57.557833333333349</v>
      </c>
      <c r="M197" s="12">
        <v>196</v>
      </c>
      <c r="N197" s="23">
        <f t="shared" ca="1" si="137"/>
        <v>24</v>
      </c>
      <c r="O197" s="1">
        <f t="shared" ca="1" si="112"/>
        <v>0.02</v>
      </c>
      <c r="P197" s="1">
        <f t="shared" ca="1" si="120"/>
        <v>27.180000000000017</v>
      </c>
      <c r="Q197" s="1">
        <f t="shared" ca="1" si="121"/>
        <v>27.482000000000017</v>
      </c>
      <c r="R197" s="1">
        <f t="shared" ca="1" si="122"/>
        <v>27.482000000000017</v>
      </c>
      <c r="S197" s="20">
        <f t="shared" si="138"/>
        <v>0.19600000000000001</v>
      </c>
      <c r="T197" s="1">
        <f t="shared" ca="1" si="123"/>
        <v>27.678000000000019</v>
      </c>
      <c r="U197" s="20">
        <f t="shared" ca="1" si="124"/>
        <v>0.3019999999999996</v>
      </c>
      <c r="V197" s="1">
        <f t="shared" ca="1" si="125"/>
        <v>57.53566666666665</v>
      </c>
      <c r="W197" s="1">
        <f t="shared" ca="1" si="126"/>
        <v>57.53566666666665</v>
      </c>
      <c r="X197" s="23">
        <f t="shared" ca="1" si="139"/>
        <v>66</v>
      </c>
      <c r="Y197" s="20">
        <f t="shared" ca="1" si="136"/>
        <v>0.22</v>
      </c>
      <c r="Z197" s="20">
        <f t="shared" si="140"/>
        <v>0.47783333333333339</v>
      </c>
      <c r="AA197" s="20">
        <f t="shared" ca="1" si="127"/>
        <v>0.69783333333333342</v>
      </c>
      <c r="AB197" s="1">
        <f t="shared" ca="1" si="128"/>
        <v>58.233499999999985</v>
      </c>
      <c r="AC197" s="28">
        <f t="shared" ca="1" si="129"/>
        <v>29.857666666666631</v>
      </c>
      <c r="AD197" s="23">
        <f t="shared" ca="1" si="141"/>
        <v>11</v>
      </c>
      <c r="AE197">
        <f t="shared" ca="1" si="142"/>
        <v>6.2</v>
      </c>
      <c r="AF197" s="1">
        <f t="shared" si="143"/>
        <v>0.47700000000000004</v>
      </c>
      <c r="AG197" s="15">
        <f t="shared" ca="1" si="144"/>
        <v>37.730499999999964</v>
      </c>
      <c r="AH197" s="28">
        <f t="shared" ca="1" si="145"/>
        <v>30.159666666666631</v>
      </c>
      <c r="AI197" s="33">
        <f t="shared" ca="1" si="146"/>
        <v>0.79934447374581996</v>
      </c>
    </row>
    <row r="198" spans="7:35" x14ac:dyDescent="0.2">
      <c r="G198" s="13">
        <f t="shared" ca="1" si="130"/>
        <v>27.502000000000017</v>
      </c>
      <c r="H198" s="27">
        <f t="shared" ca="1" si="131"/>
        <v>27.512000000000018</v>
      </c>
      <c r="I198" s="27">
        <f t="shared" ca="1" si="132"/>
        <v>27.678000000000019</v>
      </c>
      <c r="J198" s="27">
        <f t="shared" ca="1" si="133"/>
        <v>58.233499999999985</v>
      </c>
      <c r="K198" s="27">
        <f t="shared" ca="1" si="134"/>
        <v>58.233499999999985</v>
      </c>
      <c r="L198" s="27">
        <f t="shared" ca="1" si="135"/>
        <v>57.557833333333349</v>
      </c>
      <c r="M198" s="12">
        <v>197</v>
      </c>
      <c r="N198" s="23">
        <f t="shared" ca="1" si="137"/>
        <v>23</v>
      </c>
      <c r="O198" s="1">
        <f t="shared" ca="1" si="112"/>
        <v>0.02</v>
      </c>
      <c r="P198" s="1">
        <f t="shared" ca="1" si="120"/>
        <v>27.200000000000017</v>
      </c>
      <c r="Q198" s="1">
        <f t="shared" ca="1" si="121"/>
        <v>27.502000000000017</v>
      </c>
      <c r="R198" s="1">
        <f t="shared" ca="1" si="122"/>
        <v>27.502000000000017</v>
      </c>
      <c r="S198" s="20">
        <f t="shared" si="138"/>
        <v>0.19600000000000001</v>
      </c>
      <c r="T198" s="1">
        <f t="shared" ca="1" si="123"/>
        <v>27.698000000000018</v>
      </c>
      <c r="U198" s="20">
        <f t="shared" ca="1" si="124"/>
        <v>0.3019999999999996</v>
      </c>
      <c r="V198" s="1">
        <f t="shared" ca="1" si="125"/>
        <v>57.557833333333349</v>
      </c>
      <c r="W198" s="1">
        <f t="shared" ca="1" si="126"/>
        <v>57.557833333333349</v>
      </c>
      <c r="X198" s="23">
        <f t="shared" ca="1" si="139"/>
        <v>22</v>
      </c>
      <c r="Y198" s="20">
        <f t="shared" ca="1" si="136"/>
        <v>0.22</v>
      </c>
      <c r="Z198" s="20">
        <f t="shared" si="140"/>
        <v>0.47783333333333339</v>
      </c>
      <c r="AA198" s="20">
        <f t="shared" ca="1" si="127"/>
        <v>0.69783333333333342</v>
      </c>
      <c r="AB198" s="1">
        <f t="shared" ca="1" si="128"/>
        <v>58.255666666666684</v>
      </c>
      <c r="AC198" s="28">
        <f t="shared" ca="1" si="129"/>
        <v>29.859833333333331</v>
      </c>
      <c r="AD198" s="23">
        <f t="shared" ca="1" si="141"/>
        <v>26</v>
      </c>
      <c r="AE198">
        <f t="shared" ca="1" si="142"/>
        <v>6.2</v>
      </c>
      <c r="AF198" s="1">
        <f t="shared" si="143"/>
        <v>0.47700000000000004</v>
      </c>
      <c r="AG198" s="15">
        <f t="shared" ca="1" si="144"/>
        <v>37.732666666666674</v>
      </c>
      <c r="AH198" s="28">
        <f t="shared" ca="1" si="145"/>
        <v>30.16183333333333</v>
      </c>
      <c r="AI198" s="33">
        <f t="shared" ca="1" si="146"/>
        <v>0.79935599568896953</v>
      </c>
    </row>
    <row r="199" spans="7:35" x14ac:dyDescent="0.2">
      <c r="G199" s="13">
        <f t="shared" ca="1" si="130"/>
        <v>27.698000000000018</v>
      </c>
      <c r="H199" s="27">
        <f t="shared" ca="1" si="131"/>
        <v>27.512000000000018</v>
      </c>
      <c r="I199" s="27">
        <f t="shared" ca="1" si="132"/>
        <v>27.678000000000019</v>
      </c>
      <c r="J199" s="27">
        <f t="shared" ca="1" si="133"/>
        <v>58.233499999999985</v>
      </c>
      <c r="K199" s="27">
        <f t="shared" ca="1" si="134"/>
        <v>58.233499999999985</v>
      </c>
      <c r="L199" s="27">
        <f t="shared" ca="1" si="135"/>
        <v>58.255666666666684</v>
      </c>
      <c r="M199" s="12">
        <v>198</v>
      </c>
      <c r="N199" s="23">
        <f t="shared" ca="1" si="137"/>
        <v>34</v>
      </c>
      <c r="O199" s="1">
        <f t="shared" ca="1" si="112"/>
        <v>0.02</v>
      </c>
      <c r="P199" s="1">
        <f t="shared" ca="1" si="120"/>
        <v>27.220000000000017</v>
      </c>
      <c r="Q199" s="1">
        <f t="shared" ca="1" si="121"/>
        <v>27.512000000000018</v>
      </c>
      <c r="R199" s="1">
        <f t="shared" ca="1" si="122"/>
        <v>27.512000000000018</v>
      </c>
      <c r="S199" s="20">
        <f t="shared" si="138"/>
        <v>0.19600000000000001</v>
      </c>
      <c r="T199" s="1">
        <f t="shared" ca="1" si="123"/>
        <v>27.70800000000002</v>
      </c>
      <c r="U199" s="20">
        <f t="shared" ca="1" si="124"/>
        <v>0.29200000000000159</v>
      </c>
      <c r="V199" s="1">
        <f t="shared" ca="1" si="125"/>
        <v>58.233499999999985</v>
      </c>
      <c r="W199" s="1">
        <f t="shared" ca="1" si="126"/>
        <v>58.233499999999985</v>
      </c>
      <c r="X199" s="23">
        <f t="shared" ca="1" si="139"/>
        <v>63</v>
      </c>
      <c r="Y199" s="20">
        <f t="shared" ca="1" si="136"/>
        <v>0.22</v>
      </c>
      <c r="Z199" s="20">
        <f t="shared" si="140"/>
        <v>0.47783333333333339</v>
      </c>
      <c r="AA199" s="20">
        <f t="shared" ca="1" si="127"/>
        <v>0.69783333333333342</v>
      </c>
      <c r="AB199" s="1">
        <f t="shared" ca="1" si="128"/>
        <v>58.93133333333332</v>
      </c>
      <c r="AC199" s="28">
        <f t="shared" ca="1" si="129"/>
        <v>30.525499999999965</v>
      </c>
      <c r="AD199" s="23">
        <f t="shared" ca="1" si="141"/>
        <v>50</v>
      </c>
      <c r="AE199">
        <f t="shared" ca="1" si="142"/>
        <v>0</v>
      </c>
      <c r="AF199" s="1">
        <f t="shared" si="143"/>
        <v>0.47700000000000004</v>
      </c>
      <c r="AG199" s="15">
        <f t="shared" ca="1" si="144"/>
        <v>32.188333333333304</v>
      </c>
      <c r="AH199" s="28">
        <f t="shared" ca="1" si="145"/>
        <v>30.817499999999967</v>
      </c>
      <c r="AI199" s="33">
        <f t="shared" ca="1" si="146"/>
        <v>0.95741210583544745</v>
      </c>
    </row>
    <row r="200" spans="7:35" x14ac:dyDescent="0.2">
      <c r="G200" s="13">
        <f t="shared" ca="1" si="130"/>
        <v>27.698000000000018</v>
      </c>
      <c r="H200" s="27">
        <f t="shared" ca="1" si="131"/>
        <v>27.70800000000002</v>
      </c>
      <c r="I200" s="27">
        <f t="shared" ca="1" si="132"/>
        <v>27.678000000000019</v>
      </c>
      <c r="J200" s="27">
        <f t="shared" ca="1" si="133"/>
        <v>58.93133333333332</v>
      </c>
      <c r="K200" s="27">
        <f t="shared" ca="1" si="134"/>
        <v>58.93133333333332</v>
      </c>
      <c r="L200" s="27">
        <f t="shared" ca="1" si="135"/>
        <v>58.255666666666684</v>
      </c>
      <c r="M200" s="12">
        <v>199</v>
      </c>
      <c r="N200" s="23">
        <f t="shared" ca="1" si="137"/>
        <v>35</v>
      </c>
      <c r="O200" s="1">
        <f t="shared" ca="1" si="112"/>
        <v>0.02</v>
      </c>
      <c r="P200" s="1">
        <f t="shared" ca="1" si="120"/>
        <v>27.240000000000016</v>
      </c>
      <c r="Q200" s="1">
        <f t="shared" ca="1" si="121"/>
        <v>27.678000000000019</v>
      </c>
      <c r="R200" s="1">
        <f t="shared" ca="1" si="122"/>
        <v>27.678000000000019</v>
      </c>
      <c r="S200" s="20">
        <f t="shared" si="138"/>
        <v>0.19600000000000001</v>
      </c>
      <c r="T200" s="1">
        <f t="shared" ca="1" si="123"/>
        <v>27.87400000000002</v>
      </c>
      <c r="U200" s="20">
        <f t="shared" ca="1" si="124"/>
        <v>0.43800000000000239</v>
      </c>
      <c r="V200" s="1">
        <f t="shared" ca="1" si="125"/>
        <v>58.255666666666684</v>
      </c>
      <c r="W200" s="1">
        <f ca="1">MAX(T200,V200)</f>
        <v>58.255666666666684</v>
      </c>
      <c r="X200" s="23">
        <f t="shared" ca="1" si="139"/>
        <v>90</v>
      </c>
      <c r="Y200" s="20">
        <f t="shared" ca="1" si="136"/>
        <v>0.42</v>
      </c>
      <c r="Z200" s="20">
        <f t="shared" si="140"/>
        <v>0.47783333333333339</v>
      </c>
      <c r="AA200" s="20">
        <f t="shared" ca="1" si="127"/>
        <v>0.89783333333333337</v>
      </c>
      <c r="AB200" s="1">
        <f ca="1">W200+AA200</f>
        <v>59.153500000000015</v>
      </c>
      <c r="AC200" s="28">
        <f t="shared" ca="1" si="129"/>
        <v>30.381666666666664</v>
      </c>
      <c r="AD200" s="23">
        <f t="shared" ca="1" si="141"/>
        <v>59</v>
      </c>
      <c r="AE200">
        <f t="shared" ca="1" si="142"/>
        <v>0</v>
      </c>
      <c r="AF200" s="1">
        <f t="shared" si="143"/>
        <v>0.47700000000000004</v>
      </c>
      <c r="AG200" s="15">
        <f t="shared" ca="1" si="144"/>
        <v>32.390499999999996</v>
      </c>
      <c r="AH200" s="28">
        <f ca="1">U200+AC200</f>
        <v>30.819666666666667</v>
      </c>
      <c r="AI200" s="33">
        <f t="shared" ca="1" si="146"/>
        <v>0.95150326999171575</v>
      </c>
    </row>
  </sheetData>
  <mergeCells count="4">
    <mergeCell ref="C1:D1"/>
    <mergeCell ref="C14:D14"/>
    <mergeCell ref="D9:E9"/>
    <mergeCell ref="C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Annie Zhang</cp:lastModifiedBy>
  <dcterms:created xsi:type="dcterms:W3CDTF">2017-01-21T22:16:16Z</dcterms:created>
  <dcterms:modified xsi:type="dcterms:W3CDTF">2019-01-04T21:22:31Z</dcterms:modified>
</cp:coreProperties>
</file>