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DELAPAZ\Downloads\"/>
    </mc:Choice>
  </mc:AlternateContent>
  <xr:revisionPtr revIDLastSave="0" documentId="13_ncr:1_{DEF55D0A-D027-4F08-B33D-A9E333125D8B}" xr6:coauthVersionLast="47" xr6:coauthVersionMax="47" xr10:uidLastSave="{00000000-0000-0000-0000-000000000000}"/>
  <bookViews>
    <workbookView xWindow="-120" yWindow="-120" windowWidth="19440" windowHeight="15000" xr2:uid="{7B873B54-7871-47A5-B9B8-E04377DDC13D}"/>
  </bookViews>
  <sheets>
    <sheet name="VUO P." sheetId="2" r:id="rId1"/>
    <sheet name="Sheet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2" i="1"/>
  <c r="A1153" i="2"/>
  <c r="A1152" i="2"/>
  <c r="A1151" i="2"/>
  <c r="J1150" i="2"/>
  <c r="K1150" i="2" s="1"/>
  <c r="I1150" i="2"/>
  <c r="H1150" i="2"/>
  <c r="F1150" i="2"/>
  <c r="A1150" i="2"/>
  <c r="F1149" i="2"/>
  <c r="A1149" i="2"/>
  <c r="J1149" i="2" s="1"/>
  <c r="K1149" i="2" s="1"/>
  <c r="F1148" i="2"/>
  <c r="A1148" i="2"/>
  <c r="F1147" i="2"/>
  <c r="A1147" i="2"/>
  <c r="K1146" i="2"/>
  <c r="J1146" i="2"/>
  <c r="F1146" i="2"/>
  <c r="A1146" i="2"/>
  <c r="I1146" i="2" s="1"/>
  <c r="J1145" i="2"/>
  <c r="K1145" i="2" s="1"/>
  <c r="I1145" i="2"/>
  <c r="H1145" i="2"/>
  <c r="F1145" i="2"/>
  <c r="A1145" i="2"/>
  <c r="F1144" i="2"/>
  <c r="A1144" i="2"/>
  <c r="J1143" i="2"/>
  <c r="K1143" i="2" s="1"/>
  <c r="F1143" i="2"/>
  <c r="A1143" i="2"/>
  <c r="I1143" i="2" s="1"/>
  <c r="J1142" i="2"/>
  <c r="K1142" i="2" s="1"/>
  <c r="I1142" i="2"/>
  <c r="H1142" i="2"/>
  <c r="F1142" i="2"/>
  <c r="A1142" i="2"/>
  <c r="F1141" i="2"/>
  <c r="A1141" i="2"/>
  <c r="F1140" i="2"/>
  <c r="A1140" i="2"/>
  <c r="I1140" i="2" s="1"/>
  <c r="J1139" i="2"/>
  <c r="K1139" i="2" s="1"/>
  <c r="I1139" i="2"/>
  <c r="H1139" i="2"/>
  <c r="F1139" i="2"/>
  <c r="A1139" i="2"/>
  <c r="F1138" i="2"/>
  <c r="A1138" i="2"/>
  <c r="J1138" i="2" s="1"/>
  <c r="K1138" i="2" s="1"/>
  <c r="F1137" i="2"/>
  <c r="A1137" i="2"/>
  <c r="J1136" i="2"/>
  <c r="K1136" i="2" s="1"/>
  <c r="H1136" i="2"/>
  <c r="F1136" i="2"/>
  <c r="A1136" i="2"/>
  <c r="I1136" i="2" s="1"/>
  <c r="F1135" i="2"/>
  <c r="A1135" i="2"/>
  <c r="A1134" i="2"/>
  <c r="K1133" i="2"/>
  <c r="I1133" i="2"/>
  <c r="H1133" i="2"/>
  <c r="F1133" i="2"/>
  <c r="A1133" i="2"/>
  <c r="J1133" i="2" s="1"/>
  <c r="F1132" i="2"/>
  <c r="A1132" i="2"/>
  <c r="K1131" i="2"/>
  <c r="J1131" i="2"/>
  <c r="I1131" i="2"/>
  <c r="H1131" i="2"/>
  <c r="F1131" i="2"/>
  <c r="A1131" i="2"/>
  <c r="J1130" i="2"/>
  <c r="K1130" i="2" s="1"/>
  <c r="I1130" i="2"/>
  <c r="F1130" i="2"/>
  <c r="A1130" i="2"/>
  <c r="H1130" i="2" s="1"/>
  <c r="F1129" i="2"/>
  <c r="A1129" i="2"/>
  <c r="F1128" i="2"/>
  <c r="A1128" i="2"/>
  <c r="J1127" i="2"/>
  <c r="K1127" i="2" s="1"/>
  <c r="I1127" i="2"/>
  <c r="H1127" i="2"/>
  <c r="F1127" i="2"/>
  <c r="A1127" i="2"/>
  <c r="J1126" i="2"/>
  <c r="K1126" i="2" s="1"/>
  <c r="I1126" i="2"/>
  <c r="H1126" i="2"/>
  <c r="F1126" i="2"/>
  <c r="A1126" i="2"/>
  <c r="F1125" i="2"/>
  <c r="A1125" i="2"/>
  <c r="J1124" i="2"/>
  <c r="K1124" i="2" s="1"/>
  <c r="I1124" i="2"/>
  <c r="F1124" i="2"/>
  <c r="A1124" i="2"/>
  <c r="H1124" i="2" s="1"/>
  <c r="J1123" i="2"/>
  <c r="K1123" i="2" s="1"/>
  <c r="I1123" i="2"/>
  <c r="H1123" i="2"/>
  <c r="F1123" i="2"/>
  <c r="A1123" i="2"/>
  <c r="F1122" i="2"/>
  <c r="A1122" i="2"/>
  <c r="K1121" i="2"/>
  <c r="I1121" i="2"/>
  <c r="F1121" i="2"/>
  <c r="A1121" i="2"/>
  <c r="J1121" i="2" s="1"/>
  <c r="K1120" i="2"/>
  <c r="J1120" i="2"/>
  <c r="I1120" i="2"/>
  <c r="F1120" i="2"/>
  <c r="A1120" i="2"/>
  <c r="H1120" i="2" s="1"/>
  <c r="J1119" i="2"/>
  <c r="K1119" i="2" s="1"/>
  <c r="I1119" i="2"/>
  <c r="H1119" i="2"/>
  <c r="F1119" i="2"/>
  <c r="A1119" i="2"/>
  <c r="F1118" i="2"/>
  <c r="A1118" i="2"/>
  <c r="K1117" i="2"/>
  <c r="I1117" i="2"/>
  <c r="H1117" i="2"/>
  <c r="F1117" i="2"/>
  <c r="A1117" i="2"/>
  <c r="J1117" i="2" s="1"/>
  <c r="F1116" i="2"/>
  <c r="A1116" i="2"/>
  <c r="K1115" i="2"/>
  <c r="J1115" i="2"/>
  <c r="I1115" i="2"/>
  <c r="H1115" i="2"/>
  <c r="F1115" i="2"/>
  <c r="A1115" i="2"/>
  <c r="J1114" i="2"/>
  <c r="K1114" i="2" s="1"/>
  <c r="I1114" i="2"/>
  <c r="H1114" i="2"/>
  <c r="F1114" i="2"/>
  <c r="A1114" i="2"/>
  <c r="F1113" i="2"/>
  <c r="A1113" i="2"/>
  <c r="J1113" i="2" s="1"/>
  <c r="K1113" i="2" s="1"/>
  <c r="F1112" i="2"/>
  <c r="A1112" i="2"/>
  <c r="K1111" i="2"/>
  <c r="J1111" i="2"/>
  <c r="I1111" i="2"/>
  <c r="H1111" i="2"/>
  <c r="F1111" i="2"/>
  <c r="A1111" i="2"/>
  <c r="J1110" i="2"/>
  <c r="K1110" i="2" s="1"/>
  <c r="I1110" i="2"/>
  <c r="H1110" i="2"/>
  <c r="F1110" i="2"/>
  <c r="A1110" i="2"/>
  <c r="F1109" i="2"/>
  <c r="A1109" i="2"/>
  <c r="K1108" i="2"/>
  <c r="J1108" i="2"/>
  <c r="I1108" i="2"/>
  <c r="F1108" i="2"/>
  <c r="A1108" i="2"/>
  <c r="H1108" i="2" s="1"/>
  <c r="J1107" i="2"/>
  <c r="K1107" i="2" s="1"/>
  <c r="I1107" i="2"/>
  <c r="H1107" i="2"/>
  <c r="F1107" i="2"/>
  <c r="A1107" i="2"/>
  <c r="H1106" i="2"/>
  <c r="F1106" i="2"/>
  <c r="A1106" i="2"/>
  <c r="K1105" i="2"/>
  <c r="I1105" i="2"/>
  <c r="F1105" i="2"/>
  <c r="A1105" i="2"/>
  <c r="J1105" i="2" s="1"/>
  <c r="J1104" i="2"/>
  <c r="K1104" i="2" s="1"/>
  <c r="I1104" i="2"/>
  <c r="F1104" i="2"/>
  <c r="A1104" i="2"/>
  <c r="H1104" i="2" s="1"/>
  <c r="J1103" i="2"/>
  <c r="K1103" i="2" s="1"/>
  <c r="I1103" i="2"/>
  <c r="H1103" i="2"/>
  <c r="F1103" i="2"/>
  <c r="A1103" i="2"/>
  <c r="F1102" i="2"/>
  <c r="A1102" i="2"/>
  <c r="K1101" i="2"/>
  <c r="I1101" i="2"/>
  <c r="H1101" i="2"/>
  <c r="F1101" i="2"/>
  <c r="A1101" i="2"/>
  <c r="J1101" i="2" s="1"/>
  <c r="I1100" i="2"/>
  <c r="F1100" i="2"/>
  <c r="A1100" i="2"/>
  <c r="K1099" i="2"/>
  <c r="J1099" i="2"/>
  <c r="I1099" i="2"/>
  <c r="H1099" i="2"/>
  <c r="F1099" i="2"/>
  <c r="A1099" i="2"/>
  <c r="K1098" i="2"/>
  <c r="J1098" i="2"/>
  <c r="I1098" i="2"/>
  <c r="H1098" i="2"/>
  <c r="F1098" i="2"/>
  <c r="A1098" i="2"/>
  <c r="I1097" i="2"/>
  <c r="H1097" i="2"/>
  <c r="F1097" i="2"/>
  <c r="A1097" i="2"/>
  <c r="J1097" i="2" s="1"/>
  <c r="K1097" i="2" s="1"/>
  <c r="F1096" i="2"/>
  <c r="A1096" i="2"/>
  <c r="J1095" i="2"/>
  <c r="K1095" i="2" s="1"/>
  <c r="I1095" i="2"/>
  <c r="H1095" i="2"/>
  <c r="F1095" i="2"/>
  <c r="A1095" i="2"/>
  <c r="I1094" i="2"/>
  <c r="F1094" i="2"/>
  <c r="A1094" i="2"/>
  <c r="F1093" i="2"/>
  <c r="A1093" i="2"/>
  <c r="J1092" i="2"/>
  <c r="K1092" i="2" s="1"/>
  <c r="I1092" i="2"/>
  <c r="F1092" i="2"/>
  <c r="A1092" i="2"/>
  <c r="H1092" i="2" s="1"/>
  <c r="J1091" i="2"/>
  <c r="K1091" i="2" s="1"/>
  <c r="I1091" i="2"/>
  <c r="H1091" i="2"/>
  <c r="F1091" i="2"/>
  <c r="A1091" i="2"/>
  <c r="J1090" i="2"/>
  <c r="K1090" i="2" s="1"/>
  <c r="F1090" i="2"/>
  <c r="A1090" i="2"/>
  <c r="K1089" i="2"/>
  <c r="I1089" i="2"/>
  <c r="F1089" i="2"/>
  <c r="A1089" i="2"/>
  <c r="J1089" i="2" s="1"/>
  <c r="I1088" i="2"/>
  <c r="F1088" i="2"/>
  <c r="A1088" i="2"/>
  <c r="J1087" i="2"/>
  <c r="K1087" i="2" s="1"/>
  <c r="I1087" i="2"/>
  <c r="H1087" i="2"/>
  <c r="F1087" i="2"/>
  <c r="A1087" i="2"/>
  <c r="K1086" i="2"/>
  <c r="J1086" i="2"/>
  <c r="H1086" i="2"/>
  <c r="F1086" i="2"/>
  <c r="A1086" i="2"/>
  <c r="I1086" i="2" s="1"/>
  <c r="K1085" i="2"/>
  <c r="I1085" i="2"/>
  <c r="H1085" i="2"/>
  <c r="F1085" i="2"/>
  <c r="A1085" i="2"/>
  <c r="J1085" i="2" s="1"/>
  <c r="I1084" i="2"/>
  <c r="F1084" i="2"/>
  <c r="A1084" i="2"/>
  <c r="K1083" i="2"/>
  <c r="J1083" i="2"/>
  <c r="I1083" i="2"/>
  <c r="H1083" i="2"/>
  <c r="F1083" i="2"/>
  <c r="A1083" i="2"/>
  <c r="F1082" i="2"/>
  <c r="A1082" i="2"/>
  <c r="I1081" i="2"/>
  <c r="H1081" i="2"/>
  <c r="F1081" i="2"/>
  <c r="A1081" i="2"/>
  <c r="J1081" i="2" s="1"/>
  <c r="K1081" i="2" s="1"/>
  <c r="F1080" i="2"/>
  <c r="A1080" i="2"/>
  <c r="K1079" i="2"/>
  <c r="J1079" i="2"/>
  <c r="I1079" i="2"/>
  <c r="H1079" i="2"/>
  <c r="F1079" i="2"/>
  <c r="A1079" i="2"/>
  <c r="I1078" i="2"/>
  <c r="F1078" i="2"/>
  <c r="A1078" i="2"/>
  <c r="J1078" i="2" s="1"/>
  <c r="K1078" i="2" s="1"/>
  <c r="I1077" i="2"/>
  <c r="F1077" i="2"/>
  <c r="A1077" i="2"/>
  <c r="J1076" i="2"/>
  <c r="K1076" i="2" s="1"/>
  <c r="F1076" i="2"/>
  <c r="A1076" i="2"/>
  <c r="H1076" i="2" s="1"/>
  <c r="J1075" i="2"/>
  <c r="K1075" i="2" s="1"/>
  <c r="I1075" i="2"/>
  <c r="H1075" i="2"/>
  <c r="F1075" i="2"/>
  <c r="A1075" i="2"/>
  <c r="J1074" i="2"/>
  <c r="K1074" i="2" s="1"/>
  <c r="H1074" i="2"/>
  <c r="F1074" i="2"/>
  <c r="A1074" i="2"/>
  <c r="I1074" i="2" s="1"/>
  <c r="K1073" i="2"/>
  <c r="I1073" i="2"/>
  <c r="F1073" i="2"/>
  <c r="A1073" i="2"/>
  <c r="J1073" i="2" s="1"/>
  <c r="J1072" i="2"/>
  <c r="K1072" i="2" s="1"/>
  <c r="F1072" i="2"/>
  <c r="A1072" i="2"/>
  <c r="H1072" i="2" s="1"/>
  <c r="J1071" i="2"/>
  <c r="K1071" i="2" s="1"/>
  <c r="I1071" i="2"/>
  <c r="H1071" i="2"/>
  <c r="F1071" i="2"/>
  <c r="A1071" i="2"/>
  <c r="H1070" i="2"/>
  <c r="F1070" i="2"/>
  <c r="A1070" i="2"/>
  <c r="K1069" i="2"/>
  <c r="I1069" i="2"/>
  <c r="H1069" i="2"/>
  <c r="F1069" i="2"/>
  <c r="A1069" i="2"/>
  <c r="J1069" i="2" s="1"/>
  <c r="F1068" i="2"/>
  <c r="A1068" i="2"/>
  <c r="J1067" i="2"/>
  <c r="K1067" i="2" s="1"/>
  <c r="I1067" i="2"/>
  <c r="H1067" i="2"/>
  <c r="F1067" i="2"/>
  <c r="A1067" i="2"/>
  <c r="K1066" i="2"/>
  <c r="J1066" i="2"/>
  <c r="I1066" i="2"/>
  <c r="H1066" i="2"/>
  <c r="F1066" i="2"/>
  <c r="A1066" i="2"/>
  <c r="F1065" i="2"/>
  <c r="A1065" i="2"/>
  <c r="I1064" i="2"/>
  <c r="F1064" i="2"/>
  <c r="A1064" i="2"/>
  <c r="K1063" i="2"/>
  <c r="J1063" i="2"/>
  <c r="I1063" i="2"/>
  <c r="H1063" i="2"/>
  <c r="F1063" i="2"/>
  <c r="A1063" i="2"/>
  <c r="J1062" i="2"/>
  <c r="K1062" i="2" s="1"/>
  <c r="H1062" i="2"/>
  <c r="F1062" i="2"/>
  <c r="A1062" i="2"/>
  <c r="I1062" i="2" s="1"/>
  <c r="I1061" i="2"/>
  <c r="F1061" i="2"/>
  <c r="A1061" i="2"/>
  <c r="F1060" i="2"/>
  <c r="A1060" i="2"/>
  <c r="J1059" i="2"/>
  <c r="K1059" i="2" s="1"/>
  <c r="I1059" i="2"/>
  <c r="H1059" i="2"/>
  <c r="F1059" i="2"/>
  <c r="A1059" i="2"/>
  <c r="F1058" i="2"/>
  <c r="A1058" i="2"/>
  <c r="K1057" i="2"/>
  <c r="I1057" i="2"/>
  <c r="F1057" i="2"/>
  <c r="A1057" i="2"/>
  <c r="J1057" i="2" s="1"/>
  <c r="F1056" i="2"/>
  <c r="A1056" i="2"/>
  <c r="J1055" i="2"/>
  <c r="K1055" i="2" s="1"/>
  <c r="I1055" i="2"/>
  <c r="H1055" i="2"/>
  <c r="F1055" i="2"/>
  <c r="A1055" i="2"/>
  <c r="J1054" i="2"/>
  <c r="K1054" i="2" s="1"/>
  <c r="H1054" i="2"/>
  <c r="F1054" i="2"/>
  <c r="A1054" i="2"/>
  <c r="I1054" i="2" s="1"/>
  <c r="K1053" i="2"/>
  <c r="I1053" i="2"/>
  <c r="H1053" i="2"/>
  <c r="F1053" i="2"/>
  <c r="A1053" i="2"/>
  <c r="J1053" i="2" s="1"/>
  <c r="I1052" i="2"/>
  <c r="F1052" i="2"/>
  <c r="A1052" i="2"/>
  <c r="K1051" i="2"/>
  <c r="J1051" i="2"/>
  <c r="I1051" i="2"/>
  <c r="H1051" i="2"/>
  <c r="F1051" i="2"/>
  <c r="A1051" i="2"/>
  <c r="I1050" i="2"/>
  <c r="F1050" i="2"/>
  <c r="A1050" i="2"/>
  <c r="I1049" i="2"/>
  <c r="H1049" i="2"/>
  <c r="F1049" i="2"/>
  <c r="A1049" i="2"/>
  <c r="J1049" i="2" s="1"/>
  <c r="K1049" i="2" s="1"/>
  <c r="F1048" i="2"/>
  <c r="A1048" i="2"/>
  <c r="J1047" i="2"/>
  <c r="K1047" i="2" s="1"/>
  <c r="I1047" i="2"/>
  <c r="H1047" i="2"/>
  <c r="F1047" i="2"/>
  <c r="A1047" i="2"/>
  <c r="F1046" i="2"/>
  <c r="A1046" i="2"/>
  <c r="I1045" i="2"/>
  <c r="F1045" i="2"/>
  <c r="A1045" i="2"/>
  <c r="F1044" i="2"/>
  <c r="A1044" i="2"/>
  <c r="J1043" i="2"/>
  <c r="K1043" i="2" s="1"/>
  <c r="I1043" i="2"/>
  <c r="H1043" i="2"/>
  <c r="F1043" i="2"/>
  <c r="A1043" i="2"/>
  <c r="K1042" i="2"/>
  <c r="F1042" i="2"/>
  <c r="A1042" i="2"/>
  <c r="H1041" i="2"/>
  <c r="F1041" i="2"/>
  <c r="A1041" i="2"/>
  <c r="K1040" i="2"/>
  <c r="I1040" i="2"/>
  <c r="H1040" i="2"/>
  <c r="F1040" i="2"/>
  <c r="A1040" i="2"/>
  <c r="K1039" i="2"/>
  <c r="H1039" i="2"/>
  <c r="F1039" i="2"/>
  <c r="A1039" i="2"/>
  <c r="I1039" i="2" s="1"/>
  <c r="J1038" i="2"/>
  <c r="K1038" i="2" s="1"/>
  <c r="H1038" i="2"/>
  <c r="F1038" i="2"/>
  <c r="A1038" i="2"/>
  <c r="I1038" i="2" s="1"/>
  <c r="F1037" i="2"/>
  <c r="A1037" i="2"/>
  <c r="K1036" i="2"/>
  <c r="F1036" i="2"/>
  <c r="A1036" i="2"/>
  <c r="K1035" i="2"/>
  <c r="I1035" i="2"/>
  <c r="H1035" i="2"/>
  <c r="F1035" i="2"/>
  <c r="A1035" i="2"/>
  <c r="J1035" i="2" s="1"/>
  <c r="I1034" i="2"/>
  <c r="F1034" i="2"/>
  <c r="A1034" i="2"/>
  <c r="K1033" i="2"/>
  <c r="I1033" i="2"/>
  <c r="F1033" i="2"/>
  <c r="A1033" i="2"/>
  <c r="H1033" i="2" s="1"/>
  <c r="I1032" i="2"/>
  <c r="H1032" i="2"/>
  <c r="F1032" i="2"/>
  <c r="A1032" i="2"/>
  <c r="J1032" i="2" s="1"/>
  <c r="K1032" i="2" s="1"/>
  <c r="J1031" i="2"/>
  <c r="K1031" i="2" s="1"/>
  <c r="F1031" i="2"/>
  <c r="A1031" i="2"/>
  <c r="K1030" i="2"/>
  <c r="I1030" i="2"/>
  <c r="H1030" i="2"/>
  <c r="F1030" i="2"/>
  <c r="A1030" i="2"/>
  <c r="F1029" i="2"/>
  <c r="A1029" i="2"/>
  <c r="I1028" i="2"/>
  <c r="F1028" i="2"/>
  <c r="A1028" i="2"/>
  <c r="F1027" i="2"/>
  <c r="A1027" i="2"/>
  <c r="J1026" i="2"/>
  <c r="K1026" i="2" s="1"/>
  <c r="I1026" i="2"/>
  <c r="H1026" i="2"/>
  <c r="F1026" i="2"/>
  <c r="A1026" i="2"/>
  <c r="F1025" i="2"/>
  <c r="A1025" i="2"/>
  <c r="K1024" i="2"/>
  <c r="I1024" i="2"/>
  <c r="F1024" i="2"/>
  <c r="A1024" i="2"/>
  <c r="J1024" i="2" s="1"/>
  <c r="F1023" i="2"/>
  <c r="A1023" i="2"/>
  <c r="J1022" i="2"/>
  <c r="K1022" i="2" s="1"/>
  <c r="I1022" i="2"/>
  <c r="H1022" i="2"/>
  <c r="F1022" i="2"/>
  <c r="A1022" i="2"/>
  <c r="J1021" i="2"/>
  <c r="K1021" i="2" s="1"/>
  <c r="H1021" i="2"/>
  <c r="F1021" i="2"/>
  <c r="A1021" i="2"/>
  <c r="I1021" i="2" s="1"/>
  <c r="K1020" i="2"/>
  <c r="I1020" i="2"/>
  <c r="H1020" i="2"/>
  <c r="F1020" i="2"/>
  <c r="A1020" i="2"/>
  <c r="J1020" i="2" s="1"/>
  <c r="K1019" i="2"/>
  <c r="J1019" i="2"/>
  <c r="F1019" i="2"/>
  <c r="A1019" i="2"/>
  <c r="H1019" i="2" s="1"/>
  <c r="J1018" i="2"/>
  <c r="K1018" i="2" s="1"/>
  <c r="I1018" i="2"/>
  <c r="H1018" i="2"/>
  <c r="F1018" i="2"/>
  <c r="A1018" i="2"/>
  <c r="K1017" i="2"/>
  <c r="J1017" i="2"/>
  <c r="H1017" i="2"/>
  <c r="F1017" i="2"/>
  <c r="A1017" i="2"/>
  <c r="I1017" i="2" s="1"/>
  <c r="K1016" i="2"/>
  <c r="I1016" i="2"/>
  <c r="H1016" i="2"/>
  <c r="F1016" i="2"/>
  <c r="A1016" i="2"/>
  <c r="J1016" i="2" s="1"/>
  <c r="F1015" i="2"/>
  <c r="A1015" i="2"/>
  <c r="J1014" i="2"/>
  <c r="K1014" i="2" s="1"/>
  <c r="I1014" i="2"/>
  <c r="H1014" i="2"/>
  <c r="F1014" i="2"/>
  <c r="A1014" i="2"/>
  <c r="J1013" i="2"/>
  <c r="K1013" i="2" s="1"/>
  <c r="I1013" i="2"/>
  <c r="H1013" i="2"/>
  <c r="F1013" i="2"/>
  <c r="A1013" i="2"/>
  <c r="F1012" i="2"/>
  <c r="A1012" i="2"/>
  <c r="J1012" i="2" s="1"/>
  <c r="K1012" i="2" s="1"/>
  <c r="J1011" i="2"/>
  <c r="K1011" i="2" s="1"/>
  <c r="F1011" i="2"/>
  <c r="A1011" i="2"/>
  <c r="H1011" i="2" s="1"/>
  <c r="J1010" i="2"/>
  <c r="K1010" i="2" s="1"/>
  <c r="I1010" i="2"/>
  <c r="H1010" i="2"/>
  <c r="F1010" i="2"/>
  <c r="A1010" i="2"/>
  <c r="I1009" i="2"/>
  <c r="H1009" i="2"/>
  <c r="F1009" i="2"/>
  <c r="A1009" i="2"/>
  <c r="J1009" i="2" s="1"/>
  <c r="K1009" i="2" s="1"/>
  <c r="I1008" i="2"/>
  <c r="F1008" i="2"/>
  <c r="A1008" i="2"/>
  <c r="F1007" i="2"/>
  <c r="A1007" i="2"/>
  <c r="H1007" i="2" s="1"/>
  <c r="J1006" i="2"/>
  <c r="K1006" i="2" s="1"/>
  <c r="I1006" i="2"/>
  <c r="H1006" i="2"/>
  <c r="F1006" i="2"/>
  <c r="A1006" i="2"/>
  <c r="F1005" i="2"/>
  <c r="A1005" i="2"/>
  <c r="K1004" i="2"/>
  <c r="I1004" i="2"/>
  <c r="H1004" i="2"/>
  <c r="F1004" i="2"/>
  <c r="A1004" i="2"/>
  <c r="J1004" i="2" s="1"/>
  <c r="J1003" i="2"/>
  <c r="K1003" i="2" s="1"/>
  <c r="I1003" i="2"/>
  <c r="F1003" i="2"/>
  <c r="A1003" i="2"/>
  <c r="H1003" i="2" s="1"/>
  <c r="K1002" i="2"/>
  <c r="J1002" i="2"/>
  <c r="I1002" i="2"/>
  <c r="H1002" i="2"/>
  <c r="F1002" i="2"/>
  <c r="A1002" i="2"/>
  <c r="J1001" i="2"/>
  <c r="K1001" i="2" s="1"/>
  <c r="I1001" i="2"/>
  <c r="H1001" i="2"/>
  <c r="F1001" i="2"/>
  <c r="A1001" i="2"/>
  <c r="I1000" i="2"/>
  <c r="F1000" i="2"/>
  <c r="A1000" i="2"/>
  <c r="I999" i="2"/>
  <c r="F999" i="2"/>
  <c r="A999" i="2"/>
  <c r="K998" i="2"/>
  <c r="J998" i="2"/>
  <c r="I998" i="2"/>
  <c r="H998" i="2"/>
  <c r="F998" i="2"/>
  <c r="A998" i="2"/>
  <c r="F997" i="2"/>
  <c r="A997" i="2"/>
  <c r="I996" i="2"/>
  <c r="H996" i="2"/>
  <c r="F996" i="2"/>
  <c r="A996" i="2"/>
  <c r="J996" i="2" s="1"/>
  <c r="K996" i="2" s="1"/>
  <c r="F995" i="2"/>
  <c r="A995" i="2"/>
  <c r="K994" i="2"/>
  <c r="J994" i="2"/>
  <c r="I994" i="2"/>
  <c r="H994" i="2"/>
  <c r="F994" i="2"/>
  <c r="A994" i="2"/>
  <c r="J993" i="2"/>
  <c r="K993" i="2" s="1"/>
  <c r="I993" i="2"/>
  <c r="F993" i="2"/>
  <c r="A993" i="2"/>
  <c r="H993" i="2" s="1"/>
  <c r="F992" i="2"/>
  <c r="A992" i="2"/>
  <c r="J991" i="2"/>
  <c r="K991" i="2" s="1"/>
  <c r="F991" i="2"/>
  <c r="A991" i="2"/>
  <c r="H991" i="2" s="1"/>
  <c r="J990" i="2"/>
  <c r="K990" i="2" s="1"/>
  <c r="I990" i="2"/>
  <c r="H990" i="2"/>
  <c r="F990" i="2"/>
  <c r="A990" i="2"/>
  <c r="K989" i="2"/>
  <c r="J989" i="2"/>
  <c r="H989" i="2"/>
  <c r="F989" i="2"/>
  <c r="A989" i="2"/>
  <c r="I989" i="2" s="1"/>
  <c r="K988" i="2"/>
  <c r="I988" i="2"/>
  <c r="H988" i="2"/>
  <c r="F988" i="2"/>
  <c r="A988" i="2"/>
  <c r="J988" i="2" s="1"/>
  <c r="F987" i="2"/>
  <c r="A987" i="2"/>
  <c r="K986" i="2"/>
  <c r="J986" i="2"/>
  <c r="I986" i="2"/>
  <c r="H986" i="2"/>
  <c r="F986" i="2"/>
  <c r="A986" i="2"/>
  <c r="J985" i="2"/>
  <c r="K985" i="2" s="1"/>
  <c r="I985" i="2"/>
  <c r="H985" i="2"/>
  <c r="F985" i="2"/>
  <c r="A985" i="2"/>
  <c r="F984" i="2"/>
  <c r="A984" i="2"/>
  <c r="I983" i="2"/>
  <c r="F983" i="2"/>
  <c r="A983" i="2"/>
  <c r="K982" i="2"/>
  <c r="J982" i="2"/>
  <c r="I982" i="2"/>
  <c r="H982" i="2"/>
  <c r="F982" i="2"/>
  <c r="A982" i="2"/>
  <c r="K981" i="2"/>
  <c r="I981" i="2"/>
  <c r="H981" i="2"/>
  <c r="F981" i="2"/>
  <c r="A981" i="2"/>
  <c r="J981" i="2" s="1"/>
  <c r="I980" i="2"/>
  <c r="H980" i="2"/>
  <c r="F980" i="2"/>
  <c r="A980" i="2"/>
  <c r="J980" i="2" s="1"/>
  <c r="K980" i="2" s="1"/>
  <c r="F979" i="2"/>
  <c r="A979" i="2"/>
  <c r="K978" i="2"/>
  <c r="J978" i="2"/>
  <c r="I978" i="2"/>
  <c r="H978" i="2"/>
  <c r="F978" i="2"/>
  <c r="A978" i="2"/>
  <c r="J977" i="2"/>
  <c r="K977" i="2" s="1"/>
  <c r="I977" i="2"/>
  <c r="H977" i="2"/>
  <c r="F977" i="2"/>
  <c r="A977" i="2"/>
  <c r="F976" i="2"/>
  <c r="A976" i="2"/>
  <c r="F975" i="2"/>
  <c r="A975" i="2"/>
  <c r="J974" i="2"/>
  <c r="K974" i="2" s="1"/>
  <c r="I974" i="2"/>
  <c r="H974" i="2"/>
  <c r="F974" i="2"/>
  <c r="A974" i="2"/>
  <c r="H973" i="2"/>
  <c r="F973" i="2"/>
  <c r="A973" i="2"/>
  <c r="I972" i="2"/>
  <c r="F972" i="2"/>
  <c r="A972" i="2"/>
  <c r="J972" i="2" s="1"/>
  <c r="K972" i="2" s="1"/>
  <c r="J971" i="2"/>
  <c r="K971" i="2" s="1"/>
  <c r="I971" i="2"/>
  <c r="F971" i="2"/>
  <c r="A971" i="2"/>
  <c r="H971" i="2" s="1"/>
  <c r="J970" i="2"/>
  <c r="K970" i="2" s="1"/>
  <c r="I970" i="2"/>
  <c r="H970" i="2"/>
  <c r="F970" i="2"/>
  <c r="A970" i="2"/>
  <c r="J969" i="2"/>
  <c r="K969" i="2" s="1"/>
  <c r="I969" i="2"/>
  <c r="F969" i="2"/>
  <c r="A969" i="2"/>
  <c r="H969" i="2" s="1"/>
  <c r="F968" i="2"/>
  <c r="A968" i="2"/>
  <c r="K967" i="2"/>
  <c r="J967" i="2"/>
  <c r="I967" i="2"/>
  <c r="F967" i="2"/>
  <c r="A967" i="2"/>
  <c r="H967" i="2" s="1"/>
  <c r="J966" i="2"/>
  <c r="K966" i="2" s="1"/>
  <c r="I966" i="2"/>
  <c r="H966" i="2"/>
  <c r="F966" i="2"/>
  <c r="A966" i="2"/>
  <c r="F965" i="2"/>
  <c r="A965" i="2"/>
  <c r="K964" i="2"/>
  <c r="I964" i="2"/>
  <c r="H964" i="2"/>
  <c r="F964" i="2"/>
  <c r="A964" i="2"/>
  <c r="J964" i="2" s="1"/>
  <c r="J963" i="2"/>
  <c r="K963" i="2" s="1"/>
  <c r="I963" i="2"/>
  <c r="F963" i="2"/>
  <c r="A963" i="2"/>
  <c r="H963" i="2" s="1"/>
  <c r="J962" i="2"/>
  <c r="K962" i="2" s="1"/>
  <c r="I962" i="2"/>
  <c r="H962" i="2"/>
  <c r="F962" i="2"/>
  <c r="A962" i="2"/>
  <c r="K961" i="2"/>
  <c r="J961" i="2"/>
  <c r="I961" i="2"/>
  <c r="H961" i="2"/>
  <c r="F961" i="2"/>
  <c r="A961" i="2"/>
  <c r="K960" i="2"/>
  <c r="I960" i="2"/>
  <c r="H960" i="2"/>
  <c r="F960" i="2"/>
  <c r="A960" i="2"/>
  <c r="J960" i="2" s="1"/>
  <c r="F959" i="2"/>
  <c r="A959" i="2"/>
  <c r="J958" i="2"/>
  <c r="K958" i="2" s="1"/>
  <c r="I958" i="2"/>
  <c r="H958" i="2"/>
  <c r="F958" i="2"/>
  <c r="A958" i="2"/>
  <c r="J957" i="2"/>
  <c r="K957" i="2" s="1"/>
  <c r="I957" i="2"/>
  <c r="H957" i="2"/>
  <c r="F957" i="2"/>
  <c r="A957" i="2"/>
  <c r="F956" i="2"/>
  <c r="A956" i="2"/>
  <c r="J955" i="2"/>
  <c r="K955" i="2" s="1"/>
  <c r="I955" i="2"/>
  <c r="F955" i="2"/>
  <c r="A955" i="2"/>
  <c r="H955" i="2" s="1"/>
  <c r="J954" i="2"/>
  <c r="K954" i="2" s="1"/>
  <c r="I954" i="2"/>
  <c r="H954" i="2"/>
  <c r="F954" i="2"/>
  <c r="A954" i="2"/>
  <c r="F953" i="2"/>
  <c r="A953" i="2"/>
  <c r="I952" i="2"/>
  <c r="F952" i="2"/>
  <c r="A952" i="2"/>
  <c r="F951" i="2"/>
  <c r="A951" i="2"/>
  <c r="J950" i="2"/>
  <c r="K950" i="2" s="1"/>
  <c r="I950" i="2"/>
  <c r="H950" i="2"/>
  <c r="F950" i="2"/>
  <c r="A950" i="2"/>
  <c r="F949" i="2"/>
  <c r="A949" i="2"/>
  <c r="K948" i="2"/>
  <c r="I948" i="2"/>
  <c r="H948" i="2"/>
  <c r="F948" i="2"/>
  <c r="A948" i="2"/>
  <c r="J948" i="2" s="1"/>
  <c r="J947" i="2"/>
  <c r="K947" i="2" s="1"/>
  <c r="I947" i="2"/>
  <c r="F947" i="2"/>
  <c r="A947" i="2"/>
  <c r="H947" i="2" s="1"/>
  <c r="F946" i="2"/>
  <c r="E946" i="2"/>
  <c r="A946" i="2"/>
  <c r="F945" i="2"/>
  <c r="A945" i="2"/>
  <c r="J944" i="2"/>
  <c r="K944" i="2" s="1"/>
  <c r="I944" i="2"/>
  <c r="H944" i="2"/>
  <c r="F944" i="2"/>
  <c r="A944" i="2"/>
  <c r="H943" i="2"/>
  <c r="F943" i="2"/>
  <c r="A943" i="2"/>
  <c r="K942" i="2"/>
  <c r="J942" i="2"/>
  <c r="F942" i="2"/>
  <c r="A942" i="2"/>
  <c r="H942" i="2" s="1"/>
  <c r="J941" i="2"/>
  <c r="K941" i="2" s="1"/>
  <c r="I941" i="2"/>
  <c r="H941" i="2"/>
  <c r="F941" i="2"/>
  <c r="A941" i="2"/>
  <c r="F940" i="2"/>
  <c r="A940" i="2"/>
  <c r="J939" i="2"/>
  <c r="K939" i="2" s="1"/>
  <c r="F939" i="2"/>
  <c r="A939" i="2"/>
  <c r="J938" i="2"/>
  <c r="K938" i="2" s="1"/>
  <c r="I938" i="2"/>
  <c r="H938" i="2"/>
  <c r="F938" i="2"/>
  <c r="A938" i="2"/>
  <c r="H937" i="2"/>
  <c r="F937" i="2"/>
  <c r="A937" i="2"/>
  <c r="J936" i="2"/>
  <c r="K936" i="2" s="1"/>
  <c r="H936" i="2"/>
  <c r="F936" i="2"/>
  <c r="A936" i="2"/>
  <c r="I936" i="2" s="1"/>
  <c r="J935" i="2"/>
  <c r="K935" i="2" s="1"/>
  <c r="H935" i="2"/>
  <c r="F935" i="2"/>
  <c r="A935" i="2"/>
  <c r="I935" i="2" s="1"/>
  <c r="F934" i="2"/>
  <c r="A934" i="2"/>
  <c r="K933" i="2"/>
  <c r="I933" i="2"/>
  <c r="H933" i="2"/>
  <c r="F933" i="2"/>
  <c r="A933" i="2"/>
  <c r="J933" i="2" s="1"/>
  <c r="I932" i="2"/>
  <c r="F932" i="2"/>
  <c r="A932" i="2"/>
  <c r="J932" i="2" s="1"/>
  <c r="K932" i="2" s="1"/>
  <c r="F931" i="2"/>
  <c r="A931" i="2"/>
  <c r="K930" i="2"/>
  <c r="I930" i="2"/>
  <c r="H930" i="2"/>
  <c r="F930" i="2"/>
  <c r="A930" i="2"/>
  <c r="J930" i="2" s="1"/>
  <c r="I929" i="2"/>
  <c r="F929" i="2"/>
  <c r="A929" i="2"/>
  <c r="J928" i="2"/>
  <c r="K928" i="2" s="1"/>
  <c r="I928" i="2"/>
  <c r="F928" i="2"/>
  <c r="A928" i="2"/>
  <c r="H928" i="2" s="1"/>
  <c r="H927" i="2"/>
  <c r="F927" i="2"/>
  <c r="A927" i="2"/>
  <c r="I927" i="2" s="1"/>
  <c r="F926" i="2"/>
  <c r="A926" i="2"/>
  <c r="K925" i="2"/>
  <c r="J925" i="2"/>
  <c r="I925" i="2"/>
  <c r="H925" i="2"/>
  <c r="F925" i="2"/>
  <c r="A925" i="2"/>
  <c r="I924" i="2"/>
  <c r="F924" i="2"/>
  <c r="A924" i="2"/>
  <c r="J924" i="2" s="1"/>
  <c r="K924" i="2" s="1"/>
  <c r="F923" i="2"/>
  <c r="A923" i="2"/>
  <c r="K922" i="2"/>
  <c r="J922" i="2"/>
  <c r="I922" i="2"/>
  <c r="H922" i="2"/>
  <c r="F922" i="2"/>
  <c r="A922" i="2"/>
  <c r="I921" i="2"/>
  <c r="H921" i="2"/>
  <c r="F921" i="2"/>
  <c r="A921" i="2"/>
  <c r="J921" i="2" s="1"/>
  <c r="K921" i="2" s="1"/>
  <c r="J920" i="2"/>
  <c r="K920" i="2" s="1"/>
  <c r="F920" i="2"/>
  <c r="A920" i="2"/>
  <c r="I920" i="2" s="1"/>
  <c r="J919" i="2"/>
  <c r="K919" i="2" s="1"/>
  <c r="H919" i="2"/>
  <c r="F919" i="2"/>
  <c r="A919" i="2"/>
  <c r="I919" i="2" s="1"/>
  <c r="H918" i="2"/>
  <c r="F918" i="2"/>
  <c r="A918" i="2"/>
  <c r="K917" i="2"/>
  <c r="I917" i="2"/>
  <c r="F917" i="2"/>
  <c r="A917" i="2"/>
  <c r="J917" i="2" s="1"/>
  <c r="F916" i="2"/>
  <c r="A916" i="2"/>
  <c r="F915" i="2"/>
  <c r="A915" i="2"/>
  <c r="K914" i="2"/>
  <c r="I914" i="2"/>
  <c r="H914" i="2"/>
  <c r="F914" i="2"/>
  <c r="A914" i="2"/>
  <c r="J914" i="2" s="1"/>
  <c r="J913" i="2"/>
  <c r="K913" i="2" s="1"/>
  <c r="F913" i="2"/>
  <c r="A913" i="2"/>
  <c r="F912" i="2"/>
  <c r="A912" i="2"/>
  <c r="H911" i="2"/>
  <c r="F911" i="2"/>
  <c r="A911" i="2"/>
  <c r="F910" i="2"/>
  <c r="A910" i="2"/>
  <c r="K909" i="2"/>
  <c r="J909" i="2"/>
  <c r="I909" i="2"/>
  <c r="H909" i="2"/>
  <c r="F909" i="2"/>
  <c r="A909" i="2"/>
  <c r="J908" i="2"/>
  <c r="K908" i="2" s="1"/>
  <c r="I908" i="2"/>
  <c r="H908" i="2"/>
  <c r="F908" i="2"/>
  <c r="A908" i="2"/>
  <c r="F907" i="2"/>
  <c r="A907" i="2"/>
  <c r="K906" i="2"/>
  <c r="J906" i="2"/>
  <c r="I906" i="2"/>
  <c r="H906" i="2"/>
  <c r="F906" i="2"/>
  <c r="A906" i="2"/>
  <c r="J905" i="2"/>
  <c r="K905" i="2" s="1"/>
  <c r="I905" i="2"/>
  <c r="H905" i="2"/>
  <c r="F905" i="2"/>
  <c r="A905" i="2"/>
  <c r="F904" i="2"/>
  <c r="A904" i="2"/>
  <c r="J903" i="2"/>
  <c r="K903" i="2" s="1"/>
  <c r="H903" i="2"/>
  <c r="F903" i="2"/>
  <c r="A903" i="2"/>
  <c r="I903" i="2" s="1"/>
  <c r="I902" i="2"/>
  <c r="H902" i="2"/>
  <c r="F902" i="2"/>
  <c r="A902" i="2"/>
  <c r="J902" i="2" s="1"/>
  <c r="K902" i="2" s="1"/>
  <c r="F901" i="2"/>
  <c r="A901" i="2"/>
  <c r="J900" i="2"/>
  <c r="K900" i="2" s="1"/>
  <c r="I900" i="2"/>
  <c r="H900" i="2"/>
  <c r="F900" i="2"/>
  <c r="A900" i="2"/>
  <c r="H899" i="2"/>
  <c r="F899" i="2"/>
  <c r="A899" i="2"/>
  <c r="K898" i="2"/>
  <c r="I898" i="2"/>
  <c r="F898" i="2"/>
  <c r="A898" i="2"/>
  <c r="J898" i="2" s="1"/>
  <c r="J897" i="2"/>
  <c r="K897" i="2" s="1"/>
  <c r="I897" i="2"/>
  <c r="F897" i="2"/>
  <c r="A897" i="2"/>
  <c r="H897" i="2" s="1"/>
  <c r="F896" i="2"/>
  <c r="A896" i="2"/>
  <c r="J895" i="2"/>
  <c r="K895" i="2" s="1"/>
  <c r="H895" i="2"/>
  <c r="F895" i="2"/>
  <c r="A895" i="2"/>
  <c r="I895" i="2" s="1"/>
  <c r="I894" i="2"/>
  <c r="F894" i="2"/>
  <c r="A894" i="2"/>
  <c r="K893" i="2"/>
  <c r="J893" i="2"/>
  <c r="I893" i="2"/>
  <c r="H893" i="2"/>
  <c r="F893" i="2"/>
  <c r="A893" i="2"/>
  <c r="J892" i="2"/>
  <c r="K892" i="2" s="1"/>
  <c r="I892" i="2"/>
  <c r="H892" i="2"/>
  <c r="F892" i="2"/>
  <c r="A892" i="2"/>
  <c r="F891" i="2"/>
  <c r="A891" i="2"/>
  <c r="K890" i="2"/>
  <c r="J890" i="2"/>
  <c r="I890" i="2"/>
  <c r="H890" i="2"/>
  <c r="F890" i="2"/>
  <c r="A890" i="2"/>
  <c r="K889" i="2"/>
  <c r="J889" i="2"/>
  <c r="I889" i="2"/>
  <c r="H889" i="2"/>
  <c r="F889" i="2"/>
  <c r="A889" i="2"/>
  <c r="F888" i="2"/>
  <c r="A888" i="2"/>
  <c r="K887" i="2"/>
  <c r="J887" i="2"/>
  <c r="H887" i="2"/>
  <c r="F887" i="2"/>
  <c r="A887" i="2"/>
  <c r="I887" i="2" s="1"/>
  <c r="F886" i="2"/>
  <c r="A886" i="2"/>
  <c r="F885" i="2"/>
  <c r="A885" i="2"/>
  <c r="J884" i="2"/>
  <c r="K884" i="2" s="1"/>
  <c r="I884" i="2"/>
  <c r="H884" i="2"/>
  <c r="F884" i="2"/>
  <c r="A884" i="2"/>
  <c r="J883" i="2"/>
  <c r="K883" i="2" s="1"/>
  <c r="H883" i="2"/>
  <c r="F883" i="2"/>
  <c r="A883" i="2"/>
  <c r="I883" i="2" s="1"/>
  <c r="F882" i="2"/>
  <c r="A882" i="2"/>
  <c r="J881" i="2"/>
  <c r="K881" i="2" s="1"/>
  <c r="I881" i="2"/>
  <c r="F881" i="2"/>
  <c r="A881" i="2"/>
  <c r="H881" i="2" s="1"/>
  <c r="H880" i="2"/>
  <c r="F880" i="2"/>
  <c r="A880" i="2"/>
  <c r="J879" i="2"/>
  <c r="K879" i="2" s="1"/>
  <c r="H879" i="2"/>
  <c r="F879" i="2"/>
  <c r="A879" i="2"/>
  <c r="I879" i="2" s="1"/>
  <c r="J878" i="2"/>
  <c r="K878" i="2" s="1"/>
  <c r="I878" i="2"/>
  <c r="F878" i="2"/>
  <c r="A878" i="2"/>
  <c r="H878" i="2" s="1"/>
  <c r="K877" i="2"/>
  <c r="J877" i="2"/>
  <c r="I877" i="2"/>
  <c r="H877" i="2"/>
  <c r="F877" i="2"/>
  <c r="A877" i="2"/>
  <c r="J876" i="2"/>
  <c r="K876" i="2" s="1"/>
  <c r="I876" i="2"/>
  <c r="H876" i="2"/>
  <c r="F876" i="2"/>
  <c r="A876" i="2"/>
  <c r="F875" i="2"/>
  <c r="A875" i="2"/>
  <c r="J874" i="2"/>
  <c r="K874" i="2" s="1"/>
  <c r="I874" i="2"/>
  <c r="H874" i="2"/>
  <c r="F874" i="2"/>
  <c r="A874" i="2"/>
  <c r="K873" i="2"/>
  <c r="J873" i="2"/>
  <c r="I873" i="2"/>
  <c r="H873" i="2"/>
  <c r="F873" i="2"/>
  <c r="A873" i="2"/>
  <c r="J872" i="2"/>
  <c r="K872" i="2" s="1"/>
  <c r="F872" i="2"/>
  <c r="A872" i="2"/>
  <c r="I872" i="2" s="1"/>
  <c r="J871" i="2"/>
  <c r="K871" i="2" s="1"/>
  <c r="H871" i="2"/>
  <c r="F871" i="2"/>
  <c r="A871" i="2"/>
  <c r="I871" i="2" s="1"/>
  <c r="F870" i="2"/>
  <c r="A870" i="2"/>
  <c r="H869" i="2"/>
  <c r="F869" i="2"/>
  <c r="A869" i="2"/>
  <c r="J869" i="2" s="1"/>
  <c r="K869" i="2" s="1"/>
  <c r="H868" i="2"/>
  <c r="F868" i="2"/>
  <c r="A868" i="2"/>
  <c r="K867" i="2"/>
  <c r="J867" i="2"/>
  <c r="H867" i="2"/>
  <c r="F867" i="2"/>
  <c r="A867" i="2"/>
  <c r="I867" i="2" s="1"/>
  <c r="F866" i="2"/>
  <c r="A866" i="2"/>
  <c r="J865" i="2"/>
  <c r="K865" i="2" s="1"/>
  <c r="I865" i="2"/>
  <c r="F865" i="2"/>
  <c r="A865" i="2"/>
  <c r="H865" i="2" s="1"/>
  <c r="J864" i="2"/>
  <c r="K864" i="2" s="1"/>
  <c r="H864" i="2"/>
  <c r="F864" i="2"/>
  <c r="A864" i="2"/>
  <c r="I864" i="2" s="1"/>
  <c r="F863" i="2"/>
  <c r="A863" i="2"/>
  <c r="J862" i="2"/>
  <c r="K862" i="2" s="1"/>
  <c r="I862" i="2"/>
  <c r="H862" i="2"/>
  <c r="F862" i="2"/>
  <c r="A862" i="2"/>
  <c r="J861" i="2"/>
  <c r="K861" i="2" s="1"/>
  <c r="I861" i="2"/>
  <c r="H861" i="2"/>
  <c r="F861" i="2"/>
  <c r="A861" i="2"/>
  <c r="J860" i="2"/>
  <c r="K860" i="2" s="1"/>
  <c r="F860" i="2"/>
  <c r="A860" i="2"/>
  <c r="K859" i="2"/>
  <c r="J859" i="2"/>
  <c r="H859" i="2"/>
  <c r="F859" i="2"/>
  <c r="A859" i="2"/>
  <c r="I859" i="2" s="1"/>
  <c r="H858" i="2"/>
  <c r="F858" i="2"/>
  <c r="A858" i="2"/>
  <c r="K857" i="2"/>
  <c r="J857" i="2"/>
  <c r="H857" i="2"/>
  <c r="F857" i="2"/>
  <c r="A857" i="2"/>
  <c r="I857" i="2" s="1"/>
  <c r="J856" i="2"/>
  <c r="K856" i="2" s="1"/>
  <c r="I856" i="2"/>
  <c r="H856" i="2"/>
  <c r="F856" i="2"/>
  <c r="A856" i="2"/>
  <c r="J855" i="2"/>
  <c r="K855" i="2" s="1"/>
  <c r="F855" i="2"/>
  <c r="A855" i="2"/>
  <c r="F854" i="2"/>
  <c r="A854" i="2"/>
  <c r="J853" i="2"/>
  <c r="K853" i="2" s="1"/>
  <c r="I853" i="2"/>
  <c r="H853" i="2"/>
  <c r="F853" i="2"/>
  <c r="A853" i="2"/>
  <c r="F852" i="2"/>
  <c r="A852" i="2"/>
  <c r="F851" i="2"/>
  <c r="A851" i="2"/>
  <c r="H850" i="2"/>
  <c r="F850" i="2"/>
  <c r="A850" i="2"/>
  <c r="I849" i="2"/>
  <c r="F849" i="2"/>
  <c r="A849" i="2"/>
  <c r="I848" i="2"/>
  <c r="F848" i="2"/>
  <c r="A848" i="2"/>
  <c r="F847" i="2"/>
  <c r="A847" i="2"/>
  <c r="K846" i="2"/>
  <c r="I846" i="2"/>
  <c r="H846" i="2"/>
  <c r="F846" i="2"/>
  <c r="A846" i="2"/>
  <c r="J846" i="2" s="1"/>
  <c r="H845" i="2"/>
  <c r="F845" i="2"/>
  <c r="A845" i="2"/>
  <c r="J845" i="2" s="1"/>
  <c r="K845" i="2" s="1"/>
  <c r="J844" i="2"/>
  <c r="K844" i="2" s="1"/>
  <c r="F844" i="2"/>
  <c r="A844" i="2"/>
  <c r="K843" i="2"/>
  <c r="J843" i="2"/>
  <c r="F843" i="2"/>
  <c r="A843" i="2"/>
  <c r="I842" i="2"/>
  <c r="H842" i="2"/>
  <c r="F842" i="2"/>
  <c r="A842" i="2"/>
  <c r="J842" i="2" s="1"/>
  <c r="K842" i="2" s="1"/>
  <c r="J841" i="2"/>
  <c r="K841" i="2" s="1"/>
  <c r="H841" i="2"/>
  <c r="F841" i="2"/>
  <c r="A841" i="2"/>
  <c r="I841" i="2" s="1"/>
  <c r="J840" i="2"/>
  <c r="K840" i="2" s="1"/>
  <c r="I840" i="2"/>
  <c r="H840" i="2"/>
  <c r="F840" i="2"/>
  <c r="A840" i="2"/>
  <c r="H839" i="2"/>
  <c r="F839" i="2"/>
  <c r="A839" i="2"/>
  <c r="K838" i="2"/>
  <c r="J838" i="2"/>
  <c r="H838" i="2"/>
  <c r="F838" i="2"/>
  <c r="A838" i="2"/>
  <c r="I838" i="2" s="1"/>
  <c r="K837" i="2"/>
  <c r="J837" i="2"/>
  <c r="I837" i="2"/>
  <c r="H837" i="2"/>
  <c r="F837" i="2"/>
  <c r="A837" i="2"/>
  <c r="J836" i="2"/>
  <c r="K836" i="2" s="1"/>
  <c r="H836" i="2"/>
  <c r="F836" i="2"/>
  <c r="A836" i="2"/>
  <c r="I836" i="2" s="1"/>
  <c r="F835" i="2"/>
  <c r="A835" i="2"/>
  <c r="J834" i="2"/>
  <c r="K834" i="2" s="1"/>
  <c r="I834" i="2"/>
  <c r="H834" i="2"/>
  <c r="F834" i="2"/>
  <c r="A834" i="2"/>
  <c r="H833" i="2"/>
  <c r="F833" i="2"/>
  <c r="A833" i="2"/>
  <c r="I832" i="2"/>
  <c r="F832" i="2"/>
  <c r="A832" i="2"/>
  <c r="J831" i="2"/>
  <c r="K831" i="2" s="1"/>
  <c r="H831" i="2"/>
  <c r="F831" i="2"/>
  <c r="A831" i="2"/>
  <c r="I831" i="2" s="1"/>
  <c r="J830" i="2"/>
  <c r="K830" i="2" s="1"/>
  <c r="I830" i="2"/>
  <c r="F830" i="2"/>
  <c r="A830" i="2"/>
  <c r="H830" i="2" s="1"/>
  <c r="J829" i="2"/>
  <c r="K829" i="2" s="1"/>
  <c r="I829" i="2"/>
  <c r="F829" i="2"/>
  <c r="A829" i="2"/>
  <c r="H829" i="2" s="1"/>
  <c r="I828" i="2"/>
  <c r="F828" i="2"/>
  <c r="A828" i="2"/>
  <c r="K827" i="2"/>
  <c r="J827" i="2"/>
  <c r="H827" i="2"/>
  <c r="F827" i="2"/>
  <c r="A827" i="2"/>
  <c r="I827" i="2" s="1"/>
  <c r="J826" i="2"/>
  <c r="K826" i="2" s="1"/>
  <c r="I826" i="2"/>
  <c r="H826" i="2"/>
  <c r="F826" i="2"/>
  <c r="A826" i="2"/>
  <c r="J825" i="2"/>
  <c r="K825" i="2" s="1"/>
  <c r="F825" i="2"/>
  <c r="A825" i="2"/>
  <c r="J824" i="2"/>
  <c r="K824" i="2" s="1"/>
  <c r="I824" i="2"/>
  <c r="H824" i="2"/>
  <c r="F824" i="2"/>
  <c r="A824" i="2"/>
  <c r="J823" i="2"/>
  <c r="K823" i="2" s="1"/>
  <c r="F823" i="2"/>
  <c r="A823" i="2"/>
  <c r="F822" i="2"/>
  <c r="A822" i="2"/>
  <c r="F821" i="2"/>
  <c r="A821" i="2"/>
  <c r="H820" i="2"/>
  <c r="F820" i="2"/>
  <c r="A820" i="2"/>
  <c r="J820" i="2" s="1"/>
  <c r="K820" i="2" s="1"/>
  <c r="H819" i="2"/>
  <c r="F819" i="2"/>
  <c r="A819" i="2"/>
  <c r="K818" i="2"/>
  <c r="J818" i="2"/>
  <c r="I818" i="2"/>
  <c r="H818" i="2"/>
  <c r="F818" i="2"/>
  <c r="A818" i="2"/>
  <c r="K817" i="2"/>
  <c r="I817" i="2"/>
  <c r="H817" i="2"/>
  <c r="F817" i="2"/>
  <c r="A817" i="2"/>
  <c r="J817" i="2" s="1"/>
  <c r="I816" i="2"/>
  <c r="H816" i="2"/>
  <c r="F816" i="2"/>
  <c r="A816" i="2"/>
  <c r="J816" i="2" s="1"/>
  <c r="K816" i="2" s="1"/>
  <c r="J815" i="2"/>
  <c r="K815" i="2" s="1"/>
  <c r="H815" i="2"/>
  <c r="F815" i="2"/>
  <c r="A815" i="2"/>
  <c r="I815" i="2" s="1"/>
  <c r="F814" i="2"/>
  <c r="A814" i="2"/>
  <c r="J813" i="2"/>
  <c r="K813" i="2" s="1"/>
  <c r="I813" i="2"/>
  <c r="H813" i="2"/>
  <c r="F813" i="2"/>
  <c r="A813" i="2"/>
  <c r="F812" i="2"/>
  <c r="A812" i="2"/>
  <c r="J811" i="2"/>
  <c r="K811" i="2" s="1"/>
  <c r="H811" i="2"/>
  <c r="F811" i="2"/>
  <c r="A811" i="2"/>
  <c r="I811" i="2" s="1"/>
  <c r="F810" i="2"/>
  <c r="A810" i="2"/>
  <c r="F809" i="2"/>
  <c r="A809" i="2"/>
  <c r="J808" i="2"/>
  <c r="K808" i="2" s="1"/>
  <c r="I808" i="2"/>
  <c r="H808" i="2"/>
  <c r="F808" i="2"/>
  <c r="A808" i="2"/>
  <c r="K807" i="2"/>
  <c r="J807" i="2"/>
  <c r="H807" i="2"/>
  <c r="F807" i="2"/>
  <c r="A807" i="2"/>
  <c r="I807" i="2" s="1"/>
  <c r="J806" i="2"/>
  <c r="K806" i="2" s="1"/>
  <c r="F806" i="2"/>
  <c r="A806" i="2"/>
  <c r="J805" i="2"/>
  <c r="K805" i="2" s="1"/>
  <c r="I805" i="2"/>
  <c r="H805" i="2"/>
  <c r="F805" i="2"/>
  <c r="A805" i="2"/>
  <c r="J804" i="2"/>
  <c r="K804" i="2" s="1"/>
  <c r="I804" i="2"/>
  <c r="H804" i="2"/>
  <c r="F804" i="2"/>
  <c r="A804" i="2"/>
  <c r="F803" i="2"/>
  <c r="A803" i="2"/>
  <c r="K802" i="2"/>
  <c r="I802" i="2"/>
  <c r="H802" i="2"/>
  <c r="F802" i="2"/>
  <c r="A802" i="2"/>
  <c r="K801" i="2"/>
  <c r="I801" i="2"/>
  <c r="H801" i="2"/>
  <c r="F801" i="2"/>
  <c r="A801" i="2"/>
  <c r="J801" i="2" s="1"/>
  <c r="H800" i="2"/>
  <c r="F800" i="2"/>
  <c r="A800" i="2"/>
  <c r="K799" i="2"/>
  <c r="J799" i="2"/>
  <c r="I799" i="2"/>
  <c r="F799" i="2"/>
  <c r="A799" i="2"/>
  <c r="H799" i="2" s="1"/>
  <c r="K798" i="2"/>
  <c r="J798" i="2"/>
  <c r="I798" i="2"/>
  <c r="H798" i="2"/>
  <c r="F798" i="2"/>
  <c r="A798" i="2"/>
  <c r="K797" i="2"/>
  <c r="I797" i="2"/>
  <c r="H797" i="2"/>
  <c r="F797" i="2"/>
  <c r="A797" i="2"/>
  <c r="J797" i="2" s="1"/>
  <c r="K796" i="2"/>
  <c r="I796" i="2"/>
  <c r="H796" i="2"/>
  <c r="F796" i="2"/>
  <c r="A796" i="2"/>
  <c r="J796" i="2" s="1"/>
  <c r="F795" i="2"/>
  <c r="A795" i="2"/>
  <c r="K794" i="2"/>
  <c r="J794" i="2"/>
  <c r="I794" i="2"/>
  <c r="H794" i="2"/>
  <c r="F794" i="2"/>
  <c r="A794" i="2"/>
  <c r="J793" i="2"/>
  <c r="K793" i="2" s="1"/>
  <c r="I793" i="2"/>
  <c r="F793" i="2"/>
  <c r="A793" i="2"/>
  <c r="H793" i="2" s="1"/>
  <c r="F792" i="2"/>
  <c r="A792" i="2"/>
  <c r="J791" i="2"/>
  <c r="K791" i="2" s="1"/>
  <c r="F791" i="2"/>
  <c r="A791" i="2"/>
  <c r="H791" i="2" s="1"/>
  <c r="K790" i="2"/>
  <c r="J790" i="2"/>
  <c r="I790" i="2"/>
  <c r="H790" i="2"/>
  <c r="F790" i="2"/>
  <c r="A790" i="2"/>
  <c r="J789" i="2"/>
  <c r="K789" i="2" s="1"/>
  <c r="I789" i="2"/>
  <c r="H789" i="2"/>
  <c r="F789" i="2"/>
  <c r="A789" i="2"/>
  <c r="I788" i="2"/>
  <c r="F788" i="2"/>
  <c r="A788" i="2"/>
  <c r="J787" i="2"/>
  <c r="K787" i="2" s="1"/>
  <c r="F787" i="2"/>
  <c r="A787" i="2"/>
  <c r="K786" i="2"/>
  <c r="J786" i="2"/>
  <c r="I786" i="2"/>
  <c r="H786" i="2"/>
  <c r="F786" i="2"/>
  <c r="A786" i="2"/>
  <c r="J785" i="2"/>
  <c r="K785" i="2" s="1"/>
  <c r="F785" i="2"/>
  <c r="A785" i="2"/>
  <c r="H785" i="2" s="1"/>
  <c r="H784" i="2"/>
  <c r="F784" i="2"/>
  <c r="A784" i="2"/>
  <c r="K783" i="2"/>
  <c r="J783" i="2"/>
  <c r="I783" i="2"/>
  <c r="F783" i="2"/>
  <c r="A783" i="2"/>
  <c r="H783" i="2" s="1"/>
  <c r="K782" i="2"/>
  <c r="J782" i="2"/>
  <c r="I782" i="2"/>
  <c r="H782" i="2"/>
  <c r="F782" i="2"/>
  <c r="A782" i="2"/>
  <c r="F781" i="2"/>
  <c r="A781" i="2"/>
  <c r="K780" i="2"/>
  <c r="I780" i="2"/>
  <c r="H780" i="2"/>
  <c r="F780" i="2"/>
  <c r="A780" i="2"/>
  <c r="J780" i="2" s="1"/>
  <c r="J779" i="2"/>
  <c r="K779" i="2" s="1"/>
  <c r="I779" i="2"/>
  <c r="F779" i="2"/>
  <c r="A779" i="2"/>
  <c r="H779" i="2" s="1"/>
  <c r="K778" i="2"/>
  <c r="J778" i="2"/>
  <c r="I778" i="2"/>
  <c r="H778" i="2"/>
  <c r="F778" i="2"/>
  <c r="A778" i="2"/>
  <c r="K777" i="2"/>
  <c r="J777" i="2"/>
  <c r="I777" i="2"/>
  <c r="F777" i="2"/>
  <c r="A777" i="2"/>
  <c r="H777" i="2" s="1"/>
  <c r="K776" i="2"/>
  <c r="I776" i="2"/>
  <c r="H776" i="2"/>
  <c r="F776" i="2"/>
  <c r="A776" i="2"/>
  <c r="J776" i="2" s="1"/>
  <c r="J775" i="2"/>
  <c r="K775" i="2" s="1"/>
  <c r="F775" i="2"/>
  <c r="A775" i="2"/>
  <c r="H775" i="2" s="1"/>
  <c r="K774" i="2"/>
  <c r="J774" i="2"/>
  <c r="I774" i="2"/>
  <c r="H774" i="2"/>
  <c r="F774" i="2"/>
  <c r="A774" i="2"/>
  <c r="J773" i="2"/>
  <c r="K773" i="2" s="1"/>
  <c r="I773" i="2"/>
  <c r="H773" i="2"/>
  <c r="F773" i="2"/>
  <c r="A773" i="2"/>
  <c r="I772" i="2"/>
  <c r="F772" i="2"/>
  <c r="A772" i="2"/>
  <c r="F771" i="2"/>
  <c r="A771" i="2"/>
  <c r="K770" i="2"/>
  <c r="J770" i="2"/>
  <c r="I770" i="2"/>
  <c r="H770" i="2"/>
  <c r="F770" i="2"/>
  <c r="A770" i="2"/>
  <c r="F769" i="2"/>
  <c r="A769" i="2"/>
  <c r="F768" i="2"/>
  <c r="A768" i="2"/>
  <c r="K767" i="2"/>
  <c r="J767" i="2"/>
  <c r="I767" i="2"/>
  <c r="F767" i="2"/>
  <c r="A767" i="2"/>
  <c r="H767" i="2" s="1"/>
  <c r="F766" i="2"/>
  <c r="A766" i="2"/>
  <c r="I765" i="2"/>
  <c r="H765" i="2"/>
  <c r="F765" i="2"/>
  <c r="A765" i="2"/>
  <c r="J765" i="2" s="1"/>
  <c r="K765" i="2" s="1"/>
  <c r="I764" i="2"/>
  <c r="F764" i="2"/>
  <c r="A764" i="2"/>
  <c r="K763" i="2"/>
  <c r="J763" i="2"/>
  <c r="I763" i="2"/>
  <c r="H763" i="2"/>
  <c r="F763" i="2"/>
  <c r="A763" i="2"/>
  <c r="I762" i="2"/>
  <c r="F762" i="2"/>
  <c r="A762" i="2"/>
  <c r="I761" i="2"/>
  <c r="F761" i="2"/>
  <c r="A761" i="2"/>
  <c r="J761" i="2" s="1"/>
  <c r="K761" i="2" s="1"/>
  <c r="F760" i="2"/>
  <c r="A760" i="2"/>
  <c r="J759" i="2"/>
  <c r="K759" i="2" s="1"/>
  <c r="I759" i="2"/>
  <c r="F759" i="2"/>
  <c r="A759" i="2"/>
  <c r="H759" i="2" s="1"/>
  <c r="J758" i="2"/>
  <c r="K758" i="2" s="1"/>
  <c r="I758" i="2"/>
  <c r="H758" i="2"/>
  <c r="F758" i="2"/>
  <c r="A758" i="2"/>
  <c r="F757" i="2"/>
  <c r="A757" i="2"/>
  <c r="K756" i="2"/>
  <c r="I756" i="2"/>
  <c r="H756" i="2"/>
  <c r="F756" i="2"/>
  <c r="A756" i="2"/>
  <c r="J756" i="2" s="1"/>
  <c r="F755" i="2"/>
  <c r="A755" i="2"/>
  <c r="J754" i="2"/>
  <c r="K754" i="2" s="1"/>
  <c r="I754" i="2"/>
  <c r="H754" i="2"/>
  <c r="F754" i="2"/>
  <c r="A754" i="2"/>
  <c r="F753" i="2"/>
  <c r="A753" i="2"/>
  <c r="F752" i="2"/>
  <c r="A752" i="2"/>
  <c r="K751" i="2"/>
  <c r="J751" i="2"/>
  <c r="I751" i="2"/>
  <c r="F751" i="2"/>
  <c r="A751" i="2"/>
  <c r="H751" i="2" s="1"/>
  <c r="J750" i="2"/>
  <c r="K750" i="2" s="1"/>
  <c r="I750" i="2"/>
  <c r="H750" i="2"/>
  <c r="F750" i="2"/>
  <c r="A750" i="2"/>
  <c r="J749" i="2"/>
  <c r="K749" i="2" s="1"/>
  <c r="F749" i="2"/>
  <c r="A749" i="2"/>
  <c r="F748" i="2"/>
  <c r="A748" i="2"/>
  <c r="I747" i="2"/>
  <c r="F747" i="2"/>
  <c r="A747" i="2"/>
  <c r="J746" i="2"/>
  <c r="K746" i="2" s="1"/>
  <c r="I746" i="2"/>
  <c r="H746" i="2"/>
  <c r="F746" i="2"/>
  <c r="A746" i="2"/>
  <c r="F745" i="2"/>
  <c r="A745" i="2"/>
  <c r="H744" i="2"/>
  <c r="F744" i="2"/>
  <c r="A744" i="2"/>
  <c r="J743" i="2"/>
  <c r="K743" i="2" s="1"/>
  <c r="I743" i="2"/>
  <c r="F743" i="2"/>
  <c r="A743" i="2"/>
  <c r="H743" i="2" s="1"/>
  <c r="J742" i="2"/>
  <c r="K742" i="2" s="1"/>
  <c r="I742" i="2"/>
  <c r="H742" i="2"/>
  <c r="F742" i="2"/>
  <c r="A742" i="2"/>
  <c r="J741" i="2"/>
  <c r="K741" i="2" s="1"/>
  <c r="F741" i="2"/>
  <c r="A741" i="2"/>
  <c r="K740" i="2"/>
  <c r="I740" i="2"/>
  <c r="F740" i="2"/>
  <c r="A740" i="2"/>
  <c r="J740" i="2" s="1"/>
  <c r="J739" i="2"/>
  <c r="K739" i="2" s="1"/>
  <c r="I739" i="2"/>
  <c r="F739" i="2"/>
  <c r="A739" i="2"/>
  <c r="H739" i="2" s="1"/>
  <c r="J738" i="2"/>
  <c r="K738" i="2" s="1"/>
  <c r="I738" i="2"/>
  <c r="H738" i="2"/>
  <c r="F738" i="2"/>
  <c r="A738" i="2"/>
  <c r="K737" i="2"/>
  <c r="J737" i="2"/>
  <c r="H737" i="2"/>
  <c r="F737" i="2"/>
  <c r="A737" i="2"/>
  <c r="I737" i="2" s="1"/>
  <c r="F736" i="2"/>
  <c r="A736" i="2"/>
  <c r="J735" i="2"/>
  <c r="K735" i="2" s="1"/>
  <c r="I735" i="2"/>
  <c r="F735" i="2"/>
  <c r="A735" i="2"/>
  <c r="H735" i="2" s="1"/>
  <c r="J734" i="2"/>
  <c r="K734" i="2" s="1"/>
  <c r="I734" i="2"/>
  <c r="H734" i="2"/>
  <c r="F734" i="2"/>
  <c r="A734" i="2"/>
  <c r="F733" i="2"/>
  <c r="A733" i="2"/>
  <c r="F732" i="2"/>
  <c r="A732" i="2"/>
  <c r="I731" i="2"/>
  <c r="F731" i="2"/>
  <c r="A731" i="2"/>
  <c r="J730" i="2"/>
  <c r="K730" i="2" s="1"/>
  <c r="I730" i="2"/>
  <c r="H730" i="2"/>
  <c r="F730" i="2"/>
  <c r="A730" i="2"/>
  <c r="F729" i="2"/>
  <c r="A729" i="2"/>
  <c r="H728" i="2"/>
  <c r="F728" i="2"/>
  <c r="A728" i="2"/>
  <c r="J727" i="2"/>
  <c r="K727" i="2" s="1"/>
  <c r="I727" i="2"/>
  <c r="F727" i="2"/>
  <c r="A727" i="2"/>
  <c r="H727" i="2" s="1"/>
  <c r="J726" i="2"/>
  <c r="K726" i="2" s="1"/>
  <c r="I726" i="2"/>
  <c r="H726" i="2"/>
  <c r="F726" i="2"/>
  <c r="A726" i="2"/>
  <c r="J725" i="2"/>
  <c r="K725" i="2" s="1"/>
  <c r="F725" i="2"/>
  <c r="A725" i="2"/>
  <c r="F724" i="2"/>
  <c r="A724" i="2"/>
  <c r="J723" i="2"/>
  <c r="K723" i="2" s="1"/>
  <c r="I723" i="2"/>
  <c r="F723" i="2"/>
  <c r="A723" i="2"/>
  <c r="H723" i="2" s="1"/>
  <c r="J722" i="2"/>
  <c r="K722" i="2" s="1"/>
  <c r="I722" i="2"/>
  <c r="H722" i="2"/>
  <c r="F722" i="2"/>
  <c r="A722" i="2"/>
  <c r="J721" i="2"/>
  <c r="K721" i="2" s="1"/>
  <c r="F721" i="2"/>
  <c r="A721" i="2"/>
  <c r="I721" i="2" s="1"/>
  <c r="F720" i="2"/>
  <c r="A720" i="2"/>
  <c r="K719" i="2"/>
  <c r="J719" i="2"/>
  <c r="I719" i="2"/>
  <c r="F719" i="2"/>
  <c r="A719" i="2"/>
  <c r="H719" i="2" s="1"/>
  <c r="J718" i="2"/>
  <c r="K718" i="2" s="1"/>
  <c r="I718" i="2"/>
  <c r="H718" i="2"/>
  <c r="F718" i="2"/>
  <c r="A718" i="2"/>
  <c r="F717" i="2"/>
  <c r="A717" i="2"/>
  <c r="F716" i="2"/>
  <c r="A716" i="2"/>
  <c r="J716" i="2" s="1"/>
  <c r="K716" i="2" s="1"/>
  <c r="F715" i="2"/>
  <c r="A715" i="2"/>
  <c r="K714" i="2"/>
  <c r="I714" i="2"/>
  <c r="F714" i="2"/>
  <c r="A714" i="2"/>
  <c r="H714" i="2" s="1"/>
  <c r="F713" i="2"/>
  <c r="A713" i="2"/>
  <c r="K712" i="2"/>
  <c r="J712" i="2"/>
  <c r="I712" i="2"/>
  <c r="H712" i="2"/>
  <c r="F712" i="2"/>
  <c r="A712" i="2"/>
  <c r="J711" i="2"/>
  <c r="K711" i="2" s="1"/>
  <c r="I711" i="2"/>
  <c r="F711" i="2"/>
  <c r="A711" i="2"/>
  <c r="H711" i="2" s="1"/>
  <c r="I710" i="2"/>
  <c r="F710" i="2"/>
  <c r="A710" i="2"/>
  <c r="F709" i="2"/>
  <c r="A709" i="2"/>
  <c r="J708" i="2"/>
  <c r="K708" i="2" s="1"/>
  <c r="I708" i="2"/>
  <c r="H708" i="2"/>
  <c r="F708" i="2"/>
  <c r="A708" i="2"/>
  <c r="J707" i="2"/>
  <c r="K707" i="2" s="1"/>
  <c r="I707" i="2"/>
  <c r="F707" i="2"/>
  <c r="A707" i="2"/>
  <c r="H707" i="2" s="1"/>
  <c r="F706" i="2"/>
  <c r="A706" i="2"/>
  <c r="K705" i="2"/>
  <c r="J705" i="2"/>
  <c r="I705" i="2"/>
  <c r="F705" i="2"/>
  <c r="A705" i="2"/>
  <c r="H705" i="2" s="1"/>
  <c r="K704" i="2"/>
  <c r="J704" i="2"/>
  <c r="I704" i="2"/>
  <c r="H704" i="2"/>
  <c r="F704" i="2"/>
  <c r="A704" i="2"/>
  <c r="F703" i="2"/>
  <c r="A703" i="2"/>
  <c r="I702" i="2"/>
  <c r="F702" i="2"/>
  <c r="A702" i="2"/>
  <c r="J701" i="2"/>
  <c r="K701" i="2" s="1"/>
  <c r="F701" i="2"/>
  <c r="A701" i="2"/>
  <c r="J700" i="2"/>
  <c r="K700" i="2" s="1"/>
  <c r="I700" i="2"/>
  <c r="H700" i="2"/>
  <c r="F700" i="2"/>
  <c r="A700" i="2"/>
  <c r="F699" i="2"/>
  <c r="A699" i="2"/>
  <c r="K698" i="2"/>
  <c r="I698" i="2"/>
  <c r="H698" i="2"/>
  <c r="F698" i="2"/>
  <c r="A698" i="2"/>
  <c r="J698" i="2" s="1"/>
  <c r="K697" i="2"/>
  <c r="J697" i="2"/>
  <c r="I697" i="2"/>
  <c r="F697" i="2"/>
  <c r="A697" i="2"/>
  <c r="H697" i="2" s="1"/>
  <c r="K696" i="2"/>
  <c r="J696" i="2"/>
  <c r="I696" i="2"/>
  <c r="H696" i="2"/>
  <c r="F696" i="2"/>
  <c r="A696" i="2"/>
  <c r="I695" i="2"/>
  <c r="F695" i="2"/>
  <c r="A695" i="2"/>
  <c r="F694" i="2"/>
  <c r="A694" i="2"/>
  <c r="I693" i="2"/>
  <c r="F693" i="2"/>
  <c r="A693" i="2"/>
  <c r="K692" i="2"/>
  <c r="J692" i="2"/>
  <c r="I692" i="2"/>
  <c r="H692" i="2"/>
  <c r="F692" i="2"/>
  <c r="A692" i="2"/>
  <c r="F691" i="2"/>
  <c r="A691" i="2"/>
  <c r="F690" i="2"/>
  <c r="A690" i="2"/>
  <c r="J689" i="2"/>
  <c r="K689" i="2" s="1"/>
  <c r="F689" i="2"/>
  <c r="A689" i="2"/>
  <c r="H689" i="2" s="1"/>
  <c r="K688" i="2"/>
  <c r="J688" i="2"/>
  <c r="I688" i="2"/>
  <c r="H688" i="2"/>
  <c r="F688" i="2"/>
  <c r="A688" i="2"/>
  <c r="F687" i="2"/>
  <c r="A687" i="2"/>
  <c r="F686" i="2"/>
  <c r="A686" i="2"/>
  <c r="F685" i="2"/>
  <c r="A685" i="2"/>
  <c r="J684" i="2"/>
  <c r="K684" i="2" s="1"/>
  <c r="I684" i="2"/>
  <c r="H684" i="2"/>
  <c r="F684" i="2"/>
  <c r="A684" i="2"/>
  <c r="J683" i="2"/>
  <c r="K683" i="2" s="1"/>
  <c r="H683" i="2"/>
  <c r="F683" i="2"/>
  <c r="A683" i="2"/>
  <c r="I683" i="2" s="1"/>
  <c r="K682" i="2"/>
  <c r="I682" i="2"/>
  <c r="H682" i="2"/>
  <c r="F682" i="2"/>
  <c r="A682" i="2"/>
  <c r="J682" i="2" s="1"/>
  <c r="K681" i="2"/>
  <c r="J681" i="2"/>
  <c r="F681" i="2"/>
  <c r="A681" i="2"/>
  <c r="H681" i="2" s="1"/>
  <c r="K680" i="2"/>
  <c r="J680" i="2"/>
  <c r="I680" i="2"/>
  <c r="H680" i="2"/>
  <c r="F680" i="2"/>
  <c r="A680" i="2"/>
  <c r="K679" i="2"/>
  <c r="H679" i="2"/>
  <c r="F679" i="2"/>
  <c r="A679" i="2"/>
  <c r="J679" i="2" s="1"/>
  <c r="F678" i="2"/>
  <c r="A678" i="2"/>
  <c r="I677" i="2"/>
  <c r="F677" i="2"/>
  <c r="A677" i="2"/>
  <c r="J676" i="2"/>
  <c r="K676" i="2" s="1"/>
  <c r="I676" i="2"/>
  <c r="H676" i="2"/>
  <c r="F676" i="2"/>
  <c r="A676" i="2"/>
  <c r="F675" i="2"/>
  <c r="A675" i="2"/>
  <c r="F674" i="2"/>
  <c r="A674" i="2"/>
  <c r="F673" i="2"/>
  <c r="A673" i="2"/>
  <c r="J672" i="2"/>
  <c r="K672" i="2" s="1"/>
  <c r="I672" i="2"/>
  <c r="H672" i="2"/>
  <c r="F672" i="2"/>
  <c r="A672" i="2"/>
  <c r="I671" i="2"/>
  <c r="H671" i="2"/>
  <c r="F671" i="2"/>
  <c r="A671" i="2"/>
  <c r="J671" i="2" s="1"/>
  <c r="K671" i="2" s="1"/>
  <c r="F670" i="2"/>
  <c r="A670" i="2"/>
  <c r="J669" i="2"/>
  <c r="K669" i="2" s="1"/>
  <c r="I669" i="2"/>
  <c r="F669" i="2"/>
  <c r="A669" i="2"/>
  <c r="H669" i="2" s="1"/>
  <c r="J668" i="2"/>
  <c r="K668" i="2" s="1"/>
  <c r="I668" i="2"/>
  <c r="H668" i="2"/>
  <c r="F668" i="2"/>
  <c r="A668" i="2"/>
  <c r="J667" i="2"/>
  <c r="K667" i="2" s="1"/>
  <c r="F667" i="2"/>
  <c r="A667" i="2"/>
  <c r="I667" i="2" s="1"/>
  <c r="K666" i="2"/>
  <c r="I666" i="2"/>
  <c r="H666" i="2"/>
  <c r="F666" i="2"/>
  <c r="A666" i="2"/>
  <c r="J666" i="2" s="1"/>
  <c r="J665" i="2"/>
  <c r="K665" i="2" s="1"/>
  <c r="F665" i="2"/>
  <c r="A665" i="2"/>
  <c r="K664" i="2"/>
  <c r="J664" i="2"/>
  <c r="I664" i="2"/>
  <c r="H664" i="2"/>
  <c r="F664" i="2"/>
  <c r="A664" i="2"/>
  <c r="K663" i="2"/>
  <c r="J663" i="2"/>
  <c r="I663" i="2"/>
  <c r="H663" i="2"/>
  <c r="F663" i="2"/>
  <c r="A663" i="2"/>
  <c r="H662" i="2"/>
  <c r="F662" i="2"/>
  <c r="A662" i="2"/>
  <c r="F661" i="2"/>
  <c r="A661" i="2"/>
  <c r="J660" i="2"/>
  <c r="K660" i="2" s="1"/>
  <c r="I660" i="2"/>
  <c r="H660" i="2"/>
  <c r="F660" i="2"/>
  <c r="A660" i="2"/>
  <c r="F659" i="2"/>
  <c r="A659" i="2"/>
  <c r="I658" i="2"/>
  <c r="H658" i="2"/>
  <c r="F658" i="2"/>
  <c r="A658" i="2"/>
  <c r="J658" i="2" s="1"/>
  <c r="K658" i="2" s="1"/>
  <c r="J657" i="2"/>
  <c r="K657" i="2" s="1"/>
  <c r="F657" i="2"/>
  <c r="A657" i="2"/>
  <c r="K656" i="2"/>
  <c r="J656" i="2"/>
  <c r="I656" i="2"/>
  <c r="H656" i="2"/>
  <c r="F656" i="2"/>
  <c r="A656" i="2"/>
  <c r="J655" i="2"/>
  <c r="K655" i="2" s="1"/>
  <c r="I655" i="2"/>
  <c r="H655" i="2"/>
  <c r="F655" i="2"/>
  <c r="A655" i="2"/>
  <c r="I654" i="2"/>
  <c r="F654" i="2"/>
  <c r="A654" i="2"/>
  <c r="K653" i="2"/>
  <c r="J653" i="2"/>
  <c r="F653" i="2"/>
  <c r="A653" i="2"/>
  <c r="H653" i="2" s="1"/>
  <c r="J652" i="2"/>
  <c r="K652" i="2" s="1"/>
  <c r="I652" i="2"/>
  <c r="H652" i="2"/>
  <c r="F652" i="2"/>
  <c r="A652" i="2"/>
  <c r="F651" i="2"/>
  <c r="A651" i="2"/>
  <c r="K650" i="2"/>
  <c r="I650" i="2"/>
  <c r="H650" i="2"/>
  <c r="F650" i="2"/>
  <c r="A650" i="2"/>
  <c r="J650" i="2" s="1"/>
  <c r="J649" i="2"/>
  <c r="K649" i="2" s="1"/>
  <c r="I649" i="2"/>
  <c r="F649" i="2"/>
  <c r="A649" i="2"/>
  <c r="H649" i="2" s="1"/>
  <c r="K648" i="2"/>
  <c r="J648" i="2"/>
  <c r="I648" i="2"/>
  <c r="H648" i="2"/>
  <c r="F648" i="2"/>
  <c r="A648" i="2"/>
  <c r="K647" i="2"/>
  <c r="J647" i="2"/>
  <c r="I647" i="2"/>
  <c r="F647" i="2"/>
  <c r="A647" i="2"/>
  <c r="H647" i="2" s="1"/>
  <c r="K646" i="2"/>
  <c r="I646" i="2"/>
  <c r="H646" i="2"/>
  <c r="F646" i="2"/>
  <c r="A646" i="2"/>
  <c r="J646" i="2" s="1"/>
  <c r="I645" i="2"/>
  <c r="F645" i="2"/>
  <c r="A645" i="2"/>
  <c r="K644" i="2"/>
  <c r="J644" i="2"/>
  <c r="I644" i="2"/>
  <c r="H644" i="2"/>
  <c r="F644" i="2"/>
  <c r="A644" i="2"/>
  <c r="H643" i="2"/>
  <c r="F643" i="2"/>
  <c r="A643" i="2"/>
  <c r="I643" i="2" s="1"/>
  <c r="F642" i="2"/>
  <c r="A642" i="2"/>
  <c r="K641" i="2"/>
  <c r="J641" i="2"/>
  <c r="I641" i="2"/>
  <c r="F641" i="2"/>
  <c r="A641" i="2"/>
  <c r="H641" i="2" s="1"/>
  <c r="K640" i="2"/>
  <c r="J640" i="2"/>
  <c r="I640" i="2"/>
  <c r="H640" i="2"/>
  <c r="F640" i="2"/>
  <c r="A640" i="2"/>
  <c r="J639" i="2"/>
  <c r="K639" i="2" s="1"/>
  <c r="H639" i="2"/>
  <c r="F639" i="2"/>
  <c r="A639" i="2"/>
  <c r="I639" i="2" s="1"/>
  <c r="I638" i="2"/>
  <c r="F638" i="2"/>
  <c r="A638" i="2"/>
  <c r="J637" i="2"/>
  <c r="K637" i="2" s="1"/>
  <c r="I637" i="2"/>
  <c r="F637" i="2"/>
  <c r="A637" i="2"/>
  <c r="H637" i="2" s="1"/>
  <c r="J636" i="2"/>
  <c r="K636" i="2" s="1"/>
  <c r="I636" i="2"/>
  <c r="H636" i="2"/>
  <c r="F636" i="2"/>
  <c r="A636" i="2"/>
  <c r="F635" i="2"/>
  <c r="A635" i="2"/>
  <c r="K634" i="2"/>
  <c r="I634" i="2"/>
  <c r="H634" i="2"/>
  <c r="F634" i="2"/>
  <c r="A634" i="2"/>
  <c r="J634" i="2" s="1"/>
  <c r="J633" i="2"/>
  <c r="K633" i="2" s="1"/>
  <c r="I633" i="2"/>
  <c r="F633" i="2"/>
  <c r="A633" i="2"/>
  <c r="H633" i="2" s="1"/>
  <c r="J632" i="2"/>
  <c r="K632" i="2" s="1"/>
  <c r="I632" i="2"/>
  <c r="H632" i="2"/>
  <c r="F632" i="2"/>
  <c r="A632" i="2"/>
  <c r="I631" i="2"/>
  <c r="H631" i="2"/>
  <c r="F631" i="2"/>
  <c r="A631" i="2"/>
  <c r="J631" i="2" s="1"/>
  <c r="K631" i="2" s="1"/>
  <c r="F630" i="2"/>
  <c r="A630" i="2"/>
  <c r="I629" i="2"/>
  <c r="F629" i="2"/>
  <c r="A629" i="2"/>
  <c r="K628" i="2"/>
  <c r="J628" i="2"/>
  <c r="I628" i="2"/>
  <c r="H628" i="2"/>
  <c r="F628" i="2"/>
  <c r="A628" i="2"/>
  <c r="F627" i="2"/>
  <c r="A627" i="2"/>
  <c r="J627" i="2" s="1"/>
  <c r="K627" i="2" s="1"/>
  <c r="K626" i="2"/>
  <c r="H626" i="2"/>
  <c r="F626" i="2"/>
  <c r="A626" i="2"/>
  <c r="I626" i="2" s="1"/>
  <c r="F625" i="2"/>
  <c r="A625" i="2"/>
  <c r="J624" i="2"/>
  <c r="K624" i="2" s="1"/>
  <c r="I624" i="2"/>
  <c r="H624" i="2"/>
  <c r="F624" i="2"/>
  <c r="A624" i="2"/>
  <c r="F623" i="2"/>
  <c r="A623" i="2"/>
  <c r="J622" i="2"/>
  <c r="K622" i="2" s="1"/>
  <c r="F622" i="2"/>
  <c r="A622" i="2"/>
  <c r="J621" i="2"/>
  <c r="K621" i="2" s="1"/>
  <c r="I621" i="2"/>
  <c r="H621" i="2"/>
  <c r="F621" i="2"/>
  <c r="A621" i="2"/>
  <c r="H620" i="2"/>
  <c r="F620" i="2"/>
  <c r="A620" i="2"/>
  <c r="I620" i="2" s="1"/>
  <c r="F619" i="2"/>
  <c r="A619" i="2"/>
  <c r="J618" i="2"/>
  <c r="K618" i="2" s="1"/>
  <c r="F618" i="2"/>
  <c r="A618" i="2"/>
  <c r="I618" i="2" s="1"/>
  <c r="J617" i="2"/>
  <c r="K617" i="2" s="1"/>
  <c r="H617" i="2"/>
  <c r="F617" i="2"/>
  <c r="A617" i="2"/>
  <c r="I617" i="2" s="1"/>
  <c r="K616" i="2"/>
  <c r="J616" i="2"/>
  <c r="H616" i="2"/>
  <c r="F616" i="2"/>
  <c r="A616" i="2"/>
  <c r="I616" i="2" s="1"/>
  <c r="J615" i="2"/>
  <c r="K615" i="2" s="1"/>
  <c r="I615" i="2"/>
  <c r="H615" i="2"/>
  <c r="F615" i="2"/>
  <c r="A615" i="2"/>
  <c r="F614" i="2"/>
  <c r="A614" i="2"/>
  <c r="H613" i="2"/>
  <c r="F613" i="2"/>
  <c r="A613" i="2"/>
  <c r="J612" i="2"/>
  <c r="K612" i="2" s="1"/>
  <c r="H612" i="2"/>
  <c r="F612" i="2"/>
  <c r="A612" i="2"/>
  <c r="I612" i="2" s="1"/>
  <c r="J611" i="2"/>
  <c r="K611" i="2" s="1"/>
  <c r="I611" i="2"/>
  <c r="F611" i="2"/>
  <c r="A611" i="2"/>
  <c r="H611" i="2" s="1"/>
  <c r="H610" i="2"/>
  <c r="F610" i="2"/>
  <c r="A610" i="2"/>
  <c r="K609" i="2"/>
  <c r="I609" i="2"/>
  <c r="H609" i="2"/>
  <c r="F609" i="2"/>
  <c r="A609" i="2"/>
  <c r="J609" i="2" s="1"/>
  <c r="F608" i="2"/>
  <c r="A608" i="2"/>
  <c r="I607" i="2"/>
  <c r="H607" i="2"/>
  <c r="F607" i="2"/>
  <c r="A607" i="2"/>
  <c r="J607" i="2" s="1"/>
  <c r="K607" i="2" s="1"/>
  <c r="F606" i="2"/>
  <c r="A606" i="2"/>
  <c r="J605" i="2"/>
  <c r="K605" i="2" s="1"/>
  <c r="I605" i="2"/>
  <c r="H605" i="2"/>
  <c r="F605" i="2"/>
  <c r="A605" i="2"/>
  <c r="J604" i="2"/>
  <c r="K604" i="2" s="1"/>
  <c r="I604" i="2"/>
  <c r="H604" i="2"/>
  <c r="F604" i="2"/>
  <c r="A604" i="2"/>
  <c r="J603" i="2"/>
  <c r="K603" i="2" s="1"/>
  <c r="F603" i="2"/>
  <c r="A603" i="2"/>
  <c r="J602" i="2"/>
  <c r="K602" i="2" s="1"/>
  <c r="H602" i="2"/>
  <c r="F602" i="2"/>
  <c r="A602" i="2"/>
  <c r="I602" i="2" s="1"/>
  <c r="I601" i="2"/>
  <c r="F601" i="2"/>
  <c r="A601" i="2"/>
  <c r="J601" i="2" s="1"/>
  <c r="K601" i="2" s="1"/>
  <c r="H600" i="2"/>
  <c r="F600" i="2"/>
  <c r="A600" i="2"/>
  <c r="J599" i="2"/>
  <c r="K599" i="2" s="1"/>
  <c r="I599" i="2"/>
  <c r="H599" i="2"/>
  <c r="F599" i="2"/>
  <c r="A599" i="2"/>
  <c r="F598" i="2"/>
  <c r="A598" i="2"/>
  <c r="J597" i="2"/>
  <c r="K597" i="2" s="1"/>
  <c r="H597" i="2"/>
  <c r="F597" i="2"/>
  <c r="A597" i="2"/>
  <c r="I597" i="2" s="1"/>
  <c r="I596" i="2"/>
  <c r="F596" i="2"/>
  <c r="A596" i="2"/>
  <c r="H595" i="2"/>
  <c r="F595" i="2"/>
  <c r="A595" i="2"/>
  <c r="I595" i="2" s="1"/>
  <c r="F594" i="2"/>
  <c r="A594" i="2"/>
  <c r="J593" i="2"/>
  <c r="K593" i="2" s="1"/>
  <c r="F593" i="2"/>
  <c r="A593" i="2"/>
  <c r="H593" i="2" s="1"/>
  <c r="F592" i="2"/>
  <c r="A592" i="2"/>
  <c r="H591" i="2"/>
  <c r="F591" i="2"/>
  <c r="A591" i="2"/>
  <c r="J591" i="2" s="1"/>
  <c r="K591" i="2" s="1"/>
  <c r="F590" i="2"/>
  <c r="A590" i="2"/>
  <c r="J589" i="2"/>
  <c r="K589" i="2" s="1"/>
  <c r="I589" i="2"/>
  <c r="F589" i="2"/>
  <c r="A589" i="2"/>
  <c r="H589" i="2" s="1"/>
  <c r="F588" i="2"/>
  <c r="A588" i="2"/>
  <c r="I587" i="2"/>
  <c r="F587" i="2"/>
  <c r="A587" i="2"/>
  <c r="F586" i="2"/>
  <c r="A586" i="2"/>
  <c r="J585" i="2"/>
  <c r="K585" i="2" s="1"/>
  <c r="I585" i="2"/>
  <c r="H585" i="2"/>
  <c r="F585" i="2"/>
  <c r="A585" i="2"/>
  <c r="F584" i="2"/>
  <c r="A584" i="2"/>
  <c r="J583" i="2"/>
  <c r="K583" i="2" s="1"/>
  <c r="F583" i="2"/>
  <c r="A583" i="2"/>
  <c r="H583" i="2" s="1"/>
  <c r="F582" i="2"/>
  <c r="A582" i="2"/>
  <c r="J581" i="2"/>
  <c r="K581" i="2" s="1"/>
  <c r="H581" i="2"/>
  <c r="F581" i="2"/>
  <c r="A581" i="2"/>
  <c r="I581" i="2" s="1"/>
  <c r="J580" i="2"/>
  <c r="K580" i="2" s="1"/>
  <c r="H580" i="2"/>
  <c r="F580" i="2"/>
  <c r="A580" i="2"/>
  <c r="I580" i="2" s="1"/>
  <c r="J579" i="2"/>
  <c r="K579" i="2" s="1"/>
  <c r="I579" i="2"/>
  <c r="H579" i="2"/>
  <c r="F579" i="2"/>
  <c r="A579" i="2"/>
  <c r="K578" i="2"/>
  <c r="J578" i="2"/>
  <c r="F578" i="2"/>
  <c r="A578" i="2"/>
  <c r="F577" i="2"/>
  <c r="A577" i="2"/>
  <c r="I577" i="2" s="1"/>
  <c r="J576" i="2"/>
  <c r="K576" i="2" s="1"/>
  <c r="I576" i="2"/>
  <c r="F576" i="2"/>
  <c r="A576" i="2"/>
  <c r="H576" i="2" s="1"/>
  <c r="F575" i="2"/>
  <c r="A575" i="2"/>
  <c r="H575" i="2" s="1"/>
  <c r="H574" i="2"/>
  <c r="F574" i="2"/>
  <c r="A574" i="2"/>
  <c r="F573" i="2"/>
  <c r="A573" i="2"/>
  <c r="J573" i="2" s="1"/>
  <c r="K573" i="2" s="1"/>
  <c r="J572" i="2"/>
  <c r="K572" i="2" s="1"/>
  <c r="I572" i="2"/>
  <c r="F572" i="2"/>
  <c r="A572" i="2"/>
  <c r="H572" i="2" s="1"/>
  <c r="F571" i="2"/>
  <c r="A571" i="2"/>
  <c r="H570" i="2"/>
  <c r="F570" i="2"/>
  <c r="A570" i="2"/>
  <c r="I570" i="2" s="1"/>
  <c r="F569" i="2"/>
  <c r="A569" i="2"/>
  <c r="J568" i="2"/>
  <c r="K568" i="2" s="1"/>
  <c r="F568" i="2"/>
  <c r="A568" i="2"/>
  <c r="I568" i="2" s="1"/>
  <c r="F567" i="2"/>
  <c r="A567" i="2"/>
  <c r="J566" i="2"/>
  <c r="K566" i="2" s="1"/>
  <c r="H566" i="2"/>
  <c r="F566" i="2"/>
  <c r="A566" i="2"/>
  <c r="I566" i="2" s="1"/>
  <c r="F565" i="2"/>
  <c r="A565" i="2"/>
  <c r="J564" i="2"/>
  <c r="K564" i="2" s="1"/>
  <c r="F564" i="2"/>
  <c r="A564" i="2"/>
  <c r="I564" i="2" s="1"/>
  <c r="J563" i="2"/>
  <c r="K563" i="2" s="1"/>
  <c r="I563" i="2"/>
  <c r="H563" i="2"/>
  <c r="F563" i="2"/>
  <c r="A563" i="2"/>
  <c r="H562" i="2"/>
  <c r="F562" i="2"/>
  <c r="A562" i="2"/>
  <c r="I562" i="2" s="1"/>
  <c r="J561" i="2"/>
  <c r="K561" i="2" s="1"/>
  <c r="H561" i="2"/>
  <c r="F561" i="2"/>
  <c r="A561" i="2"/>
  <c r="I561" i="2" s="1"/>
  <c r="F560" i="2"/>
  <c r="A560" i="2"/>
  <c r="J559" i="2"/>
  <c r="K559" i="2" s="1"/>
  <c r="H559" i="2"/>
  <c r="F559" i="2"/>
  <c r="A559" i="2"/>
  <c r="I559" i="2" s="1"/>
  <c r="F558" i="2"/>
  <c r="A558" i="2"/>
  <c r="J557" i="2"/>
  <c r="K557" i="2" s="1"/>
  <c r="I557" i="2"/>
  <c r="F557" i="2"/>
  <c r="A557" i="2"/>
  <c r="H557" i="2" s="1"/>
  <c r="K556" i="2"/>
  <c r="J556" i="2"/>
  <c r="H556" i="2"/>
  <c r="F556" i="2"/>
  <c r="A556" i="2"/>
  <c r="I556" i="2" s="1"/>
  <c r="I555" i="2"/>
  <c r="F555" i="2"/>
  <c r="A555" i="2"/>
  <c r="J555" i="2" s="1"/>
  <c r="K555" i="2" s="1"/>
  <c r="F554" i="2"/>
  <c r="A554" i="2"/>
  <c r="K553" i="2"/>
  <c r="J553" i="2"/>
  <c r="I553" i="2"/>
  <c r="F553" i="2"/>
  <c r="A553" i="2"/>
  <c r="H553" i="2" s="1"/>
  <c r="H552" i="2"/>
  <c r="F552" i="2"/>
  <c r="A552" i="2"/>
  <c r="I551" i="2"/>
  <c r="F551" i="2"/>
  <c r="A551" i="2"/>
  <c r="H551" i="2" s="1"/>
  <c r="J550" i="2"/>
  <c r="K550" i="2" s="1"/>
  <c r="H550" i="2"/>
  <c r="F550" i="2"/>
  <c r="A550" i="2"/>
  <c r="I550" i="2" s="1"/>
  <c r="J549" i="2"/>
  <c r="K549" i="2" s="1"/>
  <c r="I549" i="2"/>
  <c r="F549" i="2"/>
  <c r="A549" i="2"/>
  <c r="H549" i="2" s="1"/>
  <c r="F548" i="2"/>
  <c r="A548" i="2"/>
  <c r="I547" i="2"/>
  <c r="H547" i="2"/>
  <c r="F547" i="2"/>
  <c r="A547" i="2"/>
  <c r="J547" i="2" s="1"/>
  <c r="K547" i="2" s="1"/>
  <c r="F546" i="2"/>
  <c r="A546" i="2"/>
  <c r="F545" i="2"/>
  <c r="A545" i="2"/>
  <c r="H545" i="2" s="1"/>
  <c r="J544" i="2"/>
  <c r="K544" i="2" s="1"/>
  <c r="I544" i="2"/>
  <c r="H544" i="2"/>
  <c r="F544" i="2"/>
  <c r="A544" i="2"/>
  <c r="F543" i="2"/>
  <c r="A543" i="2"/>
  <c r="J542" i="2"/>
  <c r="K542" i="2" s="1"/>
  <c r="F542" i="2"/>
  <c r="A542" i="2"/>
  <c r="J541" i="2"/>
  <c r="K541" i="2" s="1"/>
  <c r="I541" i="2"/>
  <c r="H541" i="2"/>
  <c r="F541" i="2"/>
  <c r="A541" i="2"/>
  <c r="K540" i="2"/>
  <c r="J540" i="2"/>
  <c r="H540" i="2"/>
  <c r="F540" i="2"/>
  <c r="A540" i="2"/>
  <c r="I540" i="2" s="1"/>
  <c r="J539" i="2"/>
  <c r="K539" i="2" s="1"/>
  <c r="H539" i="2"/>
  <c r="F539" i="2"/>
  <c r="A539" i="2"/>
  <c r="I539" i="2" s="1"/>
  <c r="J538" i="2"/>
  <c r="K538" i="2" s="1"/>
  <c r="H538" i="2"/>
  <c r="F538" i="2"/>
  <c r="A538" i="2"/>
  <c r="I538" i="2" s="1"/>
  <c r="J537" i="2"/>
  <c r="K537" i="2" s="1"/>
  <c r="H537" i="2"/>
  <c r="F537" i="2"/>
  <c r="A537" i="2"/>
  <c r="I537" i="2" s="1"/>
  <c r="F536" i="2"/>
  <c r="A536" i="2"/>
  <c r="J535" i="2"/>
  <c r="K535" i="2" s="1"/>
  <c r="I535" i="2"/>
  <c r="H535" i="2"/>
  <c r="F535" i="2"/>
  <c r="A535" i="2"/>
  <c r="F534" i="2"/>
  <c r="A534" i="2"/>
  <c r="K533" i="2"/>
  <c r="I533" i="2"/>
  <c r="H533" i="2"/>
  <c r="F533" i="2"/>
  <c r="A533" i="2"/>
  <c r="K532" i="2"/>
  <c r="I532" i="2"/>
  <c r="H532" i="2"/>
  <c r="F532" i="2"/>
  <c r="A532" i="2"/>
  <c r="F531" i="2"/>
  <c r="A531" i="2"/>
  <c r="J530" i="2"/>
  <c r="K530" i="2" s="1"/>
  <c r="H530" i="2"/>
  <c r="F530" i="2"/>
  <c r="A530" i="2"/>
  <c r="I530" i="2" s="1"/>
  <c r="J529" i="2"/>
  <c r="K529" i="2" s="1"/>
  <c r="I529" i="2"/>
  <c r="H529" i="2"/>
  <c r="F529" i="2"/>
  <c r="A529" i="2"/>
  <c r="F528" i="2"/>
  <c r="A528" i="2"/>
  <c r="I528" i="2" s="1"/>
  <c r="H527" i="2"/>
  <c r="F527" i="2"/>
  <c r="A527" i="2"/>
  <c r="I527" i="2" s="1"/>
  <c r="F526" i="2"/>
  <c r="A526" i="2"/>
  <c r="K525" i="2"/>
  <c r="I525" i="2"/>
  <c r="H525" i="2"/>
  <c r="F525" i="2"/>
  <c r="A525" i="2"/>
  <c r="J525" i="2" s="1"/>
  <c r="F524" i="2"/>
  <c r="A524" i="2"/>
  <c r="F523" i="2"/>
  <c r="A523" i="2"/>
  <c r="I523" i="2" s="1"/>
  <c r="K522" i="2"/>
  <c r="I522" i="2"/>
  <c r="H522" i="2"/>
  <c r="F522" i="2"/>
  <c r="A522" i="2"/>
  <c r="J522" i="2" s="1"/>
  <c r="F521" i="2"/>
  <c r="A521" i="2"/>
  <c r="J520" i="2"/>
  <c r="K520" i="2" s="1"/>
  <c r="I520" i="2"/>
  <c r="F520" i="2"/>
  <c r="A520" i="2"/>
  <c r="H520" i="2" s="1"/>
  <c r="F519" i="2"/>
  <c r="A519" i="2"/>
  <c r="J518" i="2"/>
  <c r="K518" i="2" s="1"/>
  <c r="I518" i="2"/>
  <c r="F518" i="2"/>
  <c r="A518" i="2"/>
  <c r="H518" i="2" s="1"/>
  <c r="K517" i="2"/>
  <c r="J517" i="2"/>
  <c r="H517" i="2"/>
  <c r="F517" i="2"/>
  <c r="A517" i="2"/>
  <c r="I517" i="2" s="1"/>
  <c r="F516" i="2"/>
  <c r="A516" i="2"/>
  <c r="J516" i="2" s="1"/>
  <c r="K516" i="2" s="1"/>
  <c r="K515" i="2"/>
  <c r="I515" i="2"/>
  <c r="H515" i="2"/>
  <c r="F515" i="2"/>
  <c r="A515" i="2"/>
  <c r="J515" i="2" s="1"/>
  <c r="K514" i="2"/>
  <c r="F514" i="2"/>
  <c r="A514" i="2"/>
  <c r="K513" i="2"/>
  <c r="J513" i="2"/>
  <c r="I513" i="2"/>
  <c r="F513" i="2"/>
  <c r="A513" i="2"/>
  <c r="H513" i="2" s="1"/>
  <c r="J512" i="2"/>
  <c r="K512" i="2" s="1"/>
  <c r="I512" i="2"/>
  <c r="H512" i="2"/>
  <c r="F512" i="2"/>
  <c r="A512" i="2"/>
  <c r="F511" i="2"/>
  <c r="A511" i="2"/>
  <c r="K510" i="2"/>
  <c r="H510" i="2"/>
  <c r="F510" i="2"/>
  <c r="A510" i="2"/>
  <c r="I510" i="2" s="1"/>
  <c r="K509" i="2"/>
  <c r="I509" i="2"/>
  <c r="H509" i="2"/>
  <c r="F509" i="2"/>
  <c r="A509" i="2"/>
  <c r="H508" i="2"/>
  <c r="F508" i="2"/>
  <c r="A508" i="2"/>
  <c r="I508" i="2" s="1"/>
  <c r="K507" i="2"/>
  <c r="I507" i="2"/>
  <c r="H507" i="2"/>
  <c r="F507" i="2"/>
  <c r="A507" i="2"/>
  <c r="J507" i="2" s="1"/>
  <c r="F506" i="2"/>
  <c r="A506" i="2"/>
  <c r="J505" i="2"/>
  <c r="K505" i="2" s="1"/>
  <c r="I505" i="2"/>
  <c r="H505" i="2"/>
  <c r="F505" i="2"/>
  <c r="A505" i="2"/>
  <c r="F504" i="2"/>
  <c r="A504" i="2"/>
  <c r="F503" i="2"/>
  <c r="A503" i="2"/>
  <c r="J503" i="2" s="1"/>
  <c r="K503" i="2" s="1"/>
  <c r="J502" i="2"/>
  <c r="K502" i="2" s="1"/>
  <c r="I502" i="2"/>
  <c r="F502" i="2"/>
  <c r="A502" i="2"/>
  <c r="H502" i="2" s="1"/>
  <c r="J501" i="2"/>
  <c r="K501" i="2" s="1"/>
  <c r="I501" i="2"/>
  <c r="H501" i="2"/>
  <c r="F501" i="2"/>
  <c r="A501" i="2"/>
  <c r="K500" i="2"/>
  <c r="J500" i="2"/>
  <c r="H500" i="2"/>
  <c r="F500" i="2"/>
  <c r="A500" i="2"/>
  <c r="I500" i="2" s="1"/>
  <c r="K499" i="2"/>
  <c r="I499" i="2"/>
  <c r="H499" i="2"/>
  <c r="F499" i="2"/>
  <c r="A499" i="2"/>
  <c r="J499" i="2" s="1"/>
  <c r="F498" i="2"/>
  <c r="A498" i="2"/>
  <c r="J497" i="2"/>
  <c r="K497" i="2" s="1"/>
  <c r="I497" i="2"/>
  <c r="H497" i="2"/>
  <c r="F497" i="2"/>
  <c r="A497" i="2"/>
  <c r="F496" i="2"/>
  <c r="A496" i="2"/>
  <c r="F495" i="2"/>
  <c r="A495" i="2"/>
  <c r="J495" i="2" s="1"/>
  <c r="K495" i="2" s="1"/>
  <c r="J494" i="2"/>
  <c r="K494" i="2" s="1"/>
  <c r="I494" i="2"/>
  <c r="F494" i="2"/>
  <c r="A494" i="2"/>
  <c r="H494" i="2" s="1"/>
  <c r="J493" i="2"/>
  <c r="K493" i="2" s="1"/>
  <c r="I493" i="2"/>
  <c r="H493" i="2"/>
  <c r="F493" i="2"/>
  <c r="A493" i="2"/>
  <c r="K492" i="2"/>
  <c r="J492" i="2"/>
  <c r="H492" i="2"/>
  <c r="F492" i="2"/>
  <c r="A492" i="2"/>
  <c r="I492" i="2" s="1"/>
  <c r="K491" i="2"/>
  <c r="I491" i="2"/>
  <c r="H491" i="2"/>
  <c r="F491" i="2"/>
  <c r="A491" i="2"/>
  <c r="J491" i="2" s="1"/>
  <c r="F490" i="2"/>
  <c r="A490" i="2"/>
  <c r="J489" i="2"/>
  <c r="K489" i="2" s="1"/>
  <c r="I489" i="2"/>
  <c r="H489" i="2"/>
  <c r="F489" i="2"/>
  <c r="A489" i="2"/>
  <c r="F488" i="2"/>
  <c r="A488" i="2"/>
  <c r="F487" i="2"/>
  <c r="A487" i="2"/>
  <c r="J487" i="2" s="1"/>
  <c r="K487" i="2" s="1"/>
  <c r="K486" i="2"/>
  <c r="I486" i="2"/>
  <c r="H486" i="2"/>
  <c r="F486" i="2"/>
  <c r="A486" i="2"/>
  <c r="F485" i="2"/>
  <c r="A485" i="2"/>
  <c r="K484" i="2"/>
  <c r="I484" i="2"/>
  <c r="H484" i="2"/>
  <c r="F484" i="2"/>
  <c r="A484" i="2"/>
  <c r="J483" i="2"/>
  <c r="K483" i="2" s="1"/>
  <c r="I483" i="2"/>
  <c r="F483" i="2"/>
  <c r="A483" i="2"/>
  <c r="H483" i="2" s="1"/>
  <c r="K482" i="2"/>
  <c r="F482" i="2"/>
  <c r="A482" i="2"/>
  <c r="J481" i="2"/>
  <c r="K481" i="2" s="1"/>
  <c r="I481" i="2"/>
  <c r="F481" i="2"/>
  <c r="A481" i="2"/>
  <c r="H481" i="2" s="1"/>
  <c r="J480" i="2"/>
  <c r="K480" i="2" s="1"/>
  <c r="H480" i="2"/>
  <c r="F480" i="2"/>
  <c r="A480" i="2"/>
  <c r="I480" i="2" s="1"/>
  <c r="F479" i="2"/>
  <c r="A479" i="2"/>
  <c r="J479" i="2" s="1"/>
  <c r="K479" i="2" s="1"/>
  <c r="K478" i="2"/>
  <c r="I478" i="2"/>
  <c r="H478" i="2"/>
  <c r="F478" i="2"/>
  <c r="A478" i="2"/>
  <c r="J478" i="2" s="1"/>
  <c r="F477" i="2"/>
  <c r="A477" i="2"/>
  <c r="K476" i="2"/>
  <c r="J476" i="2"/>
  <c r="H476" i="2"/>
  <c r="F476" i="2"/>
  <c r="A476" i="2"/>
  <c r="I476" i="2" s="1"/>
  <c r="J475" i="2"/>
  <c r="K475" i="2" s="1"/>
  <c r="I475" i="2"/>
  <c r="H475" i="2"/>
  <c r="F475" i="2"/>
  <c r="A475" i="2"/>
  <c r="F474" i="2"/>
  <c r="A474" i="2"/>
  <c r="J473" i="2"/>
  <c r="K473" i="2" s="1"/>
  <c r="I473" i="2"/>
  <c r="H473" i="2"/>
  <c r="F473" i="2"/>
  <c r="A473" i="2"/>
  <c r="J472" i="2"/>
  <c r="K472" i="2" s="1"/>
  <c r="H472" i="2"/>
  <c r="F472" i="2"/>
  <c r="A472" i="2"/>
  <c r="I472" i="2" s="1"/>
  <c r="F471" i="2"/>
  <c r="A471" i="2"/>
  <c r="K470" i="2"/>
  <c r="I470" i="2"/>
  <c r="H470" i="2"/>
  <c r="F470" i="2"/>
  <c r="A470" i="2"/>
  <c r="K469" i="2"/>
  <c r="I469" i="2"/>
  <c r="H469" i="2"/>
  <c r="F469" i="2"/>
  <c r="A469" i="2"/>
  <c r="J469" i="2" s="1"/>
  <c r="F468" i="2"/>
  <c r="A468" i="2"/>
  <c r="J467" i="2"/>
  <c r="K467" i="2" s="1"/>
  <c r="I467" i="2"/>
  <c r="H467" i="2"/>
  <c r="F467" i="2"/>
  <c r="A467" i="2"/>
  <c r="J466" i="2"/>
  <c r="K466" i="2" s="1"/>
  <c r="I466" i="2"/>
  <c r="H466" i="2"/>
  <c r="F466" i="2"/>
  <c r="A466" i="2"/>
  <c r="F465" i="2"/>
  <c r="A465" i="2"/>
  <c r="F464" i="2"/>
  <c r="A464" i="2"/>
  <c r="J463" i="2"/>
  <c r="K463" i="2" s="1"/>
  <c r="I463" i="2"/>
  <c r="H463" i="2"/>
  <c r="F463" i="2"/>
  <c r="A463" i="2"/>
  <c r="J462" i="2"/>
  <c r="K462" i="2" s="1"/>
  <c r="I462" i="2"/>
  <c r="H462" i="2"/>
  <c r="F462" i="2"/>
  <c r="A462" i="2"/>
  <c r="F461" i="2"/>
  <c r="A461" i="2"/>
  <c r="F460" i="2"/>
  <c r="A460" i="2"/>
  <c r="J459" i="2"/>
  <c r="K459" i="2" s="1"/>
  <c r="I459" i="2"/>
  <c r="H459" i="2"/>
  <c r="F459" i="2"/>
  <c r="A459" i="2"/>
  <c r="J458" i="2"/>
  <c r="K458" i="2" s="1"/>
  <c r="I458" i="2"/>
  <c r="H458" i="2"/>
  <c r="F458" i="2"/>
  <c r="A458" i="2"/>
  <c r="F457" i="2"/>
  <c r="A457" i="2"/>
  <c r="K456" i="2"/>
  <c r="F456" i="2"/>
  <c r="A456" i="2"/>
  <c r="I456" i="2" s="1"/>
  <c r="K455" i="2"/>
  <c r="I455" i="2"/>
  <c r="H455" i="2"/>
  <c r="F455" i="2"/>
  <c r="A455" i="2"/>
  <c r="H454" i="2"/>
  <c r="F454" i="2"/>
  <c r="A454" i="2"/>
  <c r="K453" i="2"/>
  <c r="F453" i="2"/>
  <c r="A453" i="2"/>
  <c r="I453" i="2" s="1"/>
  <c r="J452" i="2"/>
  <c r="K452" i="2" s="1"/>
  <c r="I452" i="2"/>
  <c r="H452" i="2"/>
  <c r="F452" i="2"/>
  <c r="A452" i="2"/>
  <c r="J451" i="2"/>
  <c r="K451" i="2" s="1"/>
  <c r="I451" i="2"/>
  <c r="H451" i="2"/>
  <c r="F451" i="2"/>
  <c r="A451" i="2"/>
  <c r="F450" i="2"/>
  <c r="A450" i="2"/>
  <c r="F449" i="2"/>
  <c r="A449" i="2"/>
  <c r="J449" i="2" s="1"/>
  <c r="K449" i="2" s="1"/>
  <c r="J448" i="2"/>
  <c r="K448" i="2" s="1"/>
  <c r="I448" i="2"/>
  <c r="H448" i="2"/>
  <c r="F448" i="2"/>
  <c r="A448" i="2"/>
  <c r="J447" i="2"/>
  <c r="K447" i="2" s="1"/>
  <c r="I447" i="2"/>
  <c r="H447" i="2"/>
  <c r="F447" i="2"/>
  <c r="A447" i="2"/>
  <c r="F446" i="2"/>
  <c r="A446" i="2"/>
  <c r="F445" i="2"/>
  <c r="A445" i="2"/>
  <c r="J445" i="2" s="1"/>
  <c r="K445" i="2" s="1"/>
  <c r="J444" i="2"/>
  <c r="K444" i="2" s="1"/>
  <c r="I444" i="2"/>
  <c r="H444" i="2"/>
  <c r="F444" i="2"/>
  <c r="A444" i="2"/>
  <c r="J443" i="2"/>
  <c r="K443" i="2" s="1"/>
  <c r="I443" i="2"/>
  <c r="H443" i="2"/>
  <c r="F443" i="2"/>
  <c r="A443" i="2"/>
  <c r="K442" i="2"/>
  <c r="F442" i="2"/>
  <c r="A442" i="2"/>
  <c r="J441" i="2"/>
  <c r="K441" i="2" s="1"/>
  <c r="I441" i="2"/>
  <c r="H441" i="2"/>
  <c r="F441" i="2"/>
  <c r="A441" i="2"/>
  <c r="J440" i="2"/>
  <c r="K440" i="2" s="1"/>
  <c r="I440" i="2"/>
  <c r="H440" i="2"/>
  <c r="F440" i="2"/>
  <c r="A440" i="2"/>
  <c r="I439" i="2"/>
  <c r="H439" i="2"/>
  <c r="F439" i="2"/>
  <c r="A439" i="2"/>
  <c r="J439" i="2" s="1"/>
  <c r="K439" i="2" s="1"/>
  <c r="F438" i="2"/>
  <c r="A438" i="2"/>
  <c r="K437" i="2"/>
  <c r="I437" i="2"/>
  <c r="H437" i="2"/>
  <c r="F437" i="2"/>
  <c r="A437" i="2"/>
  <c r="J436" i="2"/>
  <c r="K436" i="2" s="1"/>
  <c r="I436" i="2"/>
  <c r="H436" i="2"/>
  <c r="F436" i="2"/>
  <c r="A436" i="2"/>
  <c r="H435" i="2"/>
  <c r="F435" i="2"/>
  <c r="A435" i="2"/>
  <c r="K434" i="2"/>
  <c r="I434" i="2"/>
  <c r="H434" i="2"/>
  <c r="F434" i="2"/>
  <c r="A434" i="2"/>
  <c r="J433" i="2"/>
  <c r="K433" i="2" s="1"/>
  <c r="I433" i="2"/>
  <c r="H433" i="2"/>
  <c r="F433" i="2"/>
  <c r="A433" i="2"/>
  <c r="H432" i="2"/>
  <c r="F432" i="2"/>
  <c r="A432" i="2"/>
  <c r="K431" i="2"/>
  <c r="F431" i="2"/>
  <c r="A431" i="2"/>
  <c r="K430" i="2"/>
  <c r="I430" i="2"/>
  <c r="H430" i="2"/>
  <c r="F430" i="2"/>
  <c r="A430" i="2"/>
  <c r="F429" i="2"/>
  <c r="A429" i="2"/>
  <c r="J429" i="2" s="1"/>
  <c r="K429" i="2" s="1"/>
  <c r="F428" i="2"/>
  <c r="A428" i="2"/>
  <c r="J427" i="2"/>
  <c r="K427" i="2" s="1"/>
  <c r="I427" i="2"/>
  <c r="H427" i="2"/>
  <c r="F427" i="2"/>
  <c r="A427" i="2"/>
  <c r="J426" i="2"/>
  <c r="K426" i="2" s="1"/>
  <c r="I426" i="2"/>
  <c r="H426" i="2"/>
  <c r="F426" i="2"/>
  <c r="A426" i="2"/>
  <c r="F425" i="2"/>
  <c r="A425" i="2"/>
  <c r="F424" i="2"/>
  <c r="A424" i="2"/>
  <c r="J423" i="2"/>
  <c r="K423" i="2" s="1"/>
  <c r="I423" i="2"/>
  <c r="H423" i="2"/>
  <c r="F423" i="2"/>
  <c r="A423" i="2"/>
  <c r="J422" i="2"/>
  <c r="K422" i="2" s="1"/>
  <c r="F422" i="2"/>
  <c r="A422" i="2"/>
  <c r="I422" i="2" s="1"/>
  <c r="F421" i="2"/>
  <c r="A421" i="2"/>
  <c r="F420" i="2"/>
  <c r="A420" i="2"/>
  <c r="K419" i="2"/>
  <c r="I419" i="2"/>
  <c r="H419" i="2"/>
  <c r="F419" i="2"/>
  <c r="A419" i="2"/>
  <c r="J418" i="2"/>
  <c r="K418" i="2" s="1"/>
  <c r="I418" i="2"/>
  <c r="H418" i="2"/>
  <c r="F418" i="2"/>
  <c r="A418" i="2"/>
  <c r="H417" i="2"/>
  <c r="F417" i="2"/>
  <c r="A417" i="2"/>
  <c r="F416" i="2"/>
  <c r="A416" i="2"/>
  <c r="J415" i="2"/>
  <c r="K415" i="2" s="1"/>
  <c r="I415" i="2"/>
  <c r="H415" i="2"/>
  <c r="F415" i="2"/>
  <c r="A415" i="2"/>
  <c r="J414" i="2"/>
  <c r="K414" i="2" s="1"/>
  <c r="I414" i="2"/>
  <c r="H414" i="2"/>
  <c r="F414" i="2"/>
  <c r="A414" i="2"/>
  <c r="F413" i="2"/>
  <c r="A413" i="2"/>
  <c r="K412" i="2"/>
  <c r="J412" i="2"/>
  <c r="I412" i="2"/>
  <c r="F412" i="2"/>
  <c r="A412" i="2"/>
  <c r="H412" i="2" s="1"/>
  <c r="J411" i="2"/>
  <c r="K411" i="2" s="1"/>
  <c r="I411" i="2"/>
  <c r="H411" i="2"/>
  <c r="F411" i="2"/>
  <c r="A411" i="2"/>
  <c r="F410" i="2"/>
  <c r="A410" i="2"/>
  <c r="J410" i="2" s="1"/>
  <c r="K410" i="2" s="1"/>
  <c r="H409" i="2"/>
  <c r="F409" i="2"/>
  <c r="A409" i="2"/>
  <c r="F408" i="2"/>
  <c r="A408" i="2"/>
  <c r="J407" i="2"/>
  <c r="K407" i="2" s="1"/>
  <c r="I407" i="2"/>
  <c r="H407" i="2"/>
  <c r="F407" i="2"/>
  <c r="A407" i="2"/>
  <c r="J406" i="2"/>
  <c r="K406" i="2" s="1"/>
  <c r="I406" i="2"/>
  <c r="H406" i="2"/>
  <c r="F406" i="2"/>
  <c r="A406" i="2"/>
  <c r="F405" i="2"/>
  <c r="A405" i="2"/>
  <c r="K404" i="2"/>
  <c r="J404" i="2"/>
  <c r="I404" i="2"/>
  <c r="F404" i="2"/>
  <c r="A404" i="2"/>
  <c r="H404" i="2" s="1"/>
  <c r="J403" i="2"/>
  <c r="K403" i="2" s="1"/>
  <c r="I403" i="2"/>
  <c r="H403" i="2"/>
  <c r="F403" i="2"/>
  <c r="A403" i="2"/>
  <c r="F402" i="2"/>
  <c r="A402" i="2"/>
  <c r="J402" i="2" s="1"/>
  <c r="K402" i="2" s="1"/>
  <c r="H401" i="2"/>
  <c r="F401" i="2"/>
  <c r="A401" i="2"/>
  <c r="F400" i="2"/>
  <c r="A400" i="2"/>
  <c r="J399" i="2"/>
  <c r="K399" i="2" s="1"/>
  <c r="I399" i="2"/>
  <c r="H399" i="2"/>
  <c r="F399" i="2"/>
  <c r="A399" i="2"/>
  <c r="J398" i="2"/>
  <c r="K398" i="2" s="1"/>
  <c r="I398" i="2"/>
  <c r="H398" i="2"/>
  <c r="F398" i="2"/>
  <c r="A398" i="2"/>
  <c r="F397" i="2"/>
  <c r="A397" i="2"/>
  <c r="K396" i="2"/>
  <c r="J396" i="2"/>
  <c r="I396" i="2"/>
  <c r="F396" i="2"/>
  <c r="A396" i="2"/>
  <c r="H396" i="2" s="1"/>
  <c r="J395" i="2"/>
  <c r="K395" i="2" s="1"/>
  <c r="I395" i="2"/>
  <c r="H395" i="2"/>
  <c r="F395" i="2"/>
  <c r="A395" i="2"/>
  <c r="F394" i="2"/>
  <c r="A394" i="2"/>
  <c r="J394" i="2" s="1"/>
  <c r="K394" i="2" s="1"/>
  <c r="H393" i="2"/>
  <c r="F393" i="2"/>
  <c r="A393" i="2"/>
  <c r="K392" i="2"/>
  <c r="I392" i="2"/>
  <c r="H392" i="2"/>
  <c r="F392" i="2"/>
  <c r="A392" i="2"/>
  <c r="J391" i="2"/>
  <c r="K391" i="2" s="1"/>
  <c r="F391" i="2"/>
  <c r="A391" i="2"/>
  <c r="I391" i="2" s="1"/>
  <c r="F390" i="2"/>
  <c r="A390" i="2"/>
  <c r="F389" i="2"/>
  <c r="A389" i="2"/>
  <c r="J388" i="2"/>
  <c r="K388" i="2" s="1"/>
  <c r="I388" i="2"/>
  <c r="H388" i="2"/>
  <c r="F388" i="2"/>
  <c r="A388" i="2"/>
  <c r="H387" i="2"/>
  <c r="F387" i="2"/>
  <c r="A387" i="2"/>
  <c r="F386" i="2"/>
  <c r="A386" i="2"/>
  <c r="J386" i="2" s="1"/>
  <c r="K386" i="2" s="1"/>
  <c r="J385" i="2"/>
  <c r="K385" i="2" s="1"/>
  <c r="F385" i="2"/>
  <c r="A385" i="2"/>
  <c r="K384" i="2"/>
  <c r="I384" i="2"/>
  <c r="H384" i="2"/>
  <c r="F384" i="2"/>
  <c r="A384" i="2"/>
  <c r="J383" i="2"/>
  <c r="K383" i="2" s="1"/>
  <c r="I383" i="2"/>
  <c r="H383" i="2"/>
  <c r="F383" i="2"/>
  <c r="A383" i="2"/>
  <c r="F382" i="2"/>
  <c r="A382" i="2"/>
  <c r="J381" i="2"/>
  <c r="K381" i="2" s="1"/>
  <c r="F381" i="2"/>
  <c r="A381" i="2"/>
  <c r="H381" i="2" s="1"/>
  <c r="K380" i="2"/>
  <c r="J380" i="2"/>
  <c r="I380" i="2"/>
  <c r="H380" i="2"/>
  <c r="F380" i="2"/>
  <c r="A380" i="2"/>
  <c r="F379" i="2"/>
  <c r="A379" i="2"/>
  <c r="H378" i="2"/>
  <c r="F378" i="2"/>
  <c r="A378" i="2"/>
  <c r="F377" i="2"/>
  <c r="A377" i="2"/>
  <c r="H377" i="2" s="1"/>
  <c r="K376" i="2"/>
  <c r="J376" i="2"/>
  <c r="I376" i="2"/>
  <c r="H376" i="2"/>
  <c r="F376" i="2"/>
  <c r="A376" i="2"/>
  <c r="J375" i="2"/>
  <c r="K375" i="2" s="1"/>
  <c r="I375" i="2"/>
  <c r="H375" i="2"/>
  <c r="F375" i="2"/>
  <c r="A375" i="2"/>
  <c r="K374" i="2"/>
  <c r="F374" i="2"/>
  <c r="A374" i="2"/>
  <c r="K373" i="2"/>
  <c r="J373" i="2"/>
  <c r="I373" i="2"/>
  <c r="H373" i="2"/>
  <c r="F373" i="2"/>
  <c r="A373" i="2"/>
  <c r="K372" i="2"/>
  <c r="J372" i="2"/>
  <c r="I372" i="2"/>
  <c r="H372" i="2"/>
  <c r="F372" i="2"/>
  <c r="A372" i="2"/>
  <c r="F371" i="2"/>
  <c r="A371" i="2"/>
  <c r="J371" i="2" s="1"/>
  <c r="K371" i="2" s="1"/>
  <c r="K370" i="2"/>
  <c r="J370" i="2"/>
  <c r="F370" i="2"/>
  <c r="A370" i="2"/>
  <c r="K369" i="2"/>
  <c r="J369" i="2"/>
  <c r="I369" i="2"/>
  <c r="H369" i="2"/>
  <c r="F369" i="2"/>
  <c r="A369" i="2"/>
  <c r="F368" i="2"/>
  <c r="A368" i="2"/>
  <c r="J368" i="2" s="1"/>
  <c r="K368" i="2" s="1"/>
  <c r="I367" i="2"/>
  <c r="H367" i="2"/>
  <c r="F367" i="2"/>
  <c r="A367" i="2"/>
  <c r="J367" i="2" s="1"/>
  <c r="K367" i="2" s="1"/>
  <c r="F366" i="2"/>
  <c r="A366" i="2"/>
  <c r="K365" i="2"/>
  <c r="J365" i="2"/>
  <c r="I365" i="2"/>
  <c r="H365" i="2"/>
  <c r="F365" i="2"/>
  <c r="A365" i="2"/>
  <c r="K364" i="2"/>
  <c r="J364" i="2"/>
  <c r="I364" i="2"/>
  <c r="H364" i="2"/>
  <c r="F364" i="2"/>
  <c r="A364" i="2"/>
  <c r="K363" i="2"/>
  <c r="F363" i="2"/>
  <c r="A363" i="2"/>
  <c r="I363" i="2" s="1"/>
  <c r="K362" i="2"/>
  <c r="I362" i="2"/>
  <c r="H362" i="2"/>
  <c r="F362" i="2"/>
  <c r="A362" i="2"/>
  <c r="F361" i="2"/>
  <c r="A361" i="2"/>
  <c r="F360" i="2"/>
  <c r="A360" i="2"/>
  <c r="J360" i="2" s="1"/>
  <c r="K360" i="2" s="1"/>
  <c r="J359" i="2"/>
  <c r="K359" i="2" s="1"/>
  <c r="F359" i="2"/>
  <c r="A359" i="2"/>
  <c r="J358" i="2"/>
  <c r="K358" i="2" s="1"/>
  <c r="I358" i="2"/>
  <c r="H358" i="2"/>
  <c r="F358" i="2"/>
  <c r="A358" i="2"/>
  <c r="J357" i="2"/>
  <c r="K357" i="2" s="1"/>
  <c r="F357" i="2"/>
  <c r="A357" i="2"/>
  <c r="I357" i="2" s="1"/>
  <c r="F356" i="2"/>
  <c r="A356" i="2"/>
  <c r="F355" i="2"/>
  <c r="A355" i="2"/>
  <c r="J354" i="2"/>
  <c r="K354" i="2" s="1"/>
  <c r="I354" i="2"/>
  <c r="H354" i="2"/>
  <c r="F354" i="2"/>
  <c r="A354" i="2"/>
  <c r="F353" i="2"/>
  <c r="A353" i="2"/>
  <c r="F352" i="2"/>
  <c r="A352" i="2"/>
  <c r="J352" i="2" s="1"/>
  <c r="K352" i="2" s="1"/>
  <c r="F351" i="2"/>
  <c r="A351" i="2"/>
  <c r="J350" i="2"/>
  <c r="K350" i="2" s="1"/>
  <c r="I350" i="2"/>
  <c r="H350" i="2"/>
  <c r="F350" i="2"/>
  <c r="A350" i="2"/>
  <c r="J349" i="2"/>
  <c r="K349" i="2" s="1"/>
  <c r="F349" i="2"/>
  <c r="A349" i="2"/>
  <c r="I349" i="2" s="1"/>
  <c r="F348" i="2"/>
  <c r="A348" i="2"/>
  <c r="H348" i="2" s="1"/>
  <c r="F347" i="2"/>
  <c r="A347" i="2"/>
  <c r="J346" i="2"/>
  <c r="K346" i="2" s="1"/>
  <c r="I346" i="2"/>
  <c r="H346" i="2"/>
  <c r="F346" i="2"/>
  <c r="A346" i="2"/>
  <c r="H345" i="2"/>
  <c r="F345" i="2"/>
  <c r="A345" i="2"/>
  <c r="K344" i="2"/>
  <c r="F344" i="2"/>
  <c r="A344" i="2"/>
  <c r="I344" i="2" s="1"/>
  <c r="J343" i="2"/>
  <c r="K343" i="2" s="1"/>
  <c r="I343" i="2"/>
  <c r="F343" i="2"/>
  <c r="A343" i="2"/>
  <c r="H343" i="2" s="1"/>
  <c r="K342" i="2"/>
  <c r="J342" i="2"/>
  <c r="I342" i="2"/>
  <c r="H342" i="2"/>
  <c r="F342" i="2"/>
  <c r="A342" i="2"/>
  <c r="J341" i="2"/>
  <c r="K341" i="2" s="1"/>
  <c r="F341" i="2"/>
  <c r="A341" i="2"/>
  <c r="I341" i="2" s="1"/>
  <c r="F340" i="2"/>
  <c r="A340" i="2"/>
  <c r="F339" i="2"/>
  <c r="A339" i="2"/>
  <c r="H339" i="2" s="1"/>
  <c r="K338" i="2"/>
  <c r="J338" i="2"/>
  <c r="I338" i="2"/>
  <c r="H338" i="2"/>
  <c r="F338" i="2"/>
  <c r="A338" i="2"/>
  <c r="F337" i="2"/>
  <c r="A337" i="2"/>
  <c r="H337" i="2" s="1"/>
  <c r="F336" i="2"/>
  <c r="A336" i="2"/>
  <c r="J335" i="2"/>
  <c r="K335" i="2" s="1"/>
  <c r="I335" i="2"/>
  <c r="F335" i="2"/>
  <c r="A335" i="2"/>
  <c r="H335" i="2" s="1"/>
  <c r="K334" i="2"/>
  <c r="F334" i="2"/>
  <c r="A334" i="2"/>
  <c r="K333" i="2"/>
  <c r="H333" i="2"/>
  <c r="F333" i="2"/>
  <c r="A333" i="2"/>
  <c r="I333" i="2" s="1"/>
  <c r="K332" i="2"/>
  <c r="I332" i="2"/>
  <c r="H332" i="2"/>
  <c r="F332" i="2"/>
  <c r="A332" i="2"/>
  <c r="K331" i="2"/>
  <c r="F331" i="2"/>
  <c r="A331" i="2"/>
  <c r="I331" i="2" s="1"/>
  <c r="K330" i="2"/>
  <c r="F330" i="2"/>
  <c r="A330" i="2"/>
  <c r="K329" i="2"/>
  <c r="I329" i="2"/>
  <c r="H329" i="2"/>
  <c r="F329" i="2"/>
  <c r="A329" i="2"/>
  <c r="K328" i="2"/>
  <c r="I328" i="2"/>
  <c r="H328" i="2"/>
  <c r="F328" i="2"/>
  <c r="A328" i="2"/>
  <c r="F327" i="2"/>
  <c r="A327" i="2"/>
  <c r="K326" i="2"/>
  <c r="I326" i="2"/>
  <c r="H326" i="2"/>
  <c r="F326" i="2"/>
  <c r="A326" i="2"/>
  <c r="K325" i="2"/>
  <c r="F325" i="2"/>
  <c r="A325" i="2"/>
  <c r="K324" i="2"/>
  <c r="F324" i="2"/>
  <c r="A324" i="2"/>
  <c r="H324" i="2" s="1"/>
  <c r="K323" i="2"/>
  <c r="H323" i="2"/>
  <c r="F323" i="2"/>
  <c r="A323" i="2"/>
  <c r="I323" i="2" s="1"/>
  <c r="K322" i="2"/>
  <c r="F322" i="2"/>
  <c r="A322" i="2"/>
  <c r="I322" i="2" s="1"/>
  <c r="J321" i="2"/>
  <c r="K321" i="2" s="1"/>
  <c r="I321" i="2"/>
  <c r="F321" i="2"/>
  <c r="A321" i="2"/>
  <c r="H321" i="2" s="1"/>
  <c r="J320" i="2"/>
  <c r="K320" i="2" s="1"/>
  <c r="I320" i="2"/>
  <c r="H320" i="2"/>
  <c r="F320" i="2"/>
  <c r="A320" i="2"/>
  <c r="K319" i="2"/>
  <c r="F319" i="2"/>
  <c r="A319" i="2"/>
  <c r="I319" i="2" s="1"/>
  <c r="K318" i="2"/>
  <c r="I318" i="2"/>
  <c r="F318" i="2"/>
  <c r="A318" i="2"/>
  <c r="H318" i="2" s="1"/>
  <c r="K317" i="2"/>
  <c r="F317" i="2"/>
  <c r="A317" i="2"/>
  <c r="I317" i="2" s="1"/>
  <c r="I316" i="2"/>
  <c r="H316" i="2"/>
  <c r="F316" i="2"/>
  <c r="A316" i="2"/>
  <c r="J316" i="2" s="1"/>
  <c r="K316" i="2" s="1"/>
  <c r="F315" i="2"/>
  <c r="A315" i="2"/>
  <c r="K314" i="2"/>
  <c r="I314" i="2"/>
  <c r="H314" i="2"/>
  <c r="F314" i="2"/>
  <c r="A314" i="2"/>
  <c r="K313" i="2"/>
  <c r="F313" i="2"/>
  <c r="A313" i="2"/>
  <c r="K312" i="2"/>
  <c r="F312" i="2"/>
  <c r="A312" i="2"/>
  <c r="H312" i="2" s="1"/>
  <c r="K311" i="2"/>
  <c r="H311" i="2"/>
  <c r="F311" i="2"/>
  <c r="A311" i="2"/>
  <c r="I311" i="2" s="1"/>
  <c r="K310" i="2"/>
  <c r="F310" i="2"/>
  <c r="A310" i="2"/>
  <c r="I310" i="2" s="1"/>
  <c r="K309" i="2"/>
  <c r="I309" i="2"/>
  <c r="H309" i="2"/>
  <c r="F309" i="2"/>
  <c r="A309" i="2"/>
  <c r="K308" i="2"/>
  <c r="F308" i="2"/>
  <c r="A308" i="2"/>
  <c r="H307" i="2"/>
  <c r="F307" i="2"/>
  <c r="A307" i="2"/>
  <c r="K306" i="2"/>
  <c r="I306" i="2"/>
  <c r="H306" i="2"/>
  <c r="F306" i="2"/>
  <c r="A306" i="2"/>
  <c r="K305" i="2"/>
  <c r="F305" i="2"/>
  <c r="A305" i="2"/>
  <c r="J305" i="2" s="1"/>
  <c r="I304" i="2"/>
  <c r="H304" i="2"/>
  <c r="F304" i="2"/>
  <c r="A304" i="2"/>
  <c r="J304" i="2" s="1"/>
  <c r="K304" i="2" s="1"/>
  <c r="F303" i="2"/>
  <c r="A303" i="2"/>
  <c r="K302" i="2"/>
  <c r="I302" i="2"/>
  <c r="H302" i="2"/>
  <c r="F302" i="2"/>
  <c r="A302" i="2"/>
  <c r="I301" i="2"/>
  <c r="F301" i="2"/>
  <c r="A301" i="2"/>
  <c r="F300" i="2"/>
  <c r="A300" i="2"/>
  <c r="I299" i="2"/>
  <c r="F299" i="2"/>
  <c r="A299" i="2"/>
  <c r="J298" i="2"/>
  <c r="K298" i="2" s="1"/>
  <c r="I298" i="2"/>
  <c r="H298" i="2"/>
  <c r="F298" i="2"/>
  <c r="A298" i="2"/>
  <c r="J297" i="2"/>
  <c r="K297" i="2" s="1"/>
  <c r="I297" i="2"/>
  <c r="F297" i="2"/>
  <c r="A297" i="2"/>
  <c r="H297" i="2" s="1"/>
  <c r="F296" i="2"/>
  <c r="A296" i="2"/>
  <c r="F295" i="2"/>
  <c r="A295" i="2"/>
  <c r="K294" i="2"/>
  <c r="I294" i="2"/>
  <c r="H294" i="2"/>
  <c r="F294" i="2"/>
  <c r="A294" i="2"/>
  <c r="F293" i="2"/>
  <c r="A293" i="2"/>
  <c r="J293" i="2" s="1"/>
  <c r="K293" i="2" s="1"/>
  <c r="K292" i="2"/>
  <c r="J292" i="2"/>
  <c r="F292" i="2"/>
  <c r="A292" i="2"/>
  <c r="J291" i="2"/>
  <c r="K291" i="2" s="1"/>
  <c r="I291" i="2"/>
  <c r="H291" i="2"/>
  <c r="F291" i="2"/>
  <c r="A291" i="2"/>
  <c r="F290" i="2"/>
  <c r="A290" i="2"/>
  <c r="J290" i="2" s="1"/>
  <c r="K290" i="2" s="1"/>
  <c r="I289" i="2"/>
  <c r="H289" i="2"/>
  <c r="F289" i="2"/>
  <c r="A289" i="2"/>
  <c r="J289" i="2" s="1"/>
  <c r="K289" i="2" s="1"/>
  <c r="K288" i="2"/>
  <c r="F288" i="2"/>
  <c r="A288" i="2"/>
  <c r="H288" i="2" s="1"/>
  <c r="K287" i="2"/>
  <c r="J287" i="2"/>
  <c r="I287" i="2"/>
  <c r="H287" i="2"/>
  <c r="F287" i="2"/>
  <c r="A287" i="2"/>
  <c r="F286" i="2"/>
  <c r="A286" i="2"/>
  <c r="I286" i="2" s="1"/>
  <c r="F285" i="2"/>
  <c r="A285" i="2"/>
  <c r="K284" i="2"/>
  <c r="I284" i="2"/>
  <c r="H284" i="2"/>
  <c r="F284" i="2"/>
  <c r="A284" i="2"/>
  <c r="K283" i="2"/>
  <c r="F283" i="2"/>
  <c r="A283" i="2"/>
  <c r="I283" i="2" s="1"/>
  <c r="H282" i="2"/>
  <c r="F282" i="2"/>
  <c r="A282" i="2"/>
  <c r="F281" i="2"/>
  <c r="A281" i="2"/>
  <c r="J281" i="2" s="1"/>
  <c r="K281" i="2" s="1"/>
  <c r="K280" i="2"/>
  <c r="J280" i="2"/>
  <c r="I280" i="2"/>
  <c r="H280" i="2"/>
  <c r="F280" i="2"/>
  <c r="A280" i="2"/>
  <c r="J279" i="2"/>
  <c r="K279" i="2" s="1"/>
  <c r="I279" i="2"/>
  <c r="H279" i="2"/>
  <c r="F279" i="2"/>
  <c r="A279" i="2"/>
  <c r="F278" i="2"/>
  <c r="A278" i="2"/>
  <c r="J277" i="2"/>
  <c r="K277" i="2" s="1"/>
  <c r="F277" i="2"/>
  <c r="A277" i="2"/>
  <c r="H277" i="2" s="1"/>
  <c r="K276" i="2"/>
  <c r="J276" i="2"/>
  <c r="I276" i="2"/>
  <c r="H276" i="2"/>
  <c r="F276" i="2"/>
  <c r="A276" i="2"/>
  <c r="H275" i="2"/>
  <c r="F275" i="2"/>
  <c r="A275" i="2"/>
  <c r="H274" i="2"/>
  <c r="F274" i="2"/>
  <c r="A274" i="2"/>
  <c r="J273" i="2"/>
  <c r="K273" i="2" s="1"/>
  <c r="F273" i="2"/>
  <c r="A273" i="2"/>
  <c r="K272" i="2"/>
  <c r="J272" i="2"/>
  <c r="I272" i="2"/>
  <c r="H272" i="2"/>
  <c r="F272" i="2"/>
  <c r="A272" i="2"/>
  <c r="J271" i="2"/>
  <c r="K271" i="2" s="1"/>
  <c r="I271" i="2"/>
  <c r="H271" i="2"/>
  <c r="F271" i="2"/>
  <c r="A271" i="2"/>
  <c r="F270" i="2"/>
  <c r="A270" i="2"/>
  <c r="H270" i="2" s="1"/>
  <c r="K269" i="2"/>
  <c r="J269" i="2"/>
  <c r="F269" i="2"/>
  <c r="A269" i="2"/>
  <c r="H269" i="2" s="1"/>
  <c r="K268" i="2"/>
  <c r="F268" i="2"/>
  <c r="A268" i="2"/>
  <c r="I268" i="2" s="1"/>
  <c r="F267" i="2"/>
  <c r="A267" i="2"/>
  <c r="F266" i="2"/>
  <c r="A266" i="2"/>
  <c r="J265" i="2"/>
  <c r="K265" i="2" s="1"/>
  <c r="I265" i="2"/>
  <c r="H265" i="2"/>
  <c r="F265" i="2"/>
  <c r="A265" i="2"/>
  <c r="F264" i="2"/>
  <c r="A264" i="2"/>
  <c r="F263" i="2"/>
  <c r="A263" i="2"/>
  <c r="H263" i="2" s="1"/>
  <c r="K262" i="2"/>
  <c r="F262" i="2"/>
  <c r="A262" i="2"/>
  <c r="K261" i="2"/>
  <c r="I261" i="2"/>
  <c r="H261" i="2"/>
  <c r="F261" i="2"/>
  <c r="A261" i="2"/>
  <c r="K260" i="2"/>
  <c r="F260" i="2"/>
  <c r="A260" i="2"/>
  <c r="I260" i="2" s="1"/>
  <c r="K259" i="2"/>
  <c r="I259" i="2"/>
  <c r="H259" i="2"/>
  <c r="F259" i="2"/>
  <c r="A259" i="2"/>
  <c r="K258" i="2"/>
  <c r="F258" i="2"/>
  <c r="A258" i="2"/>
  <c r="H258" i="2" s="1"/>
  <c r="K257" i="2"/>
  <c r="F257" i="2"/>
  <c r="A257" i="2"/>
  <c r="K256" i="2"/>
  <c r="I256" i="2"/>
  <c r="H256" i="2"/>
  <c r="F256" i="2"/>
  <c r="A256" i="2"/>
  <c r="F255" i="2"/>
  <c r="A255" i="2"/>
  <c r="J255" i="2" s="1"/>
  <c r="K255" i="2" s="1"/>
  <c r="H254" i="2"/>
  <c r="F254" i="2"/>
  <c r="A254" i="2"/>
  <c r="K253" i="2"/>
  <c r="I253" i="2"/>
  <c r="H253" i="2"/>
  <c r="F253" i="2"/>
  <c r="A253" i="2"/>
  <c r="K252" i="2"/>
  <c r="J252" i="2"/>
  <c r="I252" i="2"/>
  <c r="F252" i="2"/>
  <c r="A252" i="2"/>
  <c r="H252" i="2" s="1"/>
  <c r="F251" i="2"/>
  <c r="A251" i="2"/>
  <c r="I251" i="2" s="1"/>
  <c r="F250" i="2"/>
  <c r="A250" i="2"/>
  <c r="K249" i="2"/>
  <c r="J249" i="2"/>
  <c r="I249" i="2"/>
  <c r="H249" i="2"/>
  <c r="F249" i="2"/>
  <c r="A249" i="2"/>
  <c r="I248" i="2"/>
  <c r="F248" i="2"/>
  <c r="A248" i="2"/>
  <c r="I247" i="2"/>
  <c r="F247" i="2"/>
  <c r="A247" i="2"/>
  <c r="J247" i="2" s="1"/>
  <c r="K247" i="2" s="1"/>
  <c r="F246" i="2"/>
  <c r="A246" i="2"/>
  <c r="K245" i="2"/>
  <c r="J245" i="2"/>
  <c r="I245" i="2"/>
  <c r="H245" i="2"/>
  <c r="F245" i="2"/>
  <c r="A245" i="2"/>
  <c r="K244" i="2"/>
  <c r="J244" i="2"/>
  <c r="I244" i="2"/>
  <c r="F244" i="2"/>
  <c r="A244" i="2"/>
  <c r="H244" i="2" s="1"/>
  <c r="F243" i="2"/>
  <c r="A243" i="2"/>
  <c r="K242" i="2"/>
  <c r="F242" i="2"/>
  <c r="A242" i="2"/>
  <c r="H242" i="2" s="1"/>
  <c r="K241" i="2"/>
  <c r="J241" i="2"/>
  <c r="I241" i="2"/>
  <c r="H241" i="2"/>
  <c r="F241" i="2"/>
  <c r="A241" i="2"/>
  <c r="H240" i="2"/>
  <c r="F240" i="2"/>
  <c r="A240" i="2"/>
  <c r="K239" i="2"/>
  <c r="F239" i="2"/>
  <c r="A239" i="2"/>
  <c r="J238" i="2"/>
  <c r="K238" i="2" s="1"/>
  <c r="I238" i="2"/>
  <c r="H238" i="2"/>
  <c r="F238" i="2"/>
  <c r="A238" i="2"/>
  <c r="K237" i="2"/>
  <c r="F237" i="2"/>
  <c r="A237" i="2"/>
  <c r="J237" i="2" s="1"/>
  <c r="I236" i="2"/>
  <c r="H236" i="2"/>
  <c r="F236" i="2"/>
  <c r="A236" i="2"/>
  <c r="J236" i="2" s="1"/>
  <c r="K236" i="2" s="1"/>
  <c r="F235" i="2"/>
  <c r="A235" i="2"/>
  <c r="K234" i="2"/>
  <c r="J234" i="2"/>
  <c r="I234" i="2"/>
  <c r="H234" i="2"/>
  <c r="F234" i="2"/>
  <c r="A234" i="2"/>
  <c r="K233" i="2"/>
  <c r="J233" i="2"/>
  <c r="I233" i="2"/>
  <c r="H233" i="2"/>
  <c r="F233" i="2"/>
  <c r="A233" i="2"/>
  <c r="F232" i="2"/>
  <c r="A232" i="2"/>
  <c r="J232" i="2" s="1"/>
  <c r="K232" i="2" s="1"/>
  <c r="J231" i="2"/>
  <c r="K231" i="2" s="1"/>
  <c r="F231" i="2"/>
  <c r="A231" i="2"/>
  <c r="J230" i="2"/>
  <c r="K230" i="2" s="1"/>
  <c r="I230" i="2"/>
  <c r="H230" i="2"/>
  <c r="F230" i="2"/>
  <c r="A230" i="2"/>
  <c r="K229" i="2"/>
  <c r="F229" i="2"/>
  <c r="A229" i="2"/>
  <c r="J229" i="2" s="1"/>
  <c r="I228" i="2"/>
  <c r="H228" i="2"/>
  <c r="F228" i="2"/>
  <c r="A228" i="2"/>
  <c r="J228" i="2" s="1"/>
  <c r="K228" i="2" s="1"/>
  <c r="F227" i="2"/>
  <c r="A227" i="2"/>
  <c r="K226" i="2"/>
  <c r="J226" i="2"/>
  <c r="I226" i="2"/>
  <c r="H226" i="2"/>
  <c r="F226" i="2"/>
  <c r="A226" i="2"/>
  <c r="K225" i="2"/>
  <c r="J225" i="2"/>
  <c r="I225" i="2"/>
  <c r="H225" i="2"/>
  <c r="F225" i="2"/>
  <c r="A225" i="2"/>
  <c r="F224" i="2"/>
  <c r="A224" i="2"/>
  <c r="J224" i="2" s="1"/>
  <c r="K224" i="2" s="1"/>
  <c r="J223" i="2"/>
  <c r="K223" i="2" s="1"/>
  <c r="F223" i="2"/>
  <c r="A223" i="2"/>
  <c r="J222" i="2"/>
  <c r="K222" i="2" s="1"/>
  <c r="I222" i="2"/>
  <c r="H222" i="2"/>
  <c r="F222" i="2"/>
  <c r="A222" i="2"/>
  <c r="F221" i="2"/>
  <c r="A221" i="2"/>
  <c r="I220" i="2"/>
  <c r="H220" i="2"/>
  <c r="F220" i="2"/>
  <c r="A220" i="2"/>
  <c r="J220" i="2" s="1"/>
  <c r="K220" i="2" s="1"/>
  <c r="F219" i="2"/>
  <c r="A219" i="2"/>
  <c r="J218" i="2"/>
  <c r="K218" i="2" s="1"/>
  <c r="F218" i="2"/>
  <c r="A218" i="2"/>
  <c r="K217" i="2"/>
  <c r="I217" i="2"/>
  <c r="H217" i="2"/>
  <c r="F217" i="2"/>
  <c r="A217" i="2"/>
  <c r="I216" i="2"/>
  <c r="H216" i="2"/>
  <c r="F216" i="2"/>
  <c r="A216" i="2"/>
  <c r="J216" i="2" s="1"/>
  <c r="K216" i="2" s="1"/>
  <c r="F215" i="2"/>
  <c r="A215" i="2"/>
  <c r="J214" i="2"/>
  <c r="K214" i="2" s="1"/>
  <c r="I214" i="2"/>
  <c r="F214" i="2"/>
  <c r="A214" i="2"/>
  <c r="H214" i="2" s="1"/>
  <c r="J213" i="2"/>
  <c r="K213" i="2" s="1"/>
  <c r="I213" i="2"/>
  <c r="H213" i="2"/>
  <c r="F213" i="2"/>
  <c r="A213" i="2"/>
  <c r="F212" i="2"/>
  <c r="A212" i="2"/>
  <c r="J212" i="2" s="1"/>
  <c r="K212" i="2" s="1"/>
  <c r="F211" i="2"/>
  <c r="A211" i="2"/>
  <c r="K210" i="2"/>
  <c r="J210" i="2"/>
  <c r="I210" i="2"/>
  <c r="F210" i="2"/>
  <c r="A210" i="2"/>
  <c r="H210" i="2" s="1"/>
  <c r="K209" i="2"/>
  <c r="J209" i="2"/>
  <c r="I209" i="2"/>
  <c r="H209" i="2"/>
  <c r="F209" i="2"/>
  <c r="A209" i="2"/>
  <c r="H208" i="2"/>
  <c r="F208" i="2"/>
  <c r="A208" i="2"/>
  <c r="J208" i="2" s="1"/>
  <c r="K208" i="2" s="1"/>
  <c r="F207" i="2"/>
  <c r="A207" i="2"/>
  <c r="J206" i="2"/>
  <c r="K206" i="2" s="1"/>
  <c r="I206" i="2"/>
  <c r="F206" i="2"/>
  <c r="A206" i="2"/>
  <c r="H206" i="2" s="1"/>
  <c r="K205" i="2"/>
  <c r="J205" i="2"/>
  <c r="I205" i="2"/>
  <c r="H205" i="2"/>
  <c r="F205" i="2"/>
  <c r="A205" i="2"/>
  <c r="F204" i="2"/>
  <c r="A204" i="2"/>
  <c r="J204" i="2" s="1"/>
  <c r="K204" i="2" s="1"/>
  <c r="F203" i="2"/>
  <c r="A203" i="2"/>
  <c r="K202" i="2"/>
  <c r="J202" i="2"/>
  <c r="I202" i="2"/>
  <c r="F202" i="2"/>
  <c r="A202" i="2"/>
  <c r="H202" i="2" s="1"/>
  <c r="K201" i="2"/>
  <c r="J201" i="2"/>
  <c r="I201" i="2"/>
  <c r="H201" i="2"/>
  <c r="F201" i="2"/>
  <c r="A201" i="2"/>
  <c r="I200" i="2"/>
  <c r="H200" i="2"/>
  <c r="F200" i="2"/>
  <c r="A200" i="2"/>
  <c r="J200" i="2" s="1"/>
  <c r="K200" i="2" s="1"/>
  <c r="F199" i="2"/>
  <c r="A199" i="2"/>
  <c r="J198" i="2"/>
  <c r="K198" i="2" s="1"/>
  <c r="I198" i="2"/>
  <c r="F198" i="2"/>
  <c r="A198" i="2"/>
  <c r="H198" i="2" s="1"/>
  <c r="J197" i="2"/>
  <c r="K197" i="2" s="1"/>
  <c r="I197" i="2"/>
  <c r="H197" i="2"/>
  <c r="F197" i="2"/>
  <c r="A197" i="2"/>
  <c r="F196" i="2"/>
  <c r="A196" i="2"/>
  <c r="J196" i="2" s="1"/>
  <c r="K196" i="2" s="1"/>
  <c r="F195" i="2"/>
  <c r="A195" i="2"/>
  <c r="K194" i="2"/>
  <c r="J194" i="2"/>
  <c r="I194" i="2"/>
  <c r="F194" i="2"/>
  <c r="A194" i="2"/>
  <c r="H194" i="2" s="1"/>
  <c r="K193" i="2"/>
  <c r="J193" i="2"/>
  <c r="I193" i="2"/>
  <c r="H193" i="2"/>
  <c r="F193" i="2"/>
  <c r="A193" i="2"/>
  <c r="H192" i="2"/>
  <c r="F192" i="2"/>
  <c r="A192" i="2"/>
  <c r="J192" i="2" s="1"/>
  <c r="K192" i="2" s="1"/>
  <c r="F191" i="2"/>
  <c r="A191" i="2"/>
  <c r="J190" i="2"/>
  <c r="K190" i="2" s="1"/>
  <c r="I190" i="2"/>
  <c r="F190" i="2"/>
  <c r="A190" i="2"/>
  <c r="H190" i="2" s="1"/>
  <c r="K189" i="2"/>
  <c r="J189" i="2"/>
  <c r="I189" i="2"/>
  <c r="H189" i="2"/>
  <c r="F189" i="2"/>
  <c r="A189" i="2"/>
  <c r="F188" i="2"/>
  <c r="A188" i="2"/>
  <c r="J188" i="2" s="1"/>
  <c r="K188" i="2" s="1"/>
  <c r="F187" i="2"/>
  <c r="A187" i="2"/>
  <c r="K186" i="2"/>
  <c r="J186" i="2"/>
  <c r="I186" i="2"/>
  <c r="F186" i="2"/>
  <c r="A186" i="2"/>
  <c r="H186" i="2" s="1"/>
  <c r="K185" i="2"/>
  <c r="J185" i="2"/>
  <c r="I185" i="2"/>
  <c r="H185" i="2"/>
  <c r="F185" i="2"/>
  <c r="A185" i="2"/>
  <c r="I184" i="2"/>
  <c r="H184" i="2"/>
  <c r="F184" i="2"/>
  <c r="A184" i="2"/>
  <c r="J184" i="2" s="1"/>
  <c r="K184" i="2" s="1"/>
  <c r="F183" i="2"/>
  <c r="A183" i="2"/>
  <c r="J182" i="2"/>
  <c r="K182" i="2" s="1"/>
  <c r="I182" i="2"/>
  <c r="F182" i="2"/>
  <c r="A182" i="2"/>
  <c r="H182" i="2" s="1"/>
  <c r="J181" i="2"/>
  <c r="K181" i="2" s="1"/>
  <c r="I181" i="2"/>
  <c r="H181" i="2"/>
  <c r="F181" i="2"/>
  <c r="A181" i="2"/>
  <c r="F180" i="2"/>
  <c r="A180" i="2"/>
  <c r="J180" i="2" s="1"/>
  <c r="K180" i="2" s="1"/>
  <c r="K179" i="2"/>
  <c r="F179" i="2"/>
  <c r="A179" i="2"/>
  <c r="K178" i="2"/>
  <c r="J178" i="2"/>
  <c r="I178" i="2"/>
  <c r="H178" i="2"/>
  <c r="F178" i="2"/>
  <c r="A178" i="2"/>
  <c r="J177" i="2"/>
  <c r="K177" i="2" s="1"/>
  <c r="I177" i="2"/>
  <c r="H177" i="2"/>
  <c r="F177" i="2"/>
  <c r="A177" i="2"/>
  <c r="F176" i="2"/>
  <c r="A176" i="2"/>
  <c r="J175" i="2"/>
  <c r="K175" i="2" s="1"/>
  <c r="F175" i="2"/>
  <c r="A175" i="2"/>
  <c r="J174" i="2"/>
  <c r="K174" i="2" s="1"/>
  <c r="I174" i="2"/>
  <c r="H174" i="2"/>
  <c r="F174" i="2"/>
  <c r="A174" i="2"/>
  <c r="F173" i="2"/>
  <c r="A173" i="2"/>
  <c r="J173" i="2" s="1"/>
  <c r="K173" i="2" s="1"/>
  <c r="F172" i="2"/>
  <c r="A172" i="2"/>
  <c r="K171" i="2"/>
  <c r="J171" i="2"/>
  <c r="F171" i="2"/>
  <c r="A171" i="2"/>
  <c r="K170" i="2"/>
  <c r="J170" i="2"/>
  <c r="I170" i="2"/>
  <c r="H170" i="2"/>
  <c r="F170" i="2"/>
  <c r="A170" i="2"/>
  <c r="H169" i="2"/>
  <c r="F169" i="2"/>
  <c r="A169" i="2"/>
  <c r="J169" i="2" s="1"/>
  <c r="K169" i="2" s="1"/>
  <c r="H168" i="2"/>
  <c r="F168" i="2"/>
  <c r="A168" i="2"/>
  <c r="F167" i="2"/>
  <c r="A167" i="2"/>
  <c r="J166" i="2"/>
  <c r="K166" i="2" s="1"/>
  <c r="I166" i="2"/>
  <c r="H166" i="2"/>
  <c r="F166" i="2"/>
  <c r="A166" i="2"/>
  <c r="J165" i="2"/>
  <c r="K165" i="2" s="1"/>
  <c r="F165" i="2"/>
  <c r="A165" i="2"/>
  <c r="I165" i="2" s="1"/>
  <c r="H164" i="2"/>
  <c r="F164" i="2"/>
  <c r="A164" i="2"/>
  <c r="F163" i="2"/>
  <c r="A163" i="2"/>
  <c r="K162" i="2"/>
  <c r="I162" i="2"/>
  <c r="H162" i="2"/>
  <c r="F162" i="2"/>
  <c r="A162" i="2"/>
  <c r="K161" i="2"/>
  <c r="F161" i="2"/>
  <c r="A161" i="2"/>
  <c r="I161" i="2" s="1"/>
  <c r="K160" i="2"/>
  <c r="I160" i="2"/>
  <c r="F160" i="2"/>
  <c r="A160" i="2"/>
  <c r="H160" i="2" s="1"/>
  <c r="K159" i="2"/>
  <c r="H159" i="2"/>
  <c r="F159" i="2"/>
  <c r="A159" i="2"/>
  <c r="I159" i="2" s="1"/>
  <c r="K158" i="2"/>
  <c r="F158" i="2"/>
  <c r="A158" i="2"/>
  <c r="K157" i="2"/>
  <c r="I157" i="2"/>
  <c r="H157" i="2"/>
  <c r="F157" i="2"/>
  <c r="A157" i="2"/>
  <c r="K156" i="2"/>
  <c r="H156" i="2"/>
  <c r="F156" i="2"/>
  <c r="A156" i="2"/>
  <c r="I156" i="2" s="1"/>
  <c r="F155" i="2"/>
  <c r="A155" i="2"/>
  <c r="J154" i="2"/>
  <c r="K154" i="2" s="1"/>
  <c r="I154" i="2"/>
  <c r="F154" i="2"/>
  <c r="A154" i="2"/>
  <c r="H154" i="2" s="1"/>
  <c r="K153" i="2"/>
  <c r="J153" i="2"/>
  <c r="I153" i="2"/>
  <c r="H153" i="2"/>
  <c r="F153" i="2"/>
  <c r="A153" i="2"/>
  <c r="F152" i="2"/>
  <c r="A152" i="2"/>
  <c r="J152" i="2" s="1"/>
  <c r="K152" i="2" s="1"/>
  <c r="F151" i="2"/>
  <c r="A151" i="2"/>
  <c r="K150" i="2"/>
  <c r="J150" i="2"/>
  <c r="I150" i="2"/>
  <c r="F150" i="2"/>
  <c r="A150" i="2"/>
  <c r="H150" i="2" s="1"/>
  <c r="K149" i="2"/>
  <c r="J149" i="2"/>
  <c r="I149" i="2"/>
  <c r="H149" i="2"/>
  <c r="F149" i="2"/>
  <c r="A149" i="2"/>
  <c r="I148" i="2"/>
  <c r="H148" i="2"/>
  <c r="F148" i="2"/>
  <c r="A148" i="2"/>
  <c r="J148" i="2" s="1"/>
  <c r="K148" i="2" s="1"/>
  <c r="F147" i="2"/>
  <c r="A147" i="2"/>
  <c r="J146" i="2"/>
  <c r="K146" i="2" s="1"/>
  <c r="I146" i="2"/>
  <c r="F146" i="2"/>
  <c r="A146" i="2"/>
  <c r="H146" i="2" s="1"/>
  <c r="J145" i="2"/>
  <c r="K145" i="2" s="1"/>
  <c r="I145" i="2"/>
  <c r="H145" i="2"/>
  <c r="F145" i="2"/>
  <c r="A145" i="2"/>
  <c r="F144" i="2"/>
  <c r="A144" i="2"/>
  <c r="J144" i="2" s="1"/>
  <c r="K144" i="2" s="1"/>
  <c r="F143" i="2"/>
  <c r="A143" i="2"/>
  <c r="K142" i="2"/>
  <c r="J142" i="2"/>
  <c r="I142" i="2"/>
  <c r="F142" i="2"/>
  <c r="A142" i="2"/>
  <c r="H142" i="2" s="1"/>
  <c r="K141" i="2"/>
  <c r="J141" i="2"/>
  <c r="I141" i="2"/>
  <c r="H141" i="2"/>
  <c r="F141" i="2"/>
  <c r="A141" i="2"/>
  <c r="H140" i="2"/>
  <c r="F140" i="2"/>
  <c r="A140" i="2"/>
  <c r="J140" i="2" s="1"/>
  <c r="K140" i="2" s="1"/>
  <c r="F139" i="2"/>
  <c r="A139" i="2"/>
  <c r="K138" i="2"/>
  <c r="J138" i="2"/>
  <c r="I138" i="2"/>
  <c r="F138" i="2"/>
  <c r="A138" i="2"/>
  <c r="H138" i="2" s="1"/>
  <c r="K137" i="2"/>
  <c r="J137" i="2"/>
  <c r="I137" i="2"/>
  <c r="H137" i="2"/>
  <c r="F137" i="2"/>
  <c r="A137" i="2"/>
  <c r="F136" i="2"/>
  <c r="A136" i="2"/>
  <c r="J136" i="2" s="1"/>
  <c r="K136" i="2" s="1"/>
  <c r="K135" i="2"/>
  <c r="F135" i="2"/>
  <c r="A135" i="2"/>
  <c r="K134" i="2"/>
  <c r="J134" i="2"/>
  <c r="I134" i="2"/>
  <c r="H134" i="2"/>
  <c r="F134" i="2"/>
  <c r="A134" i="2"/>
  <c r="K133" i="2"/>
  <c r="H133" i="2"/>
  <c r="F133" i="2"/>
  <c r="A133" i="2"/>
  <c r="I133" i="2" s="1"/>
  <c r="K132" i="2"/>
  <c r="F132" i="2"/>
  <c r="A132" i="2"/>
  <c r="K131" i="2"/>
  <c r="J131" i="2"/>
  <c r="I131" i="2"/>
  <c r="H131" i="2"/>
  <c r="F131" i="2"/>
  <c r="A131" i="2"/>
  <c r="F130" i="2"/>
  <c r="A130" i="2"/>
  <c r="J130" i="2" s="1"/>
  <c r="K130" i="2" s="1"/>
  <c r="F129" i="2"/>
  <c r="A129" i="2"/>
  <c r="H129" i="2" s="1"/>
  <c r="K128" i="2"/>
  <c r="J128" i="2"/>
  <c r="F128" i="2"/>
  <c r="A128" i="2"/>
  <c r="K127" i="2"/>
  <c r="J127" i="2"/>
  <c r="I127" i="2"/>
  <c r="H127" i="2"/>
  <c r="F127" i="2"/>
  <c r="A127" i="2"/>
  <c r="H126" i="2"/>
  <c r="F126" i="2"/>
  <c r="A126" i="2"/>
  <c r="J126" i="2" s="1"/>
  <c r="K126" i="2" s="1"/>
  <c r="H125" i="2"/>
  <c r="F125" i="2"/>
  <c r="A125" i="2"/>
  <c r="F124" i="2"/>
  <c r="A124" i="2"/>
  <c r="J123" i="2"/>
  <c r="K123" i="2" s="1"/>
  <c r="I123" i="2"/>
  <c r="H123" i="2"/>
  <c r="F123" i="2"/>
  <c r="A123" i="2"/>
  <c r="K122" i="2"/>
  <c r="F122" i="2"/>
  <c r="A122" i="2"/>
  <c r="I122" i="2" s="1"/>
  <c r="F121" i="2"/>
  <c r="A121" i="2"/>
  <c r="K120" i="2"/>
  <c r="J120" i="2"/>
  <c r="I120" i="2"/>
  <c r="F120" i="2"/>
  <c r="A120" i="2"/>
  <c r="H120" i="2" s="1"/>
  <c r="K119" i="2"/>
  <c r="J119" i="2"/>
  <c r="I119" i="2"/>
  <c r="H119" i="2"/>
  <c r="F119" i="2"/>
  <c r="A119" i="2"/>
  <c r="K118" i="2"/>
  <c r="H118" i="2"/>
  <c r="F118" i="2"/>
  <c r="A118" i="2"/>
  <c r="I118" i="2" s="1"/>
  <c r="J117" i="2"/>
  <c r="K117" i="2" s="1"/>
  <c r="F117" i="2"/>
  <c r="A117" i="2"/>
  <c r="K116" i="2"/>
  <c r="J116" i="2"/>
  <c r="I116" i="2"/>
  <c r="H116" i="2"/>
  <c r="F116" i="2"/>
  <c r="A116" i="2"/>
  <c r="K115" i="2"/>
  <c r="H115" i="2"/>
  <c r="F115" i="2"/>
  <c r="A115" i="2"/>
  <c r="I115" i="2" s="1"/>
  <c r="F114" i="2"/>
  <c r="A114" i="2"/>
  <c r="J113" i="2"/>
  <c r="K113" i="2" s="1"/>
  <c r="I113" i="2"/>
  <c r="F113" i="2"/>
  <c r="A113" i="2"/>
  <c r="H113" i="2" s="1"/>
  <c r="J112" i="2"/>
  <c r="K112" i="2" s="1"/>
  <c r="I112" i="2"/>
  <c r="H112" i="2"/>
  <c r="F112" i="2"/>
  <c r="A112" i="2"/>
  <c r="F111" i="2"/>
  <c r="A111" i="2"/>
  <c r="J111" i="2" s="1"/>
  <c r="K111" i="2" s="1"/>
  <c r="K110" i="2"/>
  <c r="F110" i="2"/>
  <c r="A110" i="2"/>
  <c r="K109" i="2"/>
  <c r="J109" i="2"/>
  <c r="I109" i="2"/>
  <c r="H109" i="2"/>
  <c r="F109" i="2"/>
  <c r="A109" i="2"/>
  <c r="F108" i="2"/>
  <c r="A108" i="2"/>
  <c r="J108" i="2" s="1"/>
  <c r="K108" i="2" s="1"/>
  <c r="F107" i="2"/>
  <c r="A107" i="2"/>
  <c r="J107" i="2" s="1"/>
  <c r="K107" i="2" s="1"/>
  <c r="F106" i="2"/>
  <c r="A106" i="2"/>
  <c r="K105" i="2"/>
  <c r="J105" i="2"/>
  <c r="I105" i="2"/>
  <c r="H105" i="2"/>
  <c r="F105" i="2"/>
  <c r="A105" i="2"/>
  <c r="F104" i="2"/>
  <c r="A104" i="2"/>
  <c r="J104" i="2" s="1"/>
  <c r="K104" i="2" s="1"/>
  <c r="F103" i="2"/>
  <c r="A103" i="2"/>
  <c r="J103" i="2" s="1"/>
  <c r="K103" i="2" s="1"/>
  <c r="F102" i="2"/>
  <c r="A102" i="2"/>
  <c r="J102" i="2" s="1"/>
  <c r="K102" i="2" s="1"/>
  <c r="K101" i="2"/>
  <c r="J101" i="2"/>
  <c r="I101" i="2"/>
  <c r="H101" i="2"/>
  <c r="F101" i="2"/>
  <c r="A101" i="2"/>
  <c r="K100" i="2"/>
  <c r="J100" i="2"/>
  <c r="F100" i="2"/>
  <c r="A100" i="2"/>
  <c r="I100" i="2" s="1"/>
  <c r="F99" i="2"/>
  <c r="A99" i="2"/>
  <c r="J99" i="2" s="1"/>
  <c r="K99" i="2" s="1"/>
  <c r="F98" i="2"/>
  <c r="A98" i="2"/>
  <c r="K97" i="2"/>
  <c r="J97" i="2"/>
  <c r="I97" i="2"/>
  <c r="H97" i="2"/>
  <c r="F97" i="2"/>
  <c r="A97" i="2"/>
  <c r="F96" i="2"/>
  <c r="A96" i="2"/>
  <c r="J96" i="2" s="1"/>
  <c r="K96" i="2" s="1"/>
  <c r="K95" i="2"/>
  <c r="F95" i="2"/>
  <c r="A95" i="2"/>
  <c r="I95" i="2" s="1"/>
  <c r="K94" i="2"/>
  <c r="I94" i="2"/>
  <c r="H94" i="2"/>
  <c r="F94" i="2"/>
  <c r="A94" i="2"/>
  <c r="K93" i="2"/>
  <c r="H93" i="2"/>
  <c r="F93" i="2"/>
  <c r="A93" i="2"/>
  <c r="I93" i="2" s="1"/>
  <c r="H92" i="2"/>
  <c r="F92" i="2"/>
  <c r="A92" i="2"/>
  <c r="F91" i="2"/>
  <c r="A91" i="2"/>
  <c r="H91" i="2" s="1"/>
  <c r="K90" i="2"/>
  <c r="J90" i="2"/>
  <c r="I90" i="2"/>
  <c r="H90" i="2"/>
  <c r="F90" i="2"/>
  <c r="A90" i="2"/>
  <c r="K89" i="2"/>
  <c r="I89" i="2"/>
  <c r="H89" i="2"/>
  <c r="F89" i="2"/>
  <c r="A89" i="2"/>
  <c r="J88" i="2"/>
  <c r="K88" i="2" s="1"/>
  <c r="F88" i="2"/>
  <c r="A88" i="2"/>
  <c r="K87" i="2"/>
  <c r="J87" i="2"/>
  <c r="I87" i="2"/>
  <c r="H87" i="2"/>
  <c r="F87" i="2"/>
  <c r="A87" i="2"/>
  <c r="I86" i="2"/>
  <c r="H86" i="2"/>
  <c r="F86" i="2"/>
  <c r="A86" i="2"/>
  <c r="J86" i="2" s="1"/>
  <c r="K86" i="2" s="1"/>
  <c r="H85" i="2"/>
  <c r="F85" i="2"/>
  <c r="A85" i="2"/>
  <c r="J85" i="2" s="1"/>
  <c r="K85" i="2" s="1"/>
  <c r="K84" i="2"/>
  <c r="J84" i="2"/>
  <c r="F84" i="2"/>
  <c r="A84" i="2"/>
  <c r="J83" i="2"/>
  <c r="K83" i="2" s="1"/>
  <c r="I83" i="2"/>
  <c r="H83" i="2"/>
  <c r="F83" i="2"/>
  <c r="A83" i="2"/>
  <c r="H82" i="2"/>
  <c r="F82" i="2"/>
  <c r="A82" i="2"/>
  <c r="J82" i="2" s="1"/>
  <c r="K82" i="2" s="1"/>
  <c r="I81" i="2"/>
  <c r="H81" i="2"/>
  <c r="F81" i="2"/>
  <c r="A81" i="2"/>
  <c r="J81" i="2" s="1"/>
  <c r="K81" i="2" s="1"/>
  <c r="J80" i="2"/>
  <c r="K80" i="2" s="1"/>
  <c r="F80" i="2"/>
  <c r="A80" i="2"/>
  <c r="K79" i="2"/>
  <c r="J79" i="2"/>
  <c r="I79" i="2"/>
  <c r="H79" i="2"/>
  <c r="F79" i="2"/>
  <c r="A79" i="2"/>
  <c r="I78" i="2"/>
  <c r="H78" i="2"/>
  <c r="F78" i="2"/>
  <c r="A78" i="2"/>
  <c r="J78" i="2" s="1"/>
  <c r="K78" i="2" s="1"/>
  <c r="H77" i="2"/>
  <c r="F77" i="2"/>
  <c r="A77" i="2"/>
  <c r="J77" i="2" s="1"/>
  <c r="K77" i="2" s="1"/>
  <c r="K76" i="2"/>
  <c r="J76" i="2"/>
  <c r="F76" i="2"/>
  <c r="A76" i="2"/>
  <c r="J75" i="2"/>
  <c r="K75" i="2" s="1"/>
  <c r="I75" i="2"/>
  <c r="H75" i="2"/>
  <c r="F75" i="2"/>
  <c r="A75" i="2"/>
  <c r="H74" i="2"/>
  <c r="F74" i="2"/>
  <c r="A74" i="2"/>
  <c r="J74" i="2" s="1"/>
  <c r="K74" i="2" s="1"/>
  <c r="I73" i="2"/>
  <c r="H73" i="2"/>
  <c r="F73" i="2"/>
  <c r="A73" i="2"/>
  <c r="J73" i="2" s="1"/>
  <c r="K73" i="2" s="1"/>
  <c r="J72" i="2"/>
  <c r="K72" i="2" s="1"/>
  <c r="F72" i="2"/>
  <c r="A72" i="2"/>
  <c r="K71" i="2"/>
  <c r="J71" i="2"/>
  <c r="I71" i="2"/>
  <c r="H71" i="2"/>
  <c r="F71" i="2"/>
  <c r="A71" i="2"/>
  <c r="I70" i="2"/>
  <c r="H70" i="2"/>
  <c r="F70" i="2"/>
  <c r="A70" i="2"/>
  <c r="J70" i="2" s="1"/>
  <c r="K70" i="2" s="1"/>
  <c r="H69" i="2"/>
  <c r="F69" i="2"/>
  <c r="A69" i="2"/>
  <c r="J69" i="2" s="1"/>
  <c r="K69" i="2" s="1"/>
  <c r="K68" i="2"/>
  <c r="J68" i="2"/>
  <c r="F68" i="2"/>
  <c r="A68" i="2"/>
  <c r="K67" i="2"/>
  <c r="I67" i="2"/>
  <c r="H67" i="2"/>
  <c r="F67" i="2"/>
  <c r="A67" i="2"/>
  <c r="J66" i="2"/>
  <c r="K66" i="2" s="1"/>
  <c r="F66" i="2"/>
  <c r="A66" i="2"/>
  <c r="I66" i="2" s="1"/>
  <c r="F65" i="2"/>
  <c r="A65" i="2"/>
  <c r="H65" i="2" s="1"/>
  <c r="F64" i="2"/>
  <c r="A64" i="2"/>
  <c r="H64" i="2" s="1"/>
  <c r="J63" i="2"/>
  <c r="K63" i="2" s="1"/>
  <c r="I63" i="2"/>
  <c r="H63" i="2"/>
  <c r="F63" i="2"/>
  <c r="A63" i="2"/>
  <c r="F62" i="2"/>
  <c r="A62" i="2"/>
  <c r="J62" i="2" s="1"/>
  <c r="K62" i="2" s="1"/>
  <c r="F61" i="2"/>
  <c r="A61" i="2"/>
  <c r="I60" i="2"/>
  <c r="F60" i="2"/>
  <c r="A60" i="2"/>
  <c r="H60" i="2" s="1"/>
  <c r="K59" i="2"/>
  <c r="J59" i="2"/>
  <c r="I59" i="2"/>
  <c r="H59" i="2"/>
  <c r="F59" i="2"/>
  <c r="A59" i="2"/>
  <c r="J58" i="2"/>
  <c r="K58" i="2" s="1"/>
  <c r="F58" i="2"/>
  <c r="A58" i="2"/>
  <c r="I58" i="2" s="1"/>
  <c r="F57" i="2"/>
  <c r="A57" i="2"/>
  <c r="H57" i="2" s="1"/>
  <c r="F56" i="2"/>
  <c r="A56" i="2"/>
  <c r="H56" i="2" s="1"/>
  <c r="J55" i="2"/>
  <c r="K55" i="2" s="1"/>
  <c r="I55" i="2"/>
  <c r="H55" i="2"/>
  <c r="F55" i="2"/>
  <c r="A55" i="2"/>
  <c r="F54" i="2"/>
  <c r="A54" i="2"/>
  <c r="J54" i="2" s="1"/>
  <c r="K54" i="2" s="1"/>
  <c r="F53" i="2"/>
  <c r="A53" i="2"/>
  <c r="I52" i="2"/>
  <c r="F52" i="2"/>
  <c r="A52" i="2"/>
  <c r="H52" i="2" s="1"/>
  <c r="K51" i="2"/>
  <c r="J51" i="2"/>
  <c r="I51" i="2"/>
  <c r="H51" i="2"/>
  <c r="F51" i="2"/>
  <c r="A51" i="2"/>
  <c r="J50" i="2"/>
  <c r="K50" i="2" s="1"/>
  <c r="F50" i="2"/>
  <c r="A50" i="2"/>
  <c r="I50" i="2" s="1"/>
  <c r="F49" i="2"/>
  <c r="A49" i="2"/>
  <c r="H49" i="2" s="1"/>
  <c r="K48" i="2"/>
  <c r="I48" i="2"/>
  <c r="H48" i="2"/>
  <c r="F48" i="2"/>
  <c r="A48" i="2"/>
  <c r="J47" i="2"/>
  <c r="K47" i="2" s="1"/>
  <c r="I47" i="2"/>
  <c r="H47" i="2"/>
  <c r="F47" i="2"/>
  <c r="A47" i="2"/>
  <c r="F46" i="2"/>
  <c r="A46" i="2"/>
  <c r="J46" i="2" s="1"/>
  <c r="K46" i="2" s="1"/>
  <c r="K45" i="2"/>
  <c r="J45" i="2"/>
  <c r="F45" i="2"/>
  <c r="A45" i="2"/>
  <c r="K44" i="2"/>
  <c r="J44" i="2"/>
  <c r="I44" i="2"/>
  <c r="H44" i="2"/>
  <c r="F44" i="2"/>
  <c r="A44" i="2"/>
  <c r="F43" i="2"/>
  <c r="A43" i="2"/>
  <c r="J43" i="2" s="1"/>
  <c r="K43" i="2" s="1"/>
  <c r="I42" i="2"/>
  <c r="H42" i="2"/>
  <c r="F42" i="2"/>
  <c r="A42" i="2"/>
  <c r="J42" i="2" s="1"/>
  <c r="K42" i="2" s="1"/>
  <c r="F41" i="2"/>
  <c r="A41" i="2"/>
  <c r="K40" i="2"/>
  <c r="J40" i="2"/>
  <c r="I40" i="2"/>
  <c r="H40" i="2"/>
  <c r="F40" i="2"/>
  <c r="A40" i="2"/>
  <c r="J39" i="2"/>
  <c r="K39" i="2" s="1"/>
  <c r="I39" i="2"/>
  <c r="H39" i="2"/>
  <c r="F39" i="2"/>
  <c r="A39" i="2"/>
  <c r="F38" i="2"/>
  <c r="A38" i="2"/>
  <c r="J38" i="2" s="1"/>
  <c r="K38" i="2" s="1"/>
  <c r="K37" i="2"/>
  <c r="J37" i="2"/>
  <c r="F37" i="2"/>
  <c r="A37" i="2"/>
  <c r="K36" i="2"/>
  <c r="J36" i="2"/>
  <c r="I36" i="2"/>
  <c r="H36" i="2"/>
  <c r="F36" i="2"/>
  <c r="A36" i="2"/>
  <c r="K35" i="2"/>
  <c r="H35" i="2"/>
  <c r="F35" i="2"/>
  <c r="A35" i="2"/>
  <c r="I35" i="2" s="1"/>
  <c r="H34" i="2"/>
  <c r="F34" i="2"/>
  <c r="A34" i="2"/>
  <c r="F33" i="2"/>
  <c r="A33" i="2"/>
  <c r="H33" i="2" s="1"/>
  <c r="K32" i="2"/>
  <c r="J32" i="2"/>
  <c r="I32" i="2"/>
  <c r="H32" i="2"/>
  <c r="F32" i="2"/>
  <c r="A32" i="2"/>
  <c r="I31" i="2"/>
  <c r="H31" i="2"/>
  <c r="F31" i="2"/>
  <c r="A31" i="2"/>
  <c r="J31" i="2" s="1"/>
  <c r="K31" i="2" s="1"/>
  <c r="H30" i="2"/>
  <c r="F30" i="2"/>
  <c r="A30" i="2"/>
  <c r="J29" i="2"/>
  <c r="K29" i="2" s="1"/>
  <c r="I29" i="2"/>
  <c r="F29" i="2"/>
  <c r="A29" i="2"/>
  <c r="H29" i="2" s="1"/>
  <c r="J28" i="2"/>
  <c r="K28" i="2" s="1"/>
  <c r="I28" i="2"/>
  <c r="H28" i="2"/>
  <c r="F28" i="2"/>
  <c r="A28" i="2"/>
  <c r="I27" i="2"/>
  <c r="H27" i="2"/>
  <c r="F27" i="2"/>
  <c r="A27" i="2"/>
  <c r="J27" i="2" s="1"/>
  <c r="K27" i="2" s="1"/>
  <c r="H26" i="2"/>
  <c r="F26" i="2"/>
  <c r="A26" i="2"/>
  <c r="K25" i="2"/>
  <c r="I25" i="2"/>
  <c r="H25" i="2"/>
  <c r="F25" i="2"/>
  <c r="A25" i="2"/>
  <c r="K24" i="2"/>
  <c r="J24" i="2"/>
  <c r="F24" i="2"/>
  <c r="A24" i="2"/>
  <c r="I24" i="2" s="1"/>
  <c r="H23" i="2"/>
  <c r="F23" i="2"/>
  <c r="A23" i="2"/>
  <c r="J23" i="2" s="1"/>
  <c r="K23" i="2" s="1"/>
  <c r="K22" i="2"/>
  <c r="F22" i="2"/>
  <c r="A22" i="2"/>
  <c r="H22" i="2" s="1"/>
  <c r="J21" i="2"/>
  <c r="K21" i="2" s="1"/>
  <c r="I21" i="2"/>
  <c r="H21" i="2"/>
  <c r="F21" i="2"/>
  <c r="A21" i="2"/>
  <c r="F20" i="2"/>
  <c r="A20" i="2"/>
  <c r="I20" i="2" s="1"/>
  <c r="F19" i="2"/>
  <c r="A19" i="2"/>
  <c r="I18" i="2"/>
  <c r="F18" i="2"/>
  <c r="A18" i="2"/>
  <c r="H18" i="2" s="1"/>
  <c r="J17" i="2"/>
  <c r="K17" i="2" s="1"/>
  <c r="I17" i="2"/>
  <c r="H17" i="2"/>
  <c r="F17" i="2"/>
  <c r="A17" i="2"/>
  <c r="J16" i="2"/>
  <c r="K16" i="2" s="1"/>
  <c r="I16" i="2"/>
  <c r="F16" i="2"/>
  <c r="A16" i="2"/>
  <c r="H16" i="2" s="1"/>
  <c r="F15" i="2"/>
  <c r="A15" i="2"/>
  <c r="H15" i="2" s="1"/>
  <c r="F14" i="2"/>
  <c r="A14" i="2"/>
  <c r="H14" i="2" s="1"/>
  <c r="J13" i="2"/>
  <c r="K13" i="2" s="1"/>
  <c r="I13" i="2"/>
  <c r="H13" i="2"/>
  <c r="F13" i="2"/>
  <c r="A13" i="2"/>
  <c r="F12" i="2"/>
  <c r="A12" i="2"/>
  <c r="J12" i="2" s="1"/>
  <c r="K12" i="2" s="1"/>
  <c r="F11" i="2"/>
  <c r="A11" i="2"/>
  <c r="I10" i="2"/>
  <c r="F10" i="2"/>
  <c r="A10" i="2"/>
  <c r="H10" i="2" s="1"/>
  <c r="J9" i="2"/>
  <c r="K9" i="2" s="1"/>
  <c r="I9" i="2"/>
  <c r="H9" i="2"/>
  <c r="F9" i="2"/>
  <c r="A9" i="2"/>
  <c r="J8" i="2"/>
  <c r="K8" i="2" s="1"/>
  <c r="I8" i="2"/>
  <c r="F8" i="2"/>
  <c r="A8" i="2"/>
  <c r="H8" i="2" s="1"/>
  <c r="F7" i="2"/>
  <c r="A7" i="2"/>
  <c r="H7" i="2" s="1"/>
  <c r="F6" i="2"/>
  <c r="A6" i="2"/>
  <c r="H6" i="2" s="1"/>
  <c r="J5" i="2"/>
  <c r="K5" i="2" s="1"/>
  <c r="I5" i="2"/>
  <c r="H5" i="2"/>
  <c r="F5" i="2"/>
  <c r="A5" i="2"/>
  <c r="F4" i="2"/>
  <c r="A4" i="2"/>
  <c r="J4" i="2" s="1"/>
  <c r="K4" i="2" s="1"/>
  <c r="F3" i="2"/>
  <c r="A3" i="2"/>
  <c r="J172" i="2" l="1"/>
  <c r="K172" i="2" s="1"/>
  <c r="I172" i="2"/>
  <c r="I179" i="2"/>
  <c r="H179" i="2"/>
  <c r="J243" i="2"/>
  <c r="K243" i="2" s="1"/>
  <c r="H243" i="2"/>
  <c r="J353" i="2"/>
  <c r="K353" i="2" s="1"/>
  <c r="I353" i="2"/>
  <c r="J382" i="2"/>
  <c r="K382" i="2" s="1"/>
  <c r="I382" i="2"/>
  <c r="H382" i="2"/>
  <c r="H408" i="2"/>
  <c r="J408" i="2"/>
  <c r="K408" i="2" s="1"/>
  <c r="I408" i="2"/>
  <c r="J421" i="2"/>
  <c r="K421" i="2" s="1"/>
  <c r="I421" i="2"/>
  <c r="J464" i="2"/>
  <c r="K464" i="2" s="1"/>
  <c r="I464" i="2"/>
  <c r="H464" i="2"/>
  <c r="I548" i="2"/>
  <c r="H548" i="2"/>
  <c r="H4" i="2"/>
  <c r="J10" i="2"/>
  <c r="K10" i="2" s="1"/>
  <c r="H12" i="2"/>
  <c r="J18" i="2"/>
  <c r="K18" i="2" s="1"/>
  <c r="H20" i="2"/>
  <c r="I23" i="2"/>
  <c r="J30" i="2"/>
  <c r="K30" i="2" s="1"/>
  <c r="I30" i="2"/>
  <c r="J52" i="2"/>
  <c r="K52" i="2" s="1"/>
  <c r="H54" i="2"/>
  <c r="J60" i="2"/>
  <c r="K60" i="2" s="1"/>
  <c r="H62" i="2"/>
  <c r="I72" i="2"/>
  <c r="H72" i="2"/>
  <c r="I80" i="2"/>
  <c r="H80" i="2"/>
  <c r="I88" i="2"/>
  <c r="H88" i="2"/>
  <c r="H96" i="2"/>
  <c r="H99" i="2"/>
  <c r="H104" i="2"/>
  <c r="H107" i="2"/>
  <c r="I117" i="2"/>
  <c r="H117" i="2"/>
  <c r="H122" i="2"/>
  <c r="H136" i="2"/>
  <c r="H152" i="2"/>
  <c r="H161" i="2"/>
  <c r="H165" i="2"/>
  <c r="H188" i="2"/>
  <c r="H204" i="2"/>
  <c r="J221" i="2"/>
  <c r="K221" i="2" s="1"/>
  <c r="I221" i="2"/>
  <c r="H221" i="2"/>
  <c r="H283" i="2"/>
  <c r="J296" i="2"/>
  <c r="K296" i="2" s="1"/>
  <c r="I296" i="2"/>
  <c r="H296" i="2"/>
  <c r="J387" i="2"/>
  <c r="K387" i="2" s="1"/>
  <c r="I387" i="2"/>
  <c r="J428" i="2"/>
  <c r="K428" i="2" s="1"/>
  <c r="I428" i="2"/>
  <c r="H428" i="2"/>
  <c r="I514" i="2"/>
  <c r="H514" i="2"/>
  <c r="H543" i="2"/>
  <c r="J543" i="2"/>
  <c r="K543" i="2" s="1"/>
  <c r="I543" i="2"/>
  <c r="H567" i="2"/>
  <c r="I567" i="2"/>
  <c r="J567" i="2"/>
  <c r="K567" i="2" s="1"/>
  <c r="I635" i="2"/>
  <c r="H635" i="2"/>
  <c r="J635" i="2"/>
  <c r="K635" i="2" s="1"/>
  <c r="J15" i="2"/>
  <c r="K15" i="2" s="1"/>
  <c r="I15" i="2"/>
  <c r="I41" i="2"/>
  <c r="H41" i="2"/>
  <c r="I163" i="2"/>
  <c r="H163" i="2"/>
  <c r="J195" i="2"/>
  <c r="K195" i="2" s="1"/>
  <c r="I195" i="2"/>
  <c r="H195" i="2"/>
  <c r="I33" i="2"/>
  <c r="H38" i="2"/>
  <c r="J41" i="2"/>
  <c r="K41" i="2" s="1"/>
  <c r="H43" i="2"/>
  <c r="H46" i="2"/>
  <c r="I54" i="2"/>
  <c r="I62" i="2"/>
  <c r="I91" i="2"/>
  <c r="I96" i="2"/>
  <c r="I99" i="2"/>
  <c r="I104" i="2"/>
  <c r="I107" i="2"/>
  <c r="J114" i="2"/>
  <c r="K114" i="2" s="1"/>
  <c r="I114" i="2"/>
  <c r="I124" i="2"/>
  <c r="H124" i="2"/>
  <c r="I136" i="2"/>
  <c r="J147" i="2"/>
  <c r="K147" i="2" s="1"/>
  <c r="I147" i="2"/>
  <c r="H147" i="2"/>
  <c r="I152" i="2"/>
  <c r="J163" i="2"/>
  <c r="K163" i="2" s="1"/>
  <c r="I167" i="2"/>
  <c r="H167" i="2"/>
  <c r="H172" i="2"/>
  <c r="J176" i="2"/>
  <c r="K176" i="2" s="1"/>
  <c r="I176" i="2"/>
  <c r="J183" i="2"/>
  <c r="K183" i="2" s="1"/>
  <c r="I183" i="2"/>
  <c r="H183" i="2"/>
  <c r="I188" i="2"/>
  <c r="J199" i="2"/>
  <c r="K199" i="2" s="1"/>
  <c r="I199" i="2"/>
  <c r="H199" i="2"/>
  <c r="I204" i="2"/>
  <c r="J215" i="2"/>
  <c r="K215" i="2" s="1"/>
  <c r="I215" i="2"/>
  <c r="H215" i="2"/>
  <c r="I219" i="2"/>
  <c r="J219" i="2"/>
  <c r="K219" i="2" s="1"/>
  <c r="I243" i="2"/>
  <c r="I264" i="2"/>
  <c r="H264" i="2"/>
  <c r="H268" i="2"/>
  <c r="J278" i="2"/>
  <c r="K278" i="2" s="1"/>
  <c r="I278" i="2"/>
  <c r="J340" i="2"/>
  <c r="K340" i="2" s="1"/>
  <c r="I340" i="2"/>
  <c r="H353" i="2"/>
  <c r="J356" i="2"/>
  <c r="K356" i="2" s="1"/>
  <c r="I356" i="2"/>
  <c r="J361" i="2"/>
  <c r="K361" i="2" s="1"/>
  <c r="I361" i="2"/>
  <c r="H400" i="2"/>
  <c r="J400" i="2"/>
  <c r="K400" i="2" s="1"/>
  <c r="I400" i="2"/>
  <c r="H421" i="2"/>
  <c r="J460" i="2"/>
  <c r="K460" i="2" s="1"/>
  <c r="I460" i="2"/>
  <c r="H460" i="2"/>
  <c r="J465" i="2"/>
  <c r="K465" i="2" s="1"/>
  <c r="I465" i="2"/>
  <c r="H465" i="2"/>
  <c r="H506" i="2"/>
  <c r="J506" i="2"/>
  <c r="K506" i="2" s="1"/>
  <c r="I506" i="2"/>
  <c r="J548" i="2"/>
  <c r="K548" i="2" s="1"/>
  <c r="I560" i="2"/>
  <c r="J560" i="2"/>
  <c r="K560" i="2" s="1"/>
  <c r="H560" i="2"/>
  <c r="J143" i="2"/>
  <c r="K143" i="2" s="1"/>
  <c r="I143" i="2"/>
  <c r="H143" i="2"/>
  <c r="I313" i="2"/>
  <c r="H313" i="2"/>
  <c r="I4" i="2"/>
  <c r="J19" i="2"/>
  <c r="K19" i="2" s="1"/>
  <c r="I19" i="2"/>
  <c r="J20" i="2"/>
  <c r="K20" i="2" s="1"/>
  <c r="J33" i="2"/>
  <c r="K33" i="2" s="1"/>
  <c r="I43" i="2"/>
  <c r="I46" i="2"/>
  <c r="J53" i="2"/>
  <c r="K53" i="2" s="1"/>
  <c r="I53" i="2"/>
  <c r="J91" i="2"/>
  <c r="K91" i="2" s="1"/>
  <c r="I98" i="2"/>
  <c r="H98" i="2"/>
  <c r="I266" i="2"/>
  <c r="H266" i="2"/>
  <c r="I325" i="2"/>
  <c r="H325" i="2"/>
  <c r="I351" i="2"/>
  <c r="H351" i="2"/>
  <c r="J390" i="2"/>
  <c r="K390" i="2" s="1"/>
  <c r="I390" i="2"/>
  <c r="J424" i="2"/>
  <c r="K424" i="2" s="1"/>
  <c r="I424" i="2"/>
  <c r="H424" i="2"/>
  <c r="I504" i="2"/>
  <c r="J504" i="2"/>
  <c r="K504" i="2" s="1"/>
  <c r="H504" i="2"/>
  <c r="H715" i="2"/>
  <c r="J715" i="2"/>
  <c r="K715" i="2" s="1"/>
  <c r="I715" i="2"/>
  <c r="J7" i="2"/>
  <c r="K7" i="2" s="1"/>
  <c r="I7" i="2"/>
  <c r="I129" i="2"/>
  <c r="J129" i="2"/>
  <c r="K129" i="2" s="1"/>
  <c r="J270" i="2"/>
  <c r="K270" i="2" s="1"/>
  <c r="I270" i="2"/>
  <c r="H281" i="2"/>
  <c r="I281" i="2"/>
  <c r="I12" i="2"/>
  <c r="J3" i="2"/>
  <c r="K3" i="2" s="1"/>
  <c r="I3" i="2"/>
  <c r="J11" i="2"/>
  <c r="K11" i="2" s="1"/>
  <c r="I11" i="2"/>
  <c r="J61" i="2"/>
  <c r="K61" i="2" s="1"/>
  <c r="I61" i="2"/>
  <c r="I14" i="2"/>
  <c r="I22" i="2"/>
  <c r="I37" i="2"/>
  <c r="H37" i="2"/>
  <c r="I45" i="2"/>
  <c r="H45" i="2"/>
  <c r="I56" i="2"/>
  <c r="I64" i="2"/>
  <c r="I69" i="2"/>
  <c r="I74" i="2"/>
  <c r="I77" i="2"/>
  <c r="I82" i="2"/>
  <c r="I85" i="2"/>
  <c r="H111" i="2"/>
  <c r="H114" i="2"/>
  <c r="J121" i="2"/>
  <c r="K121" i="2" s="1"/>
  <c r="H121" i="2"/>
  <c r="I121" i="2"/>
  <c r="J124" i="2"/>
  <c r="K124" i="2" s="1"/>
  <c r="I126" i="2"/>
  <c r="I128" i="2"/>
  <c r="H128" i="2"/>
  <c r="I135" i="2"/>
  <c r="H135" i="2"/>
  <c r="I140" i="2"/>
  <c r="J151" i="2"/>
  <c r="K151" i="2" s="1"/>
  <c r="H151" i="2"/>
  <c r="I151" i="2"/>
  <c r="J164" i="2"/>
  <c r="K164" i="2" s="1"/>
  <c r="I164" i="2"/>
  <c r="J167" i="2"/>
  <c r="K167" i="2" s="1"/>
  <c r="I169" i="2"/>
  <c r="I171" i="2"/>
  <c r="H171" i="2"/>
  <c r="H176" i="2"/>
  <c r="J187" i="2"/>
  <c r="K187" i="2" s="1"/>
  <c r="I187" i="2"/>
  <c r="H187" i="2"/>
  <c r="I192" i="2"/>
  <c r="J203" i="2"/>
  <c r="K203" i="2" s="1"/>
  <c r="I203" i="2"/>
  <c r="H203" i="2"/>
  <c r="I208" i="2"/>
  <c r="H219" i="2"/>
  <c r="J240" i="2"/>
  <c r="K240" i="2" s="1"/>
  <c r="I240" i="2"/>
  <c r="J248" i="2"/>
  <c r="K248" i="2" s="1"/>
  <c r="H248" i="2"/>
  <c r="H262" i="2"/>
  <c r="I262" i="2"/>
  <c r="J264" i="2"/>
  <c r="K264" i="2" s="1"/>
  <c r="H278" i="2"/>
  <c r="H286" i="2"/>
  <c r="J301" i="2"/>
  <c r="K301" i="2" s="1"/>
  <c r="H301" i="2"/>
  <c r="H340" i="2"/>
  <c r="H356" i="2"/>
  <c r="H361" i="2"/>
  <c r="I385" i="2"/>
  <c r="H385" i="2"/>
  <c r="J461" i="2"/>
  <c r="K461" i="2" s="1"/>
  <c r="I461" i="2"/>
  <c r="H461" i="2"/>
  <c r="H498" i="2"/>
  <c r="J498" i="2"/>
  <c r="K498" i="2" s="1"/>
  <c r="I498" i="2"/>
  <c r="J211" i="2"/>
  <c r="K211" i="2" s="1"/>
  <c r="I211" i="2"/>
  <c r="H211" i="2"/>
  <c r="J251" i="2"/>
  <c r="K251" i="2" s="1"/>
  <c r="H251" i="2"/>
  <c r="I255" i="2"/>
  <c r="H255" i="2"/>
  <c r="J285" i="2"/>
  <c r="K285" i="2" s="1"/>
  <c r="I285" i="2"/>
  <c r="H285" i="2"/>
  <c r="I38" i="2"/>
  <c r="I106" i="2"/>
  <c r="H106" i="2"/>
  <c r="I158" i="2"/>
  <c r="H158" i="2"/>
  <c r="I6" i="2"/>
  <c r="H24" i="2"/>
  <c r="H3" i="2"/>
  <c r="J6" i="2"/>
  <c r="K6" i="2" s="1"/>
  <c r="H11" i="2"/>
  <c r="J14" i="2"/>
  <c r="K14" i="2" s="1"/>
  <c r="H19" i="2"/>
  <c r="J26" i="2"/>
  <c r="K26" i="2" s="1"/>
  <c r="I26" i="2"/>
  <c r="J34" i="2"/>
  <c r="K34" i="2" s="1"/>
  <c r="I34" i="2"/>
  <c r="H50" i="2"/>
  <c r="H53" i="2"/>
  <c r="J56" i="2"/>
  <c r="K56" i="2" s="1"/>
  <c r="H58" i="2"/>
  <c r="H61" i="2"/>
  <c r="J64" i="2"/>
  <c r="K64" i="2" s="1"/>
  <c r="H66" i="2"/>
  <c r="I68" i="2"/>
  <c r="H68" i="2"/>
  <c r="I76" i="2"/>
  <c r="H76" i="2"/>
  <c r="I84" i="2"/>
  <c r="H84" i="2"/>
  <c r="J92" i="2"/>
  <c r="K92" i="2" s="1"/>
  <c r="I92" i="2"/>
  <c r="H95" i="2"/>
  <c r="J98" i="2"/>
  <c r="K98" i="2" s="1"/>
  <c r="H100" i="2"/>
  <c r="H103" i="2"/>
  <c r="J106" i="2"/>
  <c r="K106" i="2" s="1"/>
  <c r="H108" i="2"/>
  <c r="I111" i="2"/>
  <c r="H130" i="2"/>
  <c r="H144" i="2"/>
  <c r="H173" i="2"/>
  <c r="H180" i="2"/>
  <c r="H196" i="2"/>
  <c r="H212" i="2"/>
  <c r="J254" i="2"/>
  <c r="K254" i="2" s="1"/>
  <c r="I254" i="2"/>
  <c r="I258" i="2"/>
  <c r="J266" i="2"/>
  <c r="K266" i="2" s="1"/>
  <c r="J275" i="2"/>
  <c r="K275" i="2" s="1"/>
  <c r="I275" i="2"/>
  <c r="J286" i="2"/>
  <c r="K286" i="2" s="1"/>
  <c r="H299" i="2"/>
  <c r="J299" i="2"/>
  <c r="K299" i="2" s="1"/>
  <c r="J345" i="2"/>
  <c r="K345" i="2" s="1"/>
  <c r="I345" i="2"/>
  <c r="J351" i="2"/>
  <c r="K351" i="2" s="1"/>
  <c r="I359" i="2"/>
  <c r="H359" i="2"/>
  <c r="J379" i="2"/>
  <c r="K379" i="2" s="1"/>
  <c r="I379" i="2"/>
  <c r="H379" i="2"/>
  <c r="H390" i="2"/>
  <c r="J425" i="2"/>
  <c r="K425" i="2" s="1"/>
  <c r="I425" i="2"/>
  <c r="H425" i="2"/>
  <c r="J432" i="2"/>
  <c r="K432" i="2" s="1"/>
  <c r="I432" i="2"/>
  <c r="I496" i="2"/>
  <c r="J496" i="2"/>
  <c r="K496" i="2" s="1"/>
  <c r="H496" i="2"/>
  <c r="H596" i="2"/>
  <c r="J596" i="2"/>
  <c r="K596" i="2" s="1"/>
  <c r="J623" i="2"/>
  <c r="K623" i="2" s="1"/>
  <c r="I623" i="2"/>
  <c r="H623" i="2"/>
  <c r="I103" i="2"/>
  <c r="I108" i="2"/>
  <c r="I125" i="2"/>
  <c r="J125" i="2"/>
  <c r="K125" i="2" s="1"/>
  <c r="I130" i="2"/>
  <c r="I132" i="2"/>
  <c r="H132" i="2"/>
  <c r="J139" i="2"/>
  <c r="K139" i="2" s="1"/>
  <c r="I139" i="2"/>
  <c r="H139" i="2"/>
  <c r="I144" i="2"/>
  <c r="J155" i="2"/>
  <c r="K155" i="2" s="1"/>
  <c r="H155" i="2"/>
  <c r="I155" i="2"/>
  <c r="J168" i="2"/>
  <c r="K168" i="2" s="1"/>
  <c r="I168" i="2"/>
  <c r="I173" i="2"/>
  <c r="I175" i="2"/>
  <c r="H175" i="2"/>
  <c r="I180" i="2"/>
  <c r="J191" i="2"/>
  <c r="K191" i="2" s="1"/>
  <c r="I191" i="2"/>
  <c r="H191" i="2"/>
  <c r="I196" i="2"/>
  <c r="J207" i="2"/>
  <c r="K207" i="2" s="1"/>
  <c r="I207" i="2"/>
  <c r="H207" i="2"/>
  <c r="I212" i="2"/>
  <c r="I218" i="2"/>
  <c r="H218" i="2"/>
  <c r="I246" i="2"/>
  <c r="H246" i="2"/>
  <c r="J246" i="2"/>
  <c r="K246" i="2" s="1"/>
  <c r="J267" i="2"/>
  <c r="K267" i="2" s="1"/>
  <c r="I267" i="2"/>
  <c r="H267" i="2"/>
  <c r="H273" i="2"/>
  <c r="I273" i="2"/>
  <c r="H295" i="2"/>
  <c r="J295" i="2"/>
  <c r="K295" i="2" s="1"/>
  <c r="I295" i="2"/>
  <c r="I308" i="2"/>
  <c r="H308" i="2"/>
  <c r="I334" i="2"/>
  <c r="H334" i="2"/>
  <c r="H416" i="2"/>
  <c r="J416" i="2"/>
  <c r="K416" i="2" s="1"/>
  <c r="I416" i="2"/>
  <c r="J457" i="2"/>
  <c r="K457" i="2" s="1"/>
  <c r="I457" i="2"/>
  <c r="H457" i="2"/>
  <c r="H468" i="2"/>
  <c r="J468" i="2"/>
  <c r="K468" i="2" s="1"/>
  <c r="I468" i="2"/>
  <c r="H490" i="2"/>
  <c r="J490" i="2"/>
  <c r="K490" i="2" s="1"/>
  <c r="I490" i="2"/>
  <c r="J674" i="2"/>
  <c r="K674" i="2" s="1"/>
  <c r="I674" i="2"/>
  <c r="H674" i="2"/>
  <c r="J49" i="2"/>
  <c r="K49" i="2" s="1"/>
  <c r="I49" i="2"/>
  <c r="J57" i="2"/>
  <c r="K57" i="2" s="1"/>
  <c r="I57" i="2"/>
  <c r="J65" i="2"/>
  <c r="K65" i="2" s="1"/>
  <c r="I65" i="2"/>
  <c r="I102" i="2"/>
  <c r="H102" i="2"/>
  <c r="I110" i="2"/>
  <c r="H110" i="2"/>
  <c r="J263" i="2"/>
  <c r="K263" i="2" s="1"/>
  <c r="I263" i="2"/>
  <c r="I330" i="2"/>
  <c r="H330" i="2"/>
  <c r="J337" i="2"/>
  <c r="K337" i="2" s="1"/>
  <c r="I337" i="2"/>
  <c r="J348" i="2"/>
  <c r="K348" i="2" s="1"/>
  <c r="I348" i="2"/>
  <c r="I488" i="2"/>
  <c r="J488" i="2"/>
  <c r="K488" i="2" s="1"/>
  <c r="H488" i="2"/>
  <c r="I582" i="2"/>
  <c r="J582" i="2"/>
  <c r="K582" i="2" s="1"/>
  <c r="H582" i="2"/>
  <c r="J690" i="2"/>
  <c r="K690" i="2" s="1"/>
  <c r="I690" i="2"/>
  <c r="H690" i="2"/>
  <c r="J485" i="2"/>
  <c r="K485" i="2" s="1"/>
  <c r="I485" i="2"/>
  <c r="H485" i="2"/>
  <c r="I546" i="2"/>
  <c r="J546" i="2"/>
  <c r="K546" i="2" s="1"/>
  <c r="I590" i="2"/>
  <c r="J590" i="2"/>
  <c r="K590" i="2" s="1"/>
  <c r="H590" i="2"/>
  <c r="J732" i="2"/>
  <c r="K732" i="2" s="1"/>
  <c r="I732" i="2"/>
  <c r="H732" i="2"/>
  <c r="I854" i="2"/>
  <c r="H854" i="2"/>
  <c r="J854" i="2"/>
  <c r="K854" i="2" s="1"/>
  <c r="H713" i="2"/>
  <c r="I713" i="2"/>
  <c r="J713" i="2"/>
  <c r="K713" i="2" s="1"/>
  <c r="I227" i="2"/>
  <c r="H227" i="2"/>
  <c r="I235" i="2"/>
  <c r="H235" i="2"/>
  <c r="I303" i="2"/>
  <c r="H303" i="2"/>
  <c r="I315" i="2"/>
  <c r="H315" i="2"/>
  <c r="I327" i="2"/>
  <c r="H327" i="2"/>
  <c r="I366" i="2"/>
  <c r="H366" i="2"/>
  <c r="I374" i="2"/>
  <c r="H374" i="2"/>
  <c r="I377" i="2"/>
  <c r="J397" i="2"/>
  <c r="K397" i="2" s="1"/>
  <c r="I397" i="2"/>
  <c r="J405" i="2"/>
  <c r="K405" i="2" s="1"/>
  <c r="I405" i="2"/>
  <c r="J413" i="2"/>
  <c r="K413" i="2" s="1"/>
  <c r="I413" i="2"/>
  <c r="H477" i="2"/>
  <c r="J477" i="2"/>
  <c r="K477" i="2" s="1"/>
  <c r="I477" i="2"/>
  <c r="I534" i="2"/>
  <c r="J534" i="2"/>
  <c r="K534" i="2" s="1"/>
  <c r="J536" i="2"/>
  <c r="K536" i="2" s="1"/>
  <c r="I536" i="2"/>
  <c r="H536" i="2"/>
  <c r="H546" i="2"/>
  <c r="J588" i="2"/>
  <c r="K588" i="2" s="1"/>
  <c r="I588" i="2"/>
  <c r="H588" i="2"/>
  <c r="I594" i="2"/>
  <c r="J594" i="2"/>
  <c r="K594" i="2" s="1"/>
  <c r="H594" i="2"/>
  <c r="H685" i="2"/>
  <c r="J685" i="2"/>
  <c r="K685" i="2" s="1"/>
  <c r="I685" i="2"/>
  <c r="I703" i="2"/>
  <c r="H703" i="2"/>
  <c r="J703" i="2"/>
  <c r="K703" i="2" s="1"/>
  <c r="H709" i="2"/>
  <c r="J709" i="2"/>
  <c r="K709" i="2" s="1"/>
  <c r="I709" i="2"/>
  <c r="I822" i="2"/>
  <c r="J822" i="2"/>
  <c r="K822" i="2" s="1"/>
  <c r="H822" i="2"/>
  <c r="J336" i="2"/>
  <c r="K336" i="2" s="1"/>
  <c r="I336" i="2"/>
  <c r="I347" i="2"/>
  <c r="H347" i="2"/>
  <c r="I355" i="2"/>
  <c r="H355" i="2"/>
  <c r="J377" i="2"/>
  <c r="K377" i="2" s="1"/>
  <c r="I389" i="2"/>
  <c r="H389" i="2"/>
  <c r="J438" i="2"/>
  <c r="K438" i="2" s="1"/>
  <c r="I438" i="2"/>
  <c r="H438" i="2"/>
  <c r="J471" i="2"/>
  <c r="K471" i="2" s="1"/>
  <c r="I471" i="2"/>
  <c r="H471" i="2"/>
  <c r="H521" i="2"/>
  <c r="J521" i="2"/>
  <c r="K521" i="2" s="1"/>
  <c r="I521" i="2"/>
  <c r="I558" i="2"/>
  <c r="J558" i="2"/>
  <c r="K558" i="2" s="1"/>
  <c r="H558" i="2"/>
  <c r="J565" i="2"/>
  <c r="K565" i="2" s="1"/>
  <c r="I565" i="2"/>
  <c r="H565" i="2"/>
  <c r="J630" i="2"/>
  <c r="K630" i="2" s="1"/>
  <c r="I630" i="2"/>
  <c r="H630" i="2"/>
  <c r="I757" i="2"/>
  <c r="H757" i="2"/>
  <c r="J757" i="2"/>
  <c r="K757" i="2" s="1"/>
  <c r="H224" i="2"/>
  <c r="J227" i="2"/>
  <c r="K227" i="2" s="1"/>
  <c r="H229" i="2"/>
  <c r="H232" i="2"/>
  <c r="J235" i="2"/>
  <c r="K235" i="2" s="1"/>
  <c r="H237" i="2"/>
  <c r="I250" i="2"/>
  <c r="H250" i="2"/>
  <c r="H260" i="2"/>
  <c r="I288" i="2"/>
  <c r="H290" i="2"/>
  <c r="H293" i="2"/>
  <c r="J300" i="2"/>
  <c r="K300" i="2" s="1"/>
  <c r="I300" i="2"/>
  <c r="J303" i="2"/>
  <c r="K303" i="2" s="1"/>
  <c r="H305" i="2"/>
  <c r="J315" i="2"/>
  <c r="K315" i="2" s="1"/>
  <c r="H317" i="2"/>
  <c r="J327" i="2"/>
  <c r="K327" i="2" s="1"/>
  <c r="I339" i="2"/>
  <c r="H363" i="2"/>
  <c r="J366" i="2"/>
  <c r="K366" i="2" s="1"/>
  <c r="H368" i="2"/>
  <c r="H371" i="2"/>
  <c r="H394" i="2"/>
  <c r="H397" i="2"/>
  <c r="H402" i="2"/>
  <c r="H405" i="2"/>
  <c r="H410" i="2"/>
  <c r="H413" i="2"/>
  <c r="I420" i="2"/>
  <c r="H420" i="2"/>
  <c r="I431" i="2"/>
  <c r="H431" i="2"/>
  <c r="I482" i="2"/>
  <c r="H482" i="2"/>
  <c r="J524" i="2"/>
  <c r="K524" i="2" s="1"/>
  <c r="I524" i="2"/>
  <c r="J526" i="2"/>
  <c r="K526" i="2" s="1"/>
  <c r="I526" i="2"/>
  <c r="H526" i="2"/>
  <c r="H534" i="2"/>
  <c r="H619" i="2"/>
  <c r="I619" i="2"/>
  <c r="J619" i="2"/>
  <c r="K619" i="2" s="1"/>
  <c r="I651" i="2"/>
  <c r="H651" i="2"/>
  <c r="J651" i="2"/>
  <c r="K651" i="2" s="1"/>
  <c r="J678" i="2"/>
  <c r="K678" i="2" s="1"/>
  <c r="I678" i="2"/>
  <c r="H678" i="2"/>
  <c r="H755" i="2"/>
  <c r="I755" i="2"/>
  <c r="J755" i="2"/>
  <c r="K755" i="2" s="1"/>
  <c r="I224" i="2"/>
  <c r="I229" i="2"/>
  <c r="I232" i="2"/>
  <c r="I237" i="2"/>
  <c r="I257" i="2"/>
  <c r="H257" i="2"/>
  <c r="J274" i="2"/>
  <c r="K274" i="2" s="1"/>
  <c r="I274" i="2"/>
  <c r="J282" i="2"/>
  <c r="K282" i="2" s="1"/>
  <c r="I282" i="2"/>
  <c r="I290" i="2"/>
  <c r="I293" i="2"/>
  <c r="I305" i="2"/>
  <c r="J307" i="2"/>
  <c r="K307" i="2" s="1"/>
  <c r="I307" i="2"/>
  <c r="H310" i="2"/>
  <c r="H319" i="2"/>
  <c r="H322" i="2"/>
  <c r="H331" i="2"/>
  <c r="H336" i="2"/>
  <c r="J339" i="2"/>
  <c r="K339" i="2" s="1"/>
  <c r="H341" i="2"/>
  <c r="H344" i="2"/>
  <c r="J347" i="2"/>
  <c r="K347" i="2" s="1"/>
  <c r="H349" i="2"/>
  <c r="H352" i="2"/>
  <c r="J355" i="2"/>
  <c r="K355" i="2" s="1"/>
  <c r="H357" i="2"/>
  <c r="H360" i="2"/>
  <c r="I368" i="2"/>
  <c r="I371" i="2"/>
  <c r="J378" i="2"/>
  <c r="K378" i="2" s="1"/>
  <c r="I378" i="2"/>
  <c r="H386" i="2"/>
  <c r="J389" i="2"/>
  <c r="K389" i="2" s="1"/>
  <c r="H391" i="2"/>
  <c r="I394" i="2"/>
  <c r="I402" i="2"/>
  <c r="I410" i="2"/>
  <c r="H422" i="2"/>
  <c r="H429" i="2"/>
  <c r="I442" i="2"/>
  <c r="H442" i="2"/>
  <c r="I511" i="2"/>
  <c r="J511" i="2"/>
  <c r="K511" i="2" s="1"/>
  <c r="H511" i="2"/>
  <c r="I519" i="2"/>
  <c r="J519" i="2"/>
  <c r="K519" i="2" s="1"/>
  <c r="H519" i="2"/>
  <c r="J552" i="2"/>
  <c r="K552" i="2" s="1"/>
  <c r="I552" i="2"/>
  <c r="I554" i="2"/>
  <c r="J554" i="2"/>
  <c r="K554" i="2" s="1"/>
  <c r="H554" i="2"/>
  <c r="I574" i="2"/>
  <c r="J574" i="2"/>
  <c r="K574" i="2" s="1"/>
  <c r="I586" i="2"/>
  <c r="H586" i="2"/>
  <c r="J586" i="2"/>
  <c r="K586" i="2" s="1"/>
  <c r="I592" i="2"/>
  <c r="J592" i="2"/>
  <c r="K592" i="2" s="1"/>
  <c r="H592" i="2"/>
  <c r="J642" i="2"/>
  <c r="K642" i="2" s="1"/>
  <c r="I642" i="2"/>
  <c r="H642" i="2"/>
  <c r="H673" i="2"/>
  <c r="I673" i="2"/>
  <c r="J673" i="2"/>
  <c r="K673" i="2" s="1"/>
  <c r="I699" i="2"/>
  <c r="H699" i="2"/>
  <c r="J699" i="2"/>
  <c r="K699" i="2" s="1"/>
  <c r="J736" i="2"/>
  <c r="K736" i="2" s="1"/>
  <c r="I736" i="2"/>
  <c r="H736" i="2"/>
  <c r="I803" i="2"/>
  <c r="J803" i="2"/>
  <c r="K803" i="2" s="1"/>
  <c r="H803" i="2"/>
  <c r="I223" i="2"/>
  <c r="H223" i="2"/>
  <c r="I231" i="2"/>
  <c r="H231" i="2"/>
  <c r="I239" i="2"/>
  <c r="H239" i="2"/>
  <c r="I242" i="2"/>
  <c r="H247" i="2"/>
  <c r="J250" i="2"/>
  <c r="K250" i="2" s="1"/>
  <c r="I269" i="2"/>
  <c r="I277" i="2"/>
  <c r="I292" i="2"/>
  <c r="H292" i="2"/>
  <c r="H300" i="2"/>
  <c r="I312" i="2"/>
  <c r="I324" i="2"/>
  <c r="I352" i="2"/>
  <c r="I360" i="2"/>
  <c r="I370" i="2"/>
  <c r="H370" i="2"/>
  <c r="I381" i="2"/>
  <c r="I386" i="2"/>
  <c r="J393" i="2"/>
  <c r="K393" i="2" s="1"/>
  <c r="I393" i="2"/>
  <c r="J401" i="2"/>
  <c r="K401" i="2" s="1"/>
  <c r="I401" i="2"/>
  <c r="J409" i="2"/>
  <c r="K409" i="2" s="1"/>
  <c r="I409" i="2"/>
  <c r="J417" i="2"/>
  <c r="K417" i="2" s="1"/>
  <c r="I417" i="2"/>
  <c r="J420" i="2"/>
  <c r="K420" i="2" s="1"/>
  <c r="I429" i="2"/>
  <c r="J435" i="2"/>
  <c r="K435" i="2" s="1"/>
  <c r="I435" i="2"/>
  <c r="J446" i="2"/>
  <c r="K446" i="2" s="1"/>
  <c r="I446" i="2"/>
  <c r="H446" i="2"/>
  <c r="J450" i="2"/>
  <c r="K450" i="2" s="1"/>
  <c r="I450" i="2"/>
  <c r="H450" i="2"/>
  <c r="J454" i="2"/>
  <c r="K454" i="2" s="1"/>
  <c r="I454" i="2"/>
  <c r="J474" i="2"/>
  <c r="K474" i="2" s="1"/>
  <c r="I474" i="2"/>
  <c r="H474" i="2"/>
  <c r="H524" i="2"/>
  <c r="I531" i="2"/>
  <c r="H531" i="2"/>
  <c r="J531" i="2"/>
  <c r="K531" i="2" s="1"/>
  <c r="J569" i="2"/>
  <c r="K569" i="2" s="1"/>
  <c r="I569" i="2"/>
  <c r="H569" i="2"/>
  <c r="H584" i="2"/>
  <c r="J584" i="2"/>
  <c r="K584" i="2" s="1"/>
  <c r="I584" i="2"/>
  <c r="I598" i="2"/>
  <c r="J598" i="2"/>
  <c r="K598" i="2" s="1"/>
  <c r="H598" i="2"/>
  <c r="I600" i="2"/>
  <c r="J600" i="2"/>
  <c r="K600" i="2" s="1"/>
  <c r="I814" i="2"/>
  <c r="J814" i="2"/>
  <c r="K814" i="2" s="1"/>
  <c r="H814" i="2"/>
  <c r="H852" i="2"/>
  <c r="J852" i="2"/>
  <c r="K852" i="2" s="1"/>
  <c r="I852" i="2"/>
  <c r="J694" i="2"/>
  <c r="K694" i="2" s="1"/>
  <c r="I694" i="2"/>
  <c r="H694" i="2"/>
  <c r="J728" i="2"/>
  <c r="K728" i="2" s="1"/>
  <c r="I728" i="2"/>
  <c r="I753" i="2"/>
  <c r="J753" i="2"/>
  <c r="K753" i="2" s="1"/>
  <c r="H753" i="2"/>
  <c r="J781" i="2"/>
  <c r="K781" i="2" s="1"/>
  <c r="I781" i="2"/>
  <c r="H781" i="2"/>
  <c r="H812" i="2"/>
  <c r="J812" i="2"/>
  <c r="K812" i="2" s="1"/>
  <c r="I812" i="2"/>
  <c r="J571" i="2"/>
  <c r="K571" i="2" s="1"/>
  <c r="I571" i="2"/>
  <c r="H608" i="2"/>
  <c r="I608" i="2"/>
  <c r="I614" i="2"/>
  <c r="H614" i="2"/>
  <c r="I625" i="2"/>
  <c r="H625" i="2"/>
  <c r="I659" i="2"/>
  <c r="H659" i="2"/>
  <c r="H661" i="2"/>
  <c r="J661" i="2"/>
  <c r="K661" i="2" s="1"/>
  <c r="J686" i="2"/>
  <c r="K686" i="2" s="1"/>
  <c r="H686" i="2"/>
  <c r="J720" i="2"/>
  <c r="K720" i="2" s="1"/>
  <c r="I720" i="2"/>
  <c r="J724" i="2"/>
  <c r="K724" i="2" s="1"/>
  <c r="H724" i="2"/>
  <c r="I745" i="2"/>
  <c r="J745" i="2"/>
  <c r="K745" i="2" s="1"/>
  <c r="H760" i="2"/>
  <c r="J760" i="2"/>
  <c r="K760" i="2" s="1"/>
  <c r="J766" i="2"/>
  <c r="K766" i="2" s="1"/>
  <c r="H766" i="2"/>
  <c r="I847" i="2"/>
  <c r="J847" i="2"/>
  <c r="K847" i="2" s="1"/>
  <c r="H847" i="2"/>
  <c r="I870" i="2"/>
  <c r="H870" i="2"/>
  <c r="J870" i="2"/>
  <c r="K870" i="2" s="1"/>
  <c r="I606" i="2"/>
  <c r="J606" i="2"/>
  <c r="K606" i="2" s="1"/>
  <c r="H606" i="2"/>
  <c r="H657" i="2"/>
  <c r="I657" i="2"/>
  <c r="J710" i="2"/>
  <c r="K710" i="2" s="1"/>
  <c r="H710" i="2"/>
  <c r="H716" i="2"/>
  <c r="I741" i="2"/>
  <c r="H741" i="2"/>
  <c r="H747" i="2"/>
  <c r="J747" i="2"/>
  <c r="K747" i="2" s="1"/>
  <c r="J810" i="2"/>
  <c r="K810" i="2" s="1"/>
  <c r="I810" i="2"/>
  <c r="H810" i="2"/>
  <c r="I839" i="2"/>
  <c r="J839" i="2"/>
  <c r="K839" i="2" s="1"/>
  <c r="I863" i="2"/>
  <c r="J863" i="2"/>
  <c r="K863" i="2" s="1"/>
  <c r="H863" i="2"/>
  <c r="H445" i="2"/>
  <c r="H449" i="2"/>
  <c r="H453" i="2"/>
  <c r="H456" i="2"/>
  <c r="H479" i="2"/>
  <c r="H487" i="2"/>
  <c r="H495" i="2"/>
  <c r="H503" i="2"/>
  <c r="H516" i="2"/>
  <c r="H523" i="2"/>
  <c r="H528" i="2"/>
  <c r="I545" i="2"/>
  <c r="H571" i="2"/>
  <c r="H573" i="2"/>
  <c r="I575" i="2"/>
  <c r="H577" i="2"/>
  <c r="J608" i="2"/>
  <c r="K608" i="2" s="1"/>
  <c r="J614" i="2"/>
  <c r="K614" i="2" s="1"/>
  <c r="J625" i="2"/>
  <c r="K625" i="2" s="1"/>
  <c r="H627" i="2"/>
  <c r="J659" i="2"/>
  <c r="K659" i="2" s="1"/>
  <c r="I661" i="2"/>
  <c r="I686" i="2"/>
  <c r="J691" i="2"/>
  <c r="K691" i="2" s="1"/>
  <c r="H691" i="2"/>
  <c r="I716" i="2"/>
  <c r="H720" i="2"/>
  <c r="I724" i="2"/>
  <c r="H745" i="2"/>
  <c r="I760" i="2"/>
  <c r="I766" i="2"/>
  <c r="H821" i="2"/>
  <c r="J821" i="2"/>
  <c r="K821" i="2" s="1"/>
  <c r="I445" i="2"/>
  <c r="I449" i="2"/>
  <c r="I479" i="2"/>
  <c r="I487" i="2"/>
  <c r="I495" i="2"/>
  <c r="I503" i="2"/>
  <c r="I516" i="2"/>
  <c r="J523" i="2"/>
  <c r="K523" i="2" s="1"/>
  <c r="J528" i="2"/>
  <c r="K528" i="2" s="1"/>
  <c r="I542" i="2"/>
  <c r="H542" i="2"/>
  <c r="J545" i="2"/>
  <c r="K545" i="2" s="1"/>
  <c r="I573" i="2"/>
  <c r="J575" i="2"/>
  <c r="K575" i="2" s="1"/>
  <c r="J577" i="2"/>
  <c r="K577" i="2" s="1"/>
  <c r="J587" i="2"/>
  <c r="K587" i="2" s="1"/>
  <c r="H587" i="2"/>
  <c r="I627" i="2"/>
  <c r="J638" i="2"/>
  <c r="K638" i="2" s="1"/>
  <c r="H638" i="2"/>
  <c r="I675" i="2"/>
  <c r="J675" i="2"/>
  <c r="K675" i="2" s="1"/>
  <c r="H675" i="2"/>
  <c r="J706" i="2"/>
  <c r="K706" i="2" s="1"/>
  <c r="I706" i="2"/>
  <c r="H706" i="2"/>
  <c r="H769" i="2"/>
  <c r="J769" i="2"/>
  <c r="K769" i="2" s="1"/>
  <c r="I769" i="2"/>
  <c r="J508" i="2"/>
  <c r="K508" i="2" s="1"/>
  <c r="H555" i="2"/>
  <c r="H564" i="2"/>
  <c r="H568" i="2"/>
  <c r="I578" i="2"/>
  <c r="H578" i="2"/>
  <c r="I583" i="2"/>
  <c r="I593" i="2"/>
  <c r="J595" i="2"/>
  <c r="K595" i="2" s="1"/>
  <c r="H601" i="2"/>
  <c r="I613" i="2"/>
  <c r="J613" i="2"/>
  <c r="K613" i="2" s="1"/>
  <c r="H618" i="2"/>
  <c r="J620" i="2"/>
  <c r="K620" i="2" s="1"/>
  <c r="J643" i="2"/>
  <c r="K643" i="2" s="1"/>
  <c r="I687" i="2"/>
  <c r="J687" i="2"/>
  <c r="K687" i="2" s="1"/>
  <c r="H687" i="2"/>
  <c r="I691" i="2"/>
  <c r="I717" i="2"/>
  <c r="H717" i="2"/>
  <c r="J717" i="2"/>
  <c r="K717" i="2" s="1"/>
  <c r="J784" i="2"/>
  <c r="K784" i="2" s="1"/>
  <c r="I784" i="2"/>
  <c r="I821" i="2"/>
  <c r="I886" i="2"/>
  <c r="H886" i="2"/>
  <c r="J886" i="2"/>
  <c r="K886" i="2" s="1"/>
  <c r="I869" i="2"/>
  <c r="H603" i="2"/>
  <c r="I603" i="2"/>
  <c r="I610" i="2"/>
  <c r="J610" i="2"/>
  <c r="K610" i="2" s="1"/>
  <c r="I622" i="2"/>
  <c r="H622" i="2"/>
  <c r="H645" i="2"/>
  <c r="J645" i="2"/>
  <c r="K645" i="2" s="1"/>
  <c r="J654" i="2"/>
  <c r="K654" i="2" s="1"/>
  <c r="H654" i="2"/>
  <c r="H677" i="2"/>
  <c r="J677" i="2"/>
  <c r="K677" i="2" s="1"/>
  <c r="H701" i="2"/>
  <c r="I701" i="2"/>
  <c r="I725" i="2"/>
  <c r="H725" i="2"/>
  <c r="J744" i="2"/>
  <c r="K744" i="2" s="1"/>
  <c r="I744" i="2"/>
  <c r="H828" i="2"/>
  <c r="J828" i="2"/>
  <c r="K828" i="2" s="1"/>
  <c r="I845" i="2"/>
  <c r="J850" i="2"/>
  <c r="K850" i="2" s="1"/>
  <c r="I850" i="2"/>
  <c r="J670" i="2"/>
  <c r="K670" i="2" s="1"/>
  <c r="H670" i="2"/>
  <c r="I729" i="2"/>
  <c r="J729" i="2"/>
  <c r="K729" i="2" s="1"/>
  <c r="J748" i="2"/>
  <c r="K748" i="2" s="1"/>
  <c r="I748" i="2"/>
  <c r="H771" i="2"/>
  <c r="I771" i="2"/>
  <c r="J771" i="2"/>
  <c r="K771" i="2" s="1"/>
  <c r="I891" i="2"/>
  <c r="H891" i="2"/>
  <c r="J891" i="2"/>
  <c r="K891" i="2" s="1"/>
  <c r="H731" i="2"/>
  <c r="J731" i="2"/>
  <c r="K731" i="2" s="1"/>
  <c r="H762" i="2"/>
  <c r="J762" i="2"/>
  <c r="K762" i="2" s="1"/>
  <c r="H795" i="2"/>
  <c r="I795" i="2"/>
  <c r="J795" i="2"/>
  <c r="K795" i="2" s="1"/>
  <c r="I833" i="2"/>
  <c r="J833" i="2"/>
  <c r="K833" i="2" s="1"/>
  <c r="J848" i="2"/>
  <c r="K848" i="2" s="1"/>
  <c r="H848" i="2"/>
  <c r="J885" i="2"/>
  <c r="K885" i="2" s="1"/>
  <c r="I885" i="2"/>
  <c r="H885" i="2"/>
  <c r="J527" i="2"/>
  <c r="K527" i="2" s="1"/>
  <c r="J551" i="2"/>
  <c r="K551" i="2" s="1"/>
  <c r="J562" i="2"/>
  <c r="K562" i="2" s="1"/>
  <c r="J570" i="2"/>
  <c r="K570" i="2" s="1"/>
  <c r="I591" i="2"/>
  <c r="H629" i="2"/>
  <c r="J629" i="2"/>
  <c r="K629" i="2" s="1"/>
  <c r="J662" i="2"/>
  <c r="K662" i="2" s="1"/>
  <c r="I662" i="2"/>
  <c r="H665" i="2"/>
  <c r="I665" i="2"/>
  <c r="I670" i="2"/>
  <c r="I679" i="2"/>
  <c r="H693" i="2"/>
  <c r="J693" i="2"/>
  <c r="K693" i="2" s="1"/>
  <c r="J695" i="2"/>
  <c r="K695" i="2" s="1"/>
  <c r="H695" i="2"/>
  <c r="J702" i="2"/>
  <c r="K702" i="2" s="1"/>
  <c r="H702" i="2"/>
  <c r="H729" i="2"/>
  <c r="H748" i="2"/>
  <c r="J788" i="2"/>
  <c r="K788" i="2" s="1"/>
  <c r="H788" i="2"/>
  <c r="I791" i="2"/>
  <c r="I820" i="2"/>
  <c r="I823" i="2"/>
  <c r="H823" i="2"/>
  <c r="I825" i="2"/>
  <c r="H825" i="2"/>
  <c r="I835" i="2"/>
  <c r="J835" i="2"/>
  <c r="K835" i="2" s="1"/>
  <c r="H835" i="2"/>
  <c r="I1025" i="2"/>
  <c r="H1025" i="2"/>
  <c r="J1025" i="2"/>
  <c r="K1025" i="2" s="1"/>
  <c r="H913" i="2"/>
  <c r="I913" i="2"/>
  <c r="J953" i="2"/>
  <c r="K953" i="2" s="1"/>
  <c r="I953" i="2"/>
  <c r="H953" i="2"/>
  <c r="I733" i="2"/>
  <c r="H733" i="2"/>
  <c r="J752" i="2"/>
  <c r="K752" i="2" s="1"/>
  <c r="I752" i="2"/>
  <c r="J768" i="2"/>
  <c r="K768" i="2" s="1"/>
  <c r="I768" i="2"/>
  <c r="J792" i="2"/>
  <c r="K792" i="2" s="1"/>
  <c r="H792" i="2"/>
  <c r="I809" i="2"/>
  <c r="J809" i="2"/>
  <c r="K809" i="2" s="1"/>
  <c r="J858" i="2"/>
  <c r="K858" i="2" s="1"/>
  <c r="I858" i="2"/>
  <c r="H860" i="2"/>
  <c r="I860" i="2"/>
  <c r="J866" i="2"/>
  <c r="K866" i="2" s="1"/>
  <c r="I866" i="2"/>
  <c r="H866" i="2"/>
  <c r="J868" i="2"/>
  <c r="K868" i="2" s="1"/>
  <c r="I868" i="2"/>
  <c r="J916" i="2"/>
  <c r="K916" i="2" s="1"/>
  <c r="H916" i="2"/>
  <c r="I911" i="2"/>
  <c r="J911" i="2"/>
  <c r="K911" i="2" s="1"/>
  <c r="I653" i="2"/>
  <c r="H667" i="2"/>
  <c r="I681" i="2"/>
  <c r="I689" i="2"/>
  <c r="H721" i="2"/>
  <c r="J733" i="2"/>
  <c r="K733" i="2" s="1"/>
  <c r="H740" i="2"/>
  <c r="I749" i="2"/>
  <c r="H749" i="2"/>
  <c r="H752" i="2"/>
  <c r="H761" i="2"/>
  <c r="H768" i="2"/>
  <c r="J772" i="2"/>
  <c r="K772" i="2" s="1"/>
  <c r="H772" i="2"/>
  <c r="I775" i="2"/>
  <c r="I785" i="2"/>
  <c r="H787" i="2"/>
  <c r="I787" i="2"/>
  <c r="I792" i="2"/>
  <c r="I806" i="2"/>
  <c r="H806" i="2"/>
  <c r="H809" i="2"/>
  <c r="J832" i="2"/>
  <c r="K832" i="2" s="1"/>
  <c r="H832" i="2"/>
  <c r="I843" i="2"/>
  <c r="H843" i="2"/>
  <c r="H849" i="2"/>
  <c r="J849" i="2"/>
  <c r="K849" i="2" s="1"/>
  <c r="I851" i="2"/>
  <c r="J851" i="2"/>
  <c r="K851" i="2" s="1"/>
  <c r="H851" i="2"/>
  <c r="I855" i="2"/>
  <c r="H855" i="2"/>
  <c r="I899" i="2"/>
  <c r="J899" i="2"/>
  <c r="K899" i="2" s="1"/>
  <c r="J901" i="2"/>
  <c r="K901" i="2" s="1"/>
  <c r="I901" i="2"/>
  <c r="H901" i="2"/>
  <c r="I907" i="2"/>
  <c r="H907" i="2"/>
  <c r="J907" i="2"/>
  <c r="K907" i="2" s="1"/>
  <c r="I916" i="2"/>
  <c r="I949" i="2"/>
  <c r="J949" i="2"/>
  <c r="K949" i="2" s="1"/>
  <c r="H949" i="2"/>
  <c r="H764" i="2"/>
  <c r="J764" i="2"/>
  <c r="K764" i="2" s="1"/>
  <c r="H844" i="2"/>
  <c r="I844" i="2"/>
  <c r="I915" i="2"/>
  <c r="J915" i="2"/>
  <c r="K915" i="2" s="1"/>
  <c r="H915" i="2"/>
  <c r="J896" i="2"/>
  <c r="K896" i="2" s="1"/>
  <c r="I896" i="2"/>
  <c r="H896" i="2"/>
  <c r="J937" i="2"/>
  <c r="K937" i="2" s="1"/>
  <c r="I937" i="2"/>
  <c r="J984" i="2"/>
  <c r="K984" i="2" s="1"/>
  <c r="H984" i="2"/>
  <c r="I984" i="2"/>
  <c r="I946" i="2"/>
  <c r="J946" i="2"/>
  <c r="K946" i="2" s="1"/>
  <c r="H946" i="2"/>
  <c r="J968" i="2"/>
  <c r="K968" i="2" s="1"/>
  <c r="H968" i="2"/>
  <c r="I968" i="2"/>
  <c r="H929" i="2"/>
  <c r="J929" i="2"/>
  <c r="K929" i="2" s="1"/>
  <c r="I931" i="2"/>
  <c r="J931" i="2"/>
  <c r="K931" i="2" s="1"/>
  <c r="H931" i="2"/>
  <c r="I943" i="2"/>
  <c r="J943" i="2"/>
  <c r="K943" i="2" s="1"/>
  <c r="H945" i="2"/>
  <c r="J945" i="2"/>
  <c r="K945" i="2" s="1"/>
  <c r="I945" i="2"/>
  <c r="J976" i="2"/>
  <c r="K976" i="2" s="1"/>
  <c r="I976" i="2"/>
  <c r="H976" i="2"/>
  <c r="H995" i="2"/>
  <c r="J995" i="2"/>
  <c r="K995" i="2" s="1"/>
  <c r="I995" i="2"/>
  <c r="I1005" i="2"/>
  <c r="J1005" i="2"/>
  <c r="K1005" i="2" s="1"/>
  <c r="H1005" i="2"/>
  <c r="J1037" i="2"/>
  <c r="K1037" i="2" s="1"/>
  <c r="I1037" i="2"/>
  <c r="H1037" i="2"/>
  <c r="H1023" i="2"/>
  <c r="J1023" i="2"/>
  <c r="K1023" i="2" s="1"/>
  <c r="I1023" i="2"/>
  <c r="H1042" i="2"/>
  <c r="I1042" i="2"/>
  <c r="H1044" i="2"/>
  <c r="J1044" i="2"/>
  <c r="K1044" i="2" s="1"/>
  <c r="I1044" i="2"/>
  <c r="J800" i="2"/>
  <c r="K800" i="2" s="1"/>
  <c r="I800" i="2"/>
  <c r="I819" i="2"/>
  <c r="J819" i="2"/>
  <c r="K819" i="2" s="1"/>
  <c r="J880" i="2"/>
  <c r="K880" i="2" s="1"/>
  <c r="I880" i="2"/>
  <c r="J882" i="2"/>
  <c r="K882" i="2" s="1"/>
  <c r="I882" i="2"/>
  <c r="H882" i="2"/>
  <c r="I888" i="2"/>
  <c r="J888" i="2"/>
  <c r="K888" i="2" s="1"/>
  <c r="H888" i="2"/>
  <c r="J918" i="2"/>
  <c r="K918" i="2" s="1"/>
  <c r="I918" i="2"/>
  <c r="J927" i="2"/>
  <c r="K927" i="2" s="1"/>
  <c r="J940" i="2"/>
  <c r="K940" i="2" s="1"/>
  <c r="I940" i="2"/>
  <c r="H951" i="2"/>
  <c r="J951" i="2"/>
  <c r="K951" i="2" s="1"/>
  <c r="H959" i="2"/>
  <c r="J959" i="2"/>
  <c r="K959" i="2" s="1"/>
  <c r="I959" i="2"/>
  <c r="I1029" i="2"/>
  <c r="H1029" i="2"/>
  <c r="J1029" i="2"/>
  <c r="K1029" i="2" s="1"/>
  <c r="I875" i="2"/>
  <c r="H875" i="2"/>
  <c r="I904" i="2"/>
  <c r="J904" i="2"/>
  <c r="K904" i="2" s="1"/>
  <c r="H904" i="2"/>
  <c r="I912" i="2"/>
  <c r="H912" i="2"/>
  <c r="J934" i="2"/>
  <c r="K934" i="2" s="1"/>
  <c r="I934" i="2"/>
  <c r="H934" i="2"/>
  <c r="H1060" i="2"/>
  <c r="J1060" i="2"/>
  <c r="K1060" i="2" s="1"/>
  <c r="I1060" i="2"/>
  <c r="H924" i="2"/>
  <c r="H926" i="2"/>
  <c r="J926" i="2"/>
  <c r="K926" i="2" s="1"/>
  <c r="I926" i="2"/>
  <c r="H932" i="2"/>
  <c r="H940" i="2"/>
  <c r="I951" i="2"/>
  <c r="I973" i="2"/>
  <c r="J973" i="2"/>
  <c r="K973" i="2" s="1"/>
  <c r="H979" i="2"/>
  <c r="I979" i="2"/>
  <c r="J979" i="2"/>
  <c r="K979" i="2" s="1"/>
  <c r="I1058" i="2"/>
  <c r="H1058" i="2"/>
  <c r="J1058" i="2"/>
  <c r="K1058" i="2" s="1"/>
  <c r="H872" i="2"/>
  <c r="J875" i="2"/>
  <c r="K875" i="2" s="1"/>
  <c r="H894" i="2"/>
  <c r="J894" i="2"/>
  <c r="K894" i="2" s="1"/>
  <c r="H910" i="2"/>
  <c r="J910" i="2"/>
  <c r="K910" i="2" s="1"/>
  <c r="I910" i="2"/>
  <c r="J912" i="2"/>
  <c r="K912" i="2" s="1"/>
  <c r="J956" i="2"/>
  <c r="K956" i="2" s="1"/>
  <c r="I956" i="2"/>
  <c r="H956" i="2"/>
  <c r="I965" i="2"/>
  <c r="H965" i="2"/>
  <c r="J965" i="2"/>
  <c r="K965" i="2" s="1"/>
  <c r="H997" i="2"/>
  <c r="J997" i="2"/>
  <c r="K997" i="2" s="1"/>
  <c r="I997" i="2"/>
  <c r="H1027" i="2"/>
  <c r="J1027" i="2"/>
  <c r="K1027" i="2" s="1"/>
  <c r="I1027" i="2"/>
  <c r="I1046" i="2"/>
  <c r="H1046" i="2"/>
  <c r="J1046" i="2"/>
  <c r="K1046" i="2" s="1"/>
  <c r="H1056" i="2"/>
  <c r="J1056" i="2"/>
  <c r="K1056" i="2" s="1"/>
  <c r="I1056" i="2"/>
  <c r="I923" i="2"/>
  <c r="H923" i="2"/>
  <c r="H975" i="2"/>
  <c r="J975" i="2"/>
  <c r="K975" i="2" s="1"/>
  <c r="J1007" i="2"/>
  <c r="K1007" i="2" s="1"/>
  <c r="I1012" i="2"/>
  <c r="J1065" i="2"/>
  <c r="K1065" i="2" s="1"/>
  <c r="H1065" i="2"/>
  <c r="H1132" i="2"/>
  <c r="J1132" i="2"/>
  <c r="K1132" i="2" s="1"/>
  <c r="J1134" i="2"/>
  <c r="K1134" i="2" s="1"/>
  <c r="I1134" i="2"/>
  <c r="H1134" i="2"/>
  <c r="I939" i="2"/>
  <c r="H939" i="2"/>
  <c r="J1028" i="2"/>
  <c r="K1028" i="2" s="1"/>
  <c r="H1028" i="2"/>
  <c r="H1034" i="2"/>
  <c r="J1034" i="2"/>
  <c r="K1034" i="2" s="1"/>
  <c r="I1036" i="2"/>
  <c r="H1036" i="2"/>
  <c r="H1088" i="2"/>
  <c r="J1088" i="2"/>
  <c r="K1088" i="2" s="1"/>
  <c r="I1090" i="2"/>
  <c r="H1090" i="2"/>
  <c r="J1106" i="2"/>
  <c r="K1106" i="2" s="1"/>
  <c r="I1106" i="2"/>
  <c r="J1135" i="2"/>
  <c r="K1135" i="2" s="1"/>
  <c r="I1135" i="2"/>
  <c r="H1135" i="2"/>
  <c r="H898" i="2"/>
  <c r="H917" i="2"/>
  <c r="H920" i="2"/>
  <c r="J923" i="2"/>
  <c r="K923" i="2" s="1"/>
  <c r="I942" i="2"/>
  <c r="J952" i="2"/>
  <c r="K952" i="2" s="1"/>
  <c r="H952" i="2"/>
  <c r="H972" i="2"/>
  <c r="I975" i="2"/>
  <c r="I991" i="2"/>
  <c r="J1000" i="2"/>
  <c r="K1000" i="2" s="1"/>
  <c r="H1000" i="2"/>
  <c r="I1011" i="2"/>
  <c r="I1019" i="2"/>
  <c r="I1065" i="2"/>
  <c r="I1072" i="2"/>
  <c r="I1132" i="2"/>
  <c r="J1147" i="2"/>
  <c r="K1147" i="2" s="1"/>
  <c r="I1147" i="2"/>
  <c r="H1147" i="2"/>
  <c r="H1112" i="2"/>
  <c r="J1112" i="2"/>
  <c r="K1112" i="2" s="1"/>
  <c r="I1112" i="2"/>
  <c r="J1129" i="2"/>
  <c r="K1129" i="2" s="1"/>
  <c r="I1129" i="2"/>
  <c r="H1129" i="2"/>
  <c r="I1076" i="2"/>
  <c r="H1078" i="2"/>
  <c r="J1082" i="2"/>
  <c r="K1082" i="2" s="1"/>
  <c r="H1082" i="2"/>
  <c r="J1141" i="2"/>
  <c r="K1141" i="2" s="1"/>
  <c r="I1141" i="2"/>
  <c r="H1141" i="2"/>
  <c r="H987" i="2"/>
  <c r="J987" i="2"/>
  <c r="K987" i="2" s="1"/>
  <c r="J992" i="2"/>
  <c r="K992" i="2" s="1"/>
  <c r="H992" i="2"/>
  <c r="I992" i="2"/>
  <c r="H1015" i="2"/>
  <c r="J1015" i="2"/>
  <c r="K1015" i="2" s="1"/>
  <c r="H1080" i="2"/>
  <c r="J1080" i="2"/>
  <c r="K1080" i="2" s="1"/>
  <c r="I1080" i="2"/>
  <c r="J1125" i="2"/>
  <c r="K1125" i="2" s="1"/>
  <c r="I1125" i="2"/>
  <c r="H1125" i="2"/>
  <c r="H999" i="2"/>
  <c r="J999" i="2"/>
  <c r="K999" i="2" s="1"/>
  <c r="I1031" i="2"/>
  <c r="H1031" i="2"/>
  <c r="J1050" i="2"/>
  <c r="K1050" i="2" s="1"/>
  <c r="H1050" i="2"/>
  <c r="I1082" i="2"/>
  <c r="I987" i="2"/>
  <c r="I1007" i="2"/>
  <c r="H1012" i="2"/>
  <c r="I1015" i="2"/>
  <c r="I1041" i="2"/>
  <c r="J1041" i="2"/>
  <c r="K1041" i="2" s="1"/>
  <c r="H1048" i="2"/>
  <c r="J1048" i="2"/>
  <c r="K1048" i="2" s="1"/>
  <c r="I1048" i="2"/>
  <c r="J1061" i="2"/>
  <c r="K1061" i="2" s="1"/>
  <c r="H1061" i="2"/>
  <c r="H1068" i="2"/>
  <c r="J1068" i="2"/>
  <c r="K1068" i="2" s="1"/>
  <c r="I1068" i="2"/>
  <c r="I1070" i="2"/>
  <c r="J1070" i="2"/>
  <c r="K1070" i="2" s="1"/>
  <c r="J1094" i="2"/>
  <c r="K1094" i="2" s="1"/>
  <c r="H1094" i="2"/>
  <c r="H1096" i="2"/>
  <c r="J1096" i="2"/>
  <c r="K1096" i="2" s="1"/>
  <c r="I1096" i="2"/>
  <c r="J1137" i="2"/>
  <c r="K1137" i="2" s="1"/>
  <c r="I1137" i="2"/>
  <c r="H1137" i="2"/>
  <c r="H983" i="2"/>
  <c r="J983" i="2"/>
  <c r="K983" i="2" s="1"/>
  <c r="J1008" i="2"/>
  <c r="K1008" i="2" s="1"/>
  <c r="H1008" i="2"/>
  <c r="J1045" i="2"/>
  <c r="K1045" i="2" s="1"/>
  <c r="H1045" i="2"/>
  <c r="J1077" i="2"/>
  <c r="K1077" i="2" s="1"/>
  <c r="H1077" i="2"/>
  <c r="J1148" i="2"/>
  <c r="K1148" i="2" s="1"/>
  <c r="I1148" i="2"/>
  <c r="H1116" i="2"/>
  <c r="J1116" i="2"/>
  <c r="K1116" i="2" s="1"/>
  <c r="J1118" i="2"/>
  <c r="K1118" i="2" s="1"/>
  <c r="I1118" i="2"/>
  <c r="H1118" i="2"/>
  <c r="H1052" i="2"/>
  <c r="J1052" i="2"/>
  <c r="K1052" i="2" s="1"/>
  <c r="H1064" i="2"/>
  <c r="J1064" i="2"/>
  <c r="K1064" i="2" s="1"/>
  <c r="H1084" i="2"/>
  <c r="J1084" i="2"/>
  <c r="K1084" i="2" s="1"/>
  <c r="J1109" i="2"/>
  <c r="K1109" i="2" s="1"/>
  <c r="I1109" i="2"/>
  <c r="H1109" i="2"/>
  <c r="J1122" i="2"/>
  <c r="K1122" i="2" s="1"/>
  <c r="I1122" i="2"/>
  <c r="H1148" i="2"/>
  <c r="H1113" i="2"/>
  <c r="I1116" i="2"/>
  <c r="H1138" i="2"/>
  <c r="I1144" i="2"/>
  <c r="J1144" i="2"/>
  <c r="K1144" i="2" s="1"/>
  <c r="H1144" i="2"/>
  <c r="J1093" i="2"/>
  <c r="K1093" i="2" s="1"/>
  <c r="I1093" i="2"/>
  <c r="H1093" i="2"/>
  <c r="H1100" i="2"/>
  <c r="J1100" i="2"/>
  <c r="K1100" i="2" s="1"/>
  <c r="J1102" i="2"/>
  <c r="K1102" i="2" s="1"/>
  <c r="I1102" i="2"/>
  <c r="H1102" i="2"/>
  <c r="I1113" i="2"/>
  <c r="H1122" i="2"/>
  <c r="H1128" i="2"/>
  <c r="J1128" i="2"/>
  <c r="K1128" i="2" s="1"/>
  <c r="I1128" i="2"/>
  <c r="I1138" i="2"/>
  <c r="H1024" i="2"/>
  <c r="H1057" i="2"/>
  <c r="H1073" i="2"/>
  <c r="H1089" i="2"/>
  <c r="H1105" i="2"/>
  <c r="H1121" i="2"/>
  <c r="H1140" i="2"/>
  <c r="H1143" i="2"/>
  <c r="H1146" i="2"/>
  <c r="H1149" i="2"/>
  <c r="J1140" i="2"/>
  <c r="K1140" i="2" s="1"/>
  <c r="I114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tc={D0B83198-395E-403E-9971-F20D022ADDBB}</author>
    <author>tc={678C8531-3E5C-46D3-B9F9-0C50DF86070B}</author>
    <author>tc={F110F77A-C75E-4557-B83D-22EF023E8AE8}</author>
    <author>tc={E7F30B57-1607-45A3-9D80-6052C56CA8D9}</author>
    <author>tc={A3583D81-A7A3-4A8F-B001-57024DD82A8D}</author>
    <author>tc={36BE7DD3-A0B9-475E-B78D-07FAFB526E56}</author>
    <author>tc={166CCEC9-EF06-4F6C-A1FC-4D5CD5CEB72E}</author>
    <author>tc={2534354F-628F-41B7-87C7-A3AFF95F42A9}</author>
    <author>tc={A773C135-B827-4EA0-9119-927424661FF1}</author>
    <author>tc={3381EED4-650C-45F8-8326-D848E490A0DF}</author>
    <author>tc={101429B4-1C52-4694-B701-5EDE7CAE8CD7}</author>
    <author>tc={37985F84-B388-4187-A45E-F9D5A6874364}</author>
    <author>tc={E102D385-FE0D-4E2E-AE11-9D935C8CFCA6}</author>
    <author>tc={B514DD95-6C41-447B-900C-5DFE1FD904B3}</author>
    <author>tc={21B1D3EE-67DF-418A-B12C-A74BB1D6892E}</author>
    <author>tc={050D992A-331C-49A1-922C-2D510AEBFE1A}</author>
    <author>tc={61222E21-76C4-4C45-A9CF-636187388920}</author>
    <author>tc={6429B8C1-C1DA-4CF3-A5A4-8550C16C56BF}</author>
    <author>Milton Gomez</author>
  </authors>
  <commentList>
    <comment ref="E11" authorId="0" shapeId="0" xr:uid="{D0B83198-395E-403E-9971-F20D022ADDBB}">
      <text>
        <t>[Threaded comment]
Your version of Excel allows you to read this threaded comment; however, any edits to it will get removed if the file is opened in a newer version of Excel. Learn more: https://go.microsoft.com/fwlink/?linkid=870924
Comment:
    24 ROLLOS DE 500 UND = 12,000 UND</t>
      </text>
    </comment>
    <comment ref="E110" authorId="1" shapeId="0" xr:uid="{678C8531-3E5C-46D3-B9F9-0C50DF86070B}">
      <text>
        <t>[Threaded comment]
Your version of Excel allows you to read this threaded comment; however, any edits to it will get removed if the file is opened in a newer version of Excel. Learn more: https://go.microsoft.com/fwlink/?linkid=870924
Comment:
    8 ROLLOS DE 500 UND = 4,000 UND.</t>
      </text>
    </comment>
    <comment ref="E266" authorId="2" shapeId="0" xr:uid="{F110F77A-C75E-4557-B83D-22EF023E8AE8}">
      <text>
        <t>[Threaded comment]
Your version of Excel allows you to read this threaded comment; however, any edits to it will get removed if the file is opened in a newer version of Excel. Learn more: https://go.microsoft.com/fwlink/?linkid=870924
Comment:
    10 PAQUETES DE 1,000 UND = 10,000 UND.</t>
      </text>
    </comment>
    <comment ref="E308" authorId="3" shapeId="0" xr:uid="{E7F30B57-1607-45A3-9D80-6052C56CA8D9}">
      <text>
        <t>[Threaded comment]
Your version of Excel allows you to read this threaded comment; however, any edits to it will get removed if the file is opened in a newer version of Excel. Learn more: https://go.microsoft.com/fwlink/?linkid=870924
Comment:
    110 PAQUETES DE 1,500 UND = 165,000 UND.</t>
      </text>
    </comment>
    <comment ref="E309" authorId="4" shapeId="0" xr:uid="{A3583D81-A7A3-4A8F-B001-57024DD82A8D}">
      <text>
        <t>[Threaded comment]
Your version of Excel allows you to read this threaded comment; however, any edits to it will get removed if the file is opened in a newer version of Excel. Learn more: https://go.microsoft.com/fwlink/?linkid=870924
Comment:
    110 PAQUETES DE 1,500 UND = 165,000 UND.</t>
      </text>
    </comment>
    <comment ref="E310" authorId="5" shapeId="0" xr:uid="{36BE7DD3-A0B9-475E-B78D-07FAFB526E56}">
      <text>
        <t>[Threaded comment]
Your version of Excel allows you to read this threaded comment; however, any edits to it will get removed if the file is opened in a newer version of Excel. Learn more: https://go.microsoft.com/fwlink/?linkid=870924
Comment:
    110 PAQUETES DE 1,500 UND = 165,000 UND.</t>
      </text>
    </comment>
    <comment ref="E311" authorId="6" shapeId="0" xr:uid="{166CCEC9-EF06-4F6C-A1FC-4D5CD5CEB72E}">
      <text>
        <t>[Threaded comment]
Your version of Excel allows you to read this threaded comment; however, any edits to it will get removed if the file is opened in a newer version of Excel. Learn more: https://go.microsoft.com/fwlink/?linkid=870924
Comment:
    110 PAQUETES DE 1,500 UND = 165,000 UND.</t>
      </text>
    </comment>
    <comment ref="E312" authorId="7" shapeId="0" xr:uid="{2534354F-628F-41B7-87C7-A3AFF95F42A9}">
      <text>
        <t>[Threaded comment]
Your version of Excel allows you to read this threaded comment; however, any edits to it will get removed if the file is opened in a newer version of Excel. Learn more: https://go.microsoft.com/fwlink/?linkid=870924
Comment:
    110 PAQUETES DE 1,500 UND = 165,000 UND.</t>
      </text>
    </comment>
    <comment ref="E313" authorId="8" shapeId="0" xr:uid="{A773C135-B827-4EA0-9119-927424661FF1}">
      <text>
        <t>[Threaded comment]
Your version of Excel allows you to read this threaded comment; however, any edits to it will get removed if the file is opened in a newer version of Excel. Learn more: https://go.microsoft.com/fwlink/?linkid=870924
Comment:
    110 PAQUETES DE 1,500 UND = 165,000 UND.</t>
      </text>
    </comment>
    <comment ref="E314" authorId="9" shapeId="0" xr:uid="{3381EED4-650C-45F8-8326-D848E490A0DF}">
      <text>
        <t>[Threaded comment]
Your version of Excel allows you to read this threaded comment; however, any edits to it will get removed if the file is opened in a newer version of Excel. Learn more: https://go.microsoft.com/fwlink/?linkid=870924
Comment:
    110 PAQUETES DE 1,500 UND = 165,000 UND.</t>
      </text>
    </comment>
    <comment ref="E322" authorId="10" shapeId="0" xr:uid="{101429B4-1C52-4694-B701-5EDE7CAE8CD7}">
      <text>
        <t>[Threaded comment]
Your version of Excel allows you to read this threaded comment; however, any edits to it will get removed if the file is opened in a newer version of Excel. Learn more: https://go.microsoft.com/fwlink/?linkid=870924
Comment:
    4 CAJITAS DE 12 UND = 48 UND.</t>
      </text>
    </comment>
    <comment ref="E323" authorId="11" shapeId="0" xr:uid="{37985F84-B388-4187-A45E-F9D5A6874364}">
      <text>
        <t>[Threaded comment]
Your version of Excel allows you to read this threaded comment; however, any edits to it will get removed if the file is opened in a newer version of Excel. Learn more: https://go.microsoft.com/fwlink/?linkid=870924
Comment:
    4 CAJITAS DE 12 UND = 48 UND.</t>
      </text>
    </comment>
    <comment ref="E324" authorId="12" shapeId="0" xr:uid="{E102D385-FE0D-4E2E-AE11-9D935C8CFCA6}">
      <text>
        <t>[Threaded comment]
Your version of Excel allows you to read this threaded comment; however, any edits to it will get removed if the file is opened in a newer version of Excel. Learn more: https://go.microsoft.com/fwlink/?linkid=870924
Comment:
    4 CAJITAS DE 12 UND = 48 UND.</t>
      </text>
    </comment>
    <comment ref="E325" authorId="13" shapeId="0" xr:uid="{B514DD95-6C41-447B-900C-5DFE1FD904B3}">
      <text>
        <t>[Threaded comment]
Your version of Excel allows you to read this threaded comment; however, any edits to it will get removed if the file is opened in a newer version of Excel. Learn more: https://go.microsoft.com/fwlink/?linkid=870924
Comment:
    4 CAJITAS DE 12 UND = 48 UND.</t>
      </text>
    </comment>
    <comment ref="E326" authorId="14" shapeId="0" xr:uid="{21B1D3EE-67DF-418A-B12C-A74BB1D6892E}">
      <text>
        <t>[Threaded comment]
Your version of Excel allows you to read this threaded comment; however, any edits to it will get removed if the file is opened in a newer version of Excel. Learn more: https://go.microsoft.com/fwlink/?linkid=870924
Comment:
    4 CAJITAS DE 12 UND = 48 UND.</t>
      </text>
    </comment>
    <comment ref="E509" authorId="15" shapeId="0" xr:uid="{050D992A-331C-49A1-922C-2D510AEBFE1A}">
      <text>
        <t>[Threaded comment]
Your version of Excel allows you to read this threaded comment; however, any edits to it will get removed if the file is opened in a newer version of Excel. Learn more: https://go.microsoft.com/fwlink/?linkid=870924
Comment:
    80 PAQUETES DE 450 UND = 36,000 UND.</t>
      </text>
    </comment>
    <comment ref="E510" authorId="16" shapeId="0" xr:uid="{61222E21-76C4-4C45-A9CF-636187388920}">
      <text>
        <t>[Threaded comment]
Your version of Excel allows you to read this threaded comment; however, any edits to it will get removed if the file is opened in a newer version of Excel. Learn more: https://go.microsoft.com/fwlink/?linkid=870924
Comment:
    160 PAQUETES DE 900 UND = 144,000 UND.</t>
      </text>
    </comment>
    <comment ref="E785" authorId="17" shapeId="0" xr:uid="{6429B8C1-C1DA-4CF3-A5A4-8550C16C56BF}">
      <text>
        <t>[Threaded comment]
Your version of Excel allows you to read this threaded comment; however, any edits to it will get removed if the file is opened in a newer version of Excel. Learn more: https://go.microsoft.com/fwlink/?linkid=870924
Comment:
    24 PAQUETES DE 6 UND = 144 UND.</t>
      </text>
    </comment>
    <comment ref="D1047" authorId="18" shapeId="0" xr:uid="{41D6C6C0-FF59-425C-8065-593D84D50F81}">
      <text>
        <r>
          <rPr>
            <b/>
            <sz val="9"/>
            <color indexed="81"/>
            <rFont val="Tahoma"/>
            <family val="2"/>
          </rPr>
          <t>Milton Gomez:</t>
        </r>
        <r>
          <rPr>
            <sz val="9"/>
            <color indexed="81"/>
            <rFont val="Tahoma"/>
            <family val="2"/>
          </rPr>
          <t xml:space="preserve">
EMB 48.</t>
        </r>
      </text>
    </comment>
  </commentList>
</comments>
</file>

<file path=xl/sharedStrings.xml><?xml version="1.0" encoding="utf-8"?>
<sst xmlns="http://schemas.openxmlformats.org/spreadsheetml/2006/main" count="2448" uniqueCount="1343">
  <si>
    <t>TOPPING.GRAHAM CRACKER 4.5</t>
  </si>
  <si>
    <t xml:space="preserve">KEY LIME SAUCE POUCH 1KG_x000D_
</t>
  </si>
  <si>
    <t>SS VAC TMB STNLY QCK FLP 2</t>
  </si>
  <si>
    <t>SS VAC TMB STNLY QNCHR PK</t>
  </si>
  <si>
    <t>CRM MUG PRSM 14OZ</t>
  </si>
  <si>
    <t xml:space="preserve">CRM MUG FLRL 14OZ_x000D_
</t>
  </si>
  <si>
    <t>PLS TMB FLRL 16OZ</t>
  </si>
  <si>
    <t>PLS CDCP BLNG 24OZ</t>
  </si>
  <si>
    <t>PLS CDCP PRSM 24OZ</t>
  </si>
  <si>
    <t xml:space="preserve">PLS CDCP PRSM CLR 24OZ_x000D_
</t>
  </si>
  <si>
    <t>SS TMB WTH BAND 16OZ</t>
  </si>
  <si>
    <t xml:space="preserve">PLS REUSE HTCP PRL LD 16OZ_x000D_
</t>
  </si>
  <si>
    <t>TABLE METAL SQ 24IN 610MM BLK</t>
  </si>
  <si>
    <t>CHAIR CAFE WOVEN BLACK GREY</t>
  </si>
  <si>
    <t>Descripción</t>
  </si>
  <si>
    <t xml:space="preserve">Articulo </t>
  </si>
  <si>
    <t>Multiplo</t>
  </si>
  <si>
    <t>6D</t>
  </si>
  <si>
    <t>Código</t>
  </si>
  <si>
    <t>Costo UND 
($RD)</t>
  </si>
  <si>
    <t>UND x CJ</t>
  </si>
  <si>
    <t>Costo CAJA 
($RD)</t>
  </si>
  <si>
    <t>CATEGORIA</t>
  </si>
  <si>
    <t>LIQ. 1</t>
  </si>
  <si>
    <t>LIQ. 2</t>
  </si>
  <si>
    <t>UND MBU</t>
  </si>
  <si>
    <t>DIF.</t>
  </si>
  <si>
    <t>368 // BROWNE</t>
  </si>
  <si>
    <t>ALIMENTOS Y BEBIDAS -18°C</t>
  </si>
  <si>
    <t>7313 // SGM 5LB WB 4/CS CHIAPAS MEXICO</t>
  </si>
  <si>
    <t>ALIMENTOS Y BEBIDAS</t>
  </si>
  <si>
    <t>7339 // DES 5LB WB 4/CS DECAF ESPRESSO</t>
  </si>
  <si>
    <t>7341 // GCC 5LB WB 4/CS GUA CASI CIELO</t>
  </si>
  <si>
    <t>7356 // ANV 5LB WB 4/CS ANNIVERSARY</t>
  </si>
  <si>
    <t>7360 // ESP 5LB WB 4/CS ESPRESSO</t>
  </si>
  <si>
    <t>7387 // XMA 5LB WB 4/CS CHRISTMAS</t>
  </si>
  <si>
    <t>10508 // PRICE GUN DENNISON</t>
  </si>
  <si>
    <t>UTENSILIOS</t>
  </si>
  <si>
    <t>10634 // LABEL LOGO 3" 500/RL 24/CS</t>
  </si>
  <si>
    <t>DESECHABLES</t>
  </si>
  <si>
    <t>10850 // STAMP LOGO SMALL 500/RL</t>
  </si>
  <si>
    <t>11064  // TIMER MINI ALARM</t>
  </si>
  <si>
    <t>14003 // FILTERS 15X5.5 CS/500 (Filtros para café)</t>
  </si>
  <si>
    <t>34681 // PENTAIR RO30 STORAGE TANK 30 GALLON HIGH PURITY WATER(TANQUES DE ALMACENAMIENTO DE AGUA PARA SISTEMA DE PURIFICACION)</t>
  </si>
  <si>
    <t>INDUSTRIA, PIEZAS Y REPUESTOS</t>
  </si>
  <si>
    <t>34684 // 2450 RO80 CLASSIC- STYLE TANK ( TANQUE ALMACENAMIENTO DE AGUA PARA SISTEMA PURIFICACION)</t>
  </si>
  <si>
    <t>59472 // HUNTER FAN HOVOC CEILING FAN 54, MATTE SILVER  FINISH</t>
  </si>
  <si>
    <t>EQUIPOS Y MAQUINARIAS</t>
  </si>
  <si>
    <t>118983 // TONGS S/S SPRING (TENAZAS PINZAS P/COCINA)</t>
  </si>
  <si>
    <t>121016  // CONTAINER FOR SYRUP RAIL</t>
  </si>
  <si>
    <t>130489 // BAG HOLDER PASTRY CASE (PORTA FUNDAS)</t>
  </si>
  <si>
    <t>MAT 3X3 ANTI FATIGUE</t>
  </si>
  <si>
    <t>MOBILIARIOS</t>
  </si>
  <si>
    <t>204109</t>
  </si>
  <si>
    <t>MAT 3X4 ANTI FATIGUE ULTRA 31S</t>
  </si>
  <si>
    <t>145162 // GRINDER DITTING KR1203 ETL(MOLINO DE CAFE MARCA DITTING MOD)</t>
  </si>
  <si>
    <t>FOUNTAIN JAR SHALLOW PLASTIC</t>
  </si>
  <si>
    <t>GARBAGE CAN BLACK DOME NEW 99</t>
  </si>
  <si>
    <t>162670 // CHAI BEV CONCENTRAT 12/CS</t>
  </si>
  <si>
    <t>166050 // BAR NUTMEG 1LB CONTAINER</t>
  </si>
  <si>
    <t>166051 // BAR CINNAMON 1LB CONTAINER 12/CS</t>
  </si>
  <si>
    <t>SHELVING GRID FOR 3 COMP SINK</t>
  </si>
  <si>
    <t>DISPENSER PROFI CREAMER SS ISI</t>
  </si>
  <si>
    <t>177805 // DISPENSER PROFI HEAD ONLY ISI</t>
  </si>
  <si>
    <t>SINK MOP</t>
  </si>
  <si>
    <t>LABEL HANDWASHING SIGN</t>
  </si>
  <si>
    <t>181657  // SAUCE 46OZ STRAWBERRY 6/CS</t>
  </si>
  <si>
    <t>SOAP DISPENSER WALL MOUNTED</t>
  </si>
  <si>
    <t>SOAP DISPENSER LAVATORY MNTD (DISPENSADOR DE JABON DE LAVAMANOS)</t>
  </si>
  <si>
    <t>MOP RACK W/ 3 HOLDERS (SOPORTE PARA MAPOS)</t>
  </si>
  <si>
    <t>KNIFE 8 SERRATED BLADE</t>
  </si>
  <si>
    <t>TILE VERSA MAT 12X12</t>
  </si>
  <si>
    <t>183929 // TOPPING PUMPKIN SPICE CS/6</t>
  </si>
  <si>
    <t>RACK SYRUP BOTL 5 HOLE ESP BAR</t>
  </si>
  <si>
    <t>185915 // POSTS 7FT BACKROOM BX 4 (ESTANTE METALICO)</t>
  </si>
  <si>
    <t>DRIP TRAY SINGLE GREY (BANDEJA INDIVIDUAL GRIS)</t>
  </si>
  <si>
    <t>185972 // STAND SH W/TRAY SINGLE ICE BIN 90LB</t>
  </si>
  <si>
    <t>SOFT HEAT SERVER GRY (Fuente de calor - parte del equipo Ref 187441 )</t>
  </si>
  <si>
    <t>GASKET LID ASSEMBLY (JUNTAS PARA TAPAS)</t>
  </si>
  <si>
    <t>186396 // VENT CAP SIGHT GAUGE (VISOR DE TAPA DE VENTILADOR)</t>
  </si>
  <si>
    <t>186418  // SPLENDA US SWTNR PCKT CS/2000</t>
  </si>
  <si>
    <t>BREWER DIGITAL SINGLE 208V (MAQUINA PARA PREPARACION DE BEBIDAS)</t>
  </si>
  <si>
    <t>MAGNET COMMUNITY BOARD RL/20 (PIZARRA MAGNETICA)</t>
  </si>
  <si>
    <t>188131 // HOLDER ICE SCOOP 4-SLOT VERTIC</t>
  </si>
  <si>
    <t>190034 // OVEN TURBOCHEF 60HZ 208 240V</t>
  </si>
  <si>
    <t>190130 // LABELS WASH/RINSE/SANIT 1SHEET(ETIQUETAS DE LAVAR, ENJUAGAR)</t>
  </si>
  <si>
    <t>191599 // TOPPING NON GMO TOFFEE SPRINKL 12 UND/CAJA</t>
  </si>
  <si>
    <t>191675  // CAFIZA ESPRESSO MACH CLNR 20OZ</t>
  </si>
  <si>
    <t>PRODUCTOS QUIMICOS</t>
  </si>
  <si>
    <t>193264 // SHELVES BKROOM WIRE 18X36 6CS (ESTANTE)</t>
  </si>
  <si>
    <t>SHELF COUPLERS 4/CS</t>
  </si>
  <si>
    <t>DISPENSER CUP TALL HOT VERT( DISPENSADOR DE VASOS TALL HOT VERT)</t>
  </si>
  <si>
    <t>DISP CUP COLD GRNDE VNTI VERT</t>
  </si>
  <si>
    <t>DISPENSER CUP SHORT HOT VERT (DISPENSADOR DE VASOS SHORT HOT)</t>
  </si>
  <si>
    <t>DISP CUP COLD TALL VERT (DISPENSADOR DE VASOS COLD TALL VERT)</t>
  </si>
  <si>
    <t>DISP CUP GRNDE VNTI HOT VERT</t>
  </si>
  <si>
    <t>ICE BIN 90LB (CONTENEDOR DE HIELO)</t>
  </si>
  <si>
    <t>195752 // NBZ 5LB WB 4/CS BRASIL BLEND</t>
  </si>
  <si>
    <t>196062 // LID ICED COFFEE Q820 3 1 (TAPA PARA CAFE HELADO)</t>
  </si>
  <si>
    <t>LID FOR CREAMER</t>
  </si>
  <si>
    <t>FIXTURE FOOD PREP MODULE</t>
  </si>
  <si>
    <t>FIXTURE FOOD UTENSIL TRAY</t>
  </si>
  <si>
    <t>TRASH CAN BLACK MATTE</t>
  </si>
  <si>
    <t>COLLAR GAUGING PUMKIN .33 OZ</t>
  </si>
  <si>
    <t>226008 // LEMONADE 48OZ COMBI 6/CS</t>
  </si>
  <si>
    <t>250034 // ANV 250G WB 12/CS ANNIVERSARY</t>
  </si>
  <si>
    <t>250041 // XMA 250G WB 12/CS CHRISTMAS</t>
  </si>
  <si>
    <t>250049 // GCC 250G WB 12/CS GUA CASI CIELO</t>
  </si>
  <si>
    <t>250207 // XMA 250G GR 12/CS CHRISTMAS(CAFE EXPRESO)</t>
  </si>
  <si>
    <t>FAUCET MOP SINK</t>
  </si>
  <si>
    <t>UNION TEE 3/8 OD</t>
  </si>
  <si>
    <t>310391 // PENTAIR CHECK VALVE(VALVULA DE RETENCION PENTAIR)</t>
  </si>
  <si>
    <t>311112 // DIVIDER 2-WAY 3/8 TUBE(TUBO DE PLOMERIA DE 3/8 DIVISOR)</t>
  </si>
  <si>
    <t>311417 // GALLONS STORE TANKS WITH WALL BRACKET(TANQUES DE ALMACENAMIENTO DE AGUA PARA SISTEMA DE PURIFICACION)</t>
  </si>
  <si>
    <t>312821 // REDUCER 3/8 STEAM X 1/4 QC(VASTAGO REDUCTOR PARA SISTEMA DE OSMOSIS INVERSA)</t>
  </si>
  <si>
    <t>312827 // RESTRICTOR BLUE, 735 ML/MIN (RESTRICTOR DE FLUJO AZUL PARA SISTEMA DE OSMOSIS I</t>
  </si>
  <si>
    <t>312828 // RESTRICTOR WHITE (RESTRICTOR DE FLUJO PARA SISTEMA DE OSMOSIS INVERSA (BLANCO))</t>
  </si>
  <si>
    <t>TUBING 1/4 OD, LDPE, BLACK 500 FT ROLL (TUBO PARA PLOMERIA 1/4 PULG. N)</t>
  </si>
  <si>
    <t>314457 // STACKABLE TEE CONNECTOR (CONECTOR T PARA PLOMERIA)</t>
  </si>
  <si>
    <t>319834 // CONTAINER WIPING CLOTH SANITIZ</t>
  </si>
  <si>
    <t>319901 // LABEL PRTNR ALLERGEN LABELFY06</t>
  </si>
  <si>
    <t>328694 // SAUCE DULCE DE LECHE 46OZ 6CS</t>
  </si>
  <si>
    <t>333274 // FIXTURE CBS INLINE TEA RISER (BASE DE METAL PARA DISPENSADOR)</t>
  </si>
  <si>
    <t>FIXTURE 2 SHAKER HOLDER 2/IP</t>
  </si>
  <si>
    <t>TOWEL DISPENSER HALF SIZE (DISPENSADOR DE TOALLAS DESECHABLES HALF SIZE)</t>
  </si>
  <si>
    <t>TOWEL DISPENSER FULL SIZE (DISPENSADOR DE TOALLAS DESECHABLES FULL SIZE)</t>
  </si>
  <si>
    <t>FIXTURE 12 SYRUP BOTTLE HOLDER</t>
  </si>
  <si>
    <t>HOLDER LID 3-SLOT MSSV2</t>
  </si>
  <si>
    <t>375400 // HOLDER LID 4 SLOT MSSV2</t>
  </si>
  <si>
    <t>DISPENSER SLEEVE HOT CUP 12 IN</t>
  </si>
  <si>
    <t>DISPENSER HORIZ GRAND/VENTI HO (DISPENSADOR HOT)</t>
  </si>
  <si>
    <t>DISPENSER HORIZ GRAND/VENTI CO (DISPENSADOR COLD)</t>
  </si>
  <si>
    <t>DISPENSER HORIZON TALL COLD (DISPENSADOR COLD)</t>
  </si>
  <si>
    <t>504168 // FRAPPUCCINO CHIP 1LB BAG 6/CS</t>
  </si>
  <si>
    <t>AMPLIFIER 60W MUSIC SYSTEM (AMPLIFICADOR PARA SISTEMA DE MUSICA)</t>
  </si>
  <si>
    <t>PENTAIR SINGLE HEAD WITH GAUGE QC </t>
  </si>
  <si>
    <t>EVERPURE EV960725 CARTRIDGE SILVER</t>
  </si>
  <si>
    <t>EVERPURE EV979911 RED KLEENWARE HTS-11</t>
  </si>
  <si>
    <t>EVERPURE EV979922 HT-10 KLEENWARE CARTUCHO</t>
  </si>
  <si>
    <t>997046 M // RS-600HEII 120 VAC(SISTEMA DE OSMOSIS INVERSA)</t>
  </si>
  <si>
    <t>1042760 // SAUCE INT WHT MCHA NO ATF 12CS</t>
  </si>
  <si>
    <t>GRINDER MODEL 890 115V (MOLINILLO DE CAFE)</t>
  </si>
  <si>
    <t>CREAMER BELL 5OZ</t>
  </si>
  <si>
    <t>1123193 // STICK SPLASH LOGO BG/500</t>
  </si>
  <si>
    <t>1123515 // CHOCOLATE MINT SYRUP 1L 12/CS</t>
  </si>
  <si>
    <t>FIXTURE INSERT FOOD PREP MDLE</t>
  </si>
  <si>
    <t>BUCKET SANITIZER RED 12/CS</t>
  </si>
  <si>
    <t>MARKET JAR RISER</t>
  </si>
  <si>
    <t>1218491 // TRAY 4CUP CARRIER CS/150</t>
  </si>
  <si>
    <t>SIGN HOLDER RISER CUBE</t>
  </si>
  <si>
    <t>1237505 // COLD LID 16/26OZ FLAT CS/1000</t>
  </si>
  <si>
    <t>1237515 // LID 12/22 STRAW SLOT CS/1000</t>
  </si>
  <si>
    <t>SOLID BLACK SPOODLE-ROUND 12/1 CS</t>
  </si>
  <si>
    <t>11000375 // LABEL TEA CANISTER 1 SHEET</t>
  </si>
  <si>
    <t>WIRE MULTI BLOCK</t>
  </si>
  <si>
    <t>RAIL SYRUP CHAI WHITE MOCHA</t>
  </si>
  <si>
    <t>KIT MISCELANEOS</t>
  </si>
  <si>
    <t>BREW STAND</t>
  </si>
  <si>
    <t>DIPPERWELL METERED LEAD FREE (GRIFO PROFUNDO SIN PLOMO)</t>
  </si>
  <si>
    <t>OVEN NGO WARM 208/240V 60HZ 1P (HORNO ELECTRICO NGO)</t>
  </si>
  <si>
    <t>RACK OVEN NGO STANDARD</t>
  </si>
  <si>
    <t>DISPLAY CUBE 4X4 INJCTN MOLDED</t>
  </si>
  <si>
    <t>CBS PLAST PUMP 3.75 ML 3/IP</t>
  </si>
  <si>
    <t>11006926 // SIGN HOLDER BAKERY STAB IN</t>
  </si>
  <si>
    <t>11007201 // KNIFE PP BLACK 500/CASE</t>
  </si>
  <si>
    <t>11007202 // FORK PP BLACK CASE/500</t>
  </si>
  <si>
    <t>11007203 // SPOON BLACK PP CS/500</t>
  </si>
  <si>
    <t>11007227 // KAY-5 SANITIZER 48X1 OZ</t>
  </si>
  <si>
    <t>FIXT A-FRAME W/MAG CHANNEL</t>
  </si>
  <si>
    <t>11007966 // XME 5LB WB 4/CS CHRISTMAS ESP</t>
  </si>
  <si>
    <t>GAGING COLLAR</t>
  </si>
  <si>
    <t>BASKET CHALKBOARD SIGN</t>
  </si>
  <si>
    <t>11008950 // KIT S/S PUMP PARTS (KIT DE REPUESTOS PARA LA BOMBA DE LA CAFETERA)</t>
  </si>
  <si>
    <t>PITCHER STEAMING NEXT GEN</t>
  </si>
  <si>
    <t>KETTLE POUR OVER V2</t>
  </si>
  <si>
    <t>KNOB CBS MOCHA</t>
  </si>
  <si>
    <t>BROWN KNOB FRAPPUCCINO ROAST</t>
  </si>
  <si>
    <t>BLACK KNOB EBS MOCHA SAUCE</t>
  </si>
  <si>
    <t>GAUGING COLLAR MOCHA PUMP</t>
  </si>
  <si>
    <t>GAUGING COLLAR CBS MOCHA</t>
  </si>
  <si>
    <t>11010574 // CONE PLASTIC #4 NSF POUR OVER (CONO PLASTICO NO. 4)</t>
  </si>
  <si>
    <t>CANISTER POUR OVER COFFEE</t>
  </si>
  <si>
    <t>MUG SIREN FOR HERE 3 OZ DEMI W</t>
  </si>
  <si>
    <t>MUG SIREN FOR HERE 8 OZ WHITE</t>
  </si>
  <si>
    <t>MUG SIREN FOR HERE 12 OZ WHITE</t>
  </si>
  <si>
    <t>MUG SIREN FOR HERE 16 OZ WHITE</t>
  </si>
  <si>
    <t>MUG SIREN FOR HERE 20 OZ WHITE</t>
  </si>
  <si>
    <t>APRON GREEN SBUX 2011 LOG 2/IP</t>
  </si>
  <si>
    <t>11010882 // PUMP BASE LONGER FRAPP 3/UND POR PAQUETE</t>
  </si>
  <si>
    <t>11011167 // CUP 3.5OZ COLD FY11 2500/CS</t>
  </si>
  <si>
    <t>11011169 // COLD CUP 16 OZ PACTIV  1000/CJ (VASOS PLASTICOS PARA BEBIDA FRIA)</t>
  </si>
  <si>
    <t>DID TOWER FIXTURE RISER</t>
  </si>
  <si>
    <t>11011346 // CUP 12OZ CORE COLD SP 1000/CS</t>
  </si>
  <si>
    <t>11011347 // CUP 16OZ CORE COLD SP 1000/CS</t>
  </si>
  <si>
    <t>11011348 // CUPS 20OZ CLD CORE SP 800/CS</t>
  </si>
  <si>
    <t>11011349 // CUP 20OZ CLD CORE LAENG 800/CS</t>
  </si>
  <si>
    <t>HAT STARBUCKS BLACK</t>
  </si>
  <si>
    <t>UTENSIL RINSE SINK W GRATE LH</t>
  </si>
  <si>
    <t>UTENSIL RINSE SINK W GRATE RH</t>
  </si>
  <si>
    <t>11011992 // SMALL CAKE POP STAND (BANDEJAS PARA CAKE)</t>
  </si>
  <si>
    <t>PUMP MOCHA ORIGINAL 10 INCH</t>
  </si>
  <si>
    <t>PUMP NEW CHAI</t>
  </si>
  <si>
    <t>COUNTERTOP SS SINK 15" ( FREGADERO)</t>
  </si>
  <si>
    <t>PUMP WHITE MOCHA</t>
  </si>
  <si>
    <t>PUMP CBS MOCHA</t>
  </si>
  <si>
    <t>PUMP CBS COFFEE</t>
  </si>
  <si>
    <t>11014906 // CRANBERRY DRIZZLE 12/12OZ 12 UND/CAJA</t>
  </si>
  <si>
    <t>PLAYER MUSIC NETWORKED MC500(REPRODUCTOR DE MUSICA)</t>
  </si>
  <si>
    <t>11015692 // INTL BERRY REFRESH BASE 6/CS</t>
  </si>
  <si>
    <t>11015887 // SIGNAGE CUSTOM ITEM US (Letrero)</t>
  </si>
  <si>
    <t>11015888 // CASEWORK CUSTOM LS &amp; LAC</t>
  </si>
  <si>
    <t>LAMPARA DE TECHO</t>
  </si>
  <si>
    <t>11016160 // SCRUB PAD 20X1 (Esponja para limpiar) SE ENTRA POR CAJA</t>
  </si>
  <si>
    <t>11016600 // WRAP PLASTIC 2000/CS 18 INCH</t>
  </si>
  <si>
    <t>11017010 // EDB 250G WB 12/CS PIKE PLACE R</t>
  </si>
  <si>
    <t>11017011 // VER 250G WB 12/CS CAFFE VERONA</t>
  </si>
  <si>
    <t xml:space="preserve">HOUSE BLEND 250G WB 12/CS </t>
  </si>
  <si>
    <t>11017024 // ESP 250G WB 12/CS ESPRESSO</t>
  </si>
  <si>
    <t>FAUCET WATERTOWER 12IN.5IN NPT</t>
  </si>
  <si>
    <t>FAUCET PRE RINSE SPRAY WALL M</t>
  </si>
  <si>
    <t>FAUCET DOUBLE SWING SPOUT (GRIFO PRE ENJUAGUE SPRAY PARED)</t>
  </si>
  <si>
    <t>FAUCET SINGLE SWING SPOUT (GRIFO)</t>
  </si>
  <si>
    <t>11018243 // NBZ 250G WB 12/CS BRASIL BLEND</t>
  </si>
  <si>
    <t>11019854 // BBA 250G WB 12/CS WILLOW BLEND</t>
  </si>
  <si>
    <t>11019856 // SUM 250G WB 12/CS SUMATRA</t>
  </si>
  <si>
    <t>11019857 // CLG 250G WB 12/CS COLOMBIA</t>
  </si>
  <si>
    <t>11019858 // GUA 250G WB 12/CS GUATEMALA</t>
  </si>
  <si>
    <t>11019859 // KEN 250G WB 12/CS KENYA</t>
  </si>
  <si>
    <t>11019868 // US BERRY REFRESH BASE 6/CS</t>
  </si>
  <si>
    <t>11019874 // FRUIT BERRY REGULAR 50 GRAM 12 UND/CAJA</t>
  </si>
  <si>
    <t>11020180 // SAUCE WHT CHOC MOCHA 63OZ 4/CS( SYRUP DE CHOCOLATE MOCHA)</t>
  </si>
  <si>
    <t>11020717 // SLEEVE 12 16 20 OZ (MANGA DE VASOS)</t>
  </si>
  <si>
    <t>11020742 // SLEEVE 12/16/20 OZ SPANISH</t>
  </si>
  <si>
    <t>11020875 // FIXTURE TPER BUNN DGITL BRWR</t>
  </si>
  <si>
    <t>CUP DISPENSER CADDY (DISPENSADOR DE VASOS)</t>
  </si>
  <si>
    <t>11023020 // VISUAL MANAGEMENT STICKER (STICKER DE ADMINISTRACION)</t>
  </si>
  <si>
    <t>11023893 // TOPPING CRANBERRY BLISS 4/CS</t>
  </si>
  <si>
    <t>DSPLY TF OATMEAL BOWL</t>
  </si>
  <si>
    <t>11024034 // THGHTFUL FOOD TOPING DISH 3 IP(BOWL PARA ENSALADAS)</t>
  </si>
  <si>
    <t>DSPLY TF COOLING RACK</t>
  </si>
  <si>
    <t>DSPLY THOUGHTFUL FOOD BASKET</t>
  </si>
  <si>
    <t>11024541 // STICKER BEV ROUTINE 8.5"X11"X1(ETIQUETA 8.5X11)</t>
  </si>
  <si>
    <t>11024657 // BREW PRESS BODUM BLK 8 CUP</t>
  </si>
  <si>
    <t>MATERIAL PROMOCIONAL (MERCH)</t>
  </si>
  <si>
    <t>11025559 // XME 250G WB 12/CS XMAS ESPRESS</t>
  </si>
  <si>
    <t>THERMAPEN GREEN PROBE</t>
  </si>
  <si>
    <t>SINK 2-COMP 75IN 1905MM</t>
  </si>
  <si>
    <t>11027803 // FRUIT NUT &amp; SEED MEDLY - US -</t>
  </si>
  <si>
    <t>11028485 // DES 1LB WB 6/CS DCF ESPRESSO</t>
  </si>
  <si>
    <t>WAREWASHER HOT 120/208-240 (MAQUINA PARA LAVAR VAJILLAS HOT)</t>
  </si>
  <si>
    <t>11029237 // BNA 250G WB 12/CS ETHIOPIA</t>
  </si>
  <si>
    <t>11029996 // TRAY PLASTIC WARMING</t>
  </si>
  <si>
    <t>11030001 // SCOOP DRY POWDER</t>
  </si>
  <si>
    <t>11030010 // SCOOP 12OZ ICE TALL</t>
  </si>
  <si>
    <t>SCOOP 16OZ ICE GRANDE</t>
  </si>
  <si>
    <t>TONG 9 BLACK PLASTIC</t>
  </si>
  <si>
    <t>11030046 // TRAY 14" BLK GRIP TITE</t>
  </si>
  <si>
    <t>DISHRACK ALL PURP PLATE/TRAY</t>
  </si>
  <si>
    <t>11030052 // DISHRACK COMBO FLATWARE</t>
  </si>
  <si>
    <t>PITCHER MEASURING 1 GAL</t>
  </si>
  <si>
    <t>TONG 16 INCH NSF FOOD</t>
  </si>
  <si>
    <t>11030139 // CONTAINER 8QT WHITE NO LID</t>
  </si>
  <si>
    <t>11030140 // LID 8QT PLASTIC FOR SKU 180761</t>
  </si>
  <si>
    <t>11030141 // SPOON 8" 1/2OZ BLK PLASTIC</t>
  </si>
  <si>
    <t>11030143 // BOX PASTRY STORAGE NO LID (CAJA PLASTICA DE ALMACENAMIENTO)</t>
  </si>
  <si>
    <t>11030144 // LID PASTRY STORAGE BOX 101170(TAPA PARA CAJA DE ALMACENAMIENTO)</t>
  </si>
  <si>
    <t>11030145 // BUSSING TUB BLACK (CAJAS PLASTICAS NEGRAS)</t>
  </si>
  <si>
    <t>11030146 // ICE SCOOP LARGE 64OZ</t>
  </si>
  <si>
    <t>11030152 // TONGS 6" PLASTIC (TENAZAS 6 PLASTICAS)</t>
  </si>
  <si>
    <t>11030160 // FUNNEL BEVERAGE 8OZ (EMBUDO DE BEBIDAS)</t>
  </si>
  <si>
    <t>11030162 // COFFEE VOLUMETRIC SCOOP 8OZ BK(CUCHARA VOLUMETRICA PARA CAFE 8 ONZ)</t>
  </si>
  <si>
    <t>11030236 // PUMP SYRUP WHT SBUX BTTLE IP/3 (DISPENSADOR DE SYRUP CON BOTELLA)</t>
  </si>
  <si>
    <t>FOOD SAMPLING BOARD FOR PRINT</t>
  </si>
  <si>
    <t>DP BANNER STAND DK GREY EA</t>
  </si>
  <si>
    <t>DISPLAY.BANNER STAND ROD SET (ESTANTE PARA BANNER)</t>
  </si>
  <si>
    <t>11031087 // DPY COUNTER CD SIGN HLDR GREY (SOPORTE PARA CESTA)</t>
  </si>
  <si>
    <t>11031089 // DSPY GRNDS FOR GARD BKT GREY</t>
  </si>
  <si>
    <t>DSPL METL BSKT SM S/4 DK GREY (CESTA DE EXHIBICION)</t>
  </si>
  <si>
    <t>11031092 // DSPY MTL BSKT LG S/2 DK GREY(CANASTA DE METAL PARA PRODUCTO)</t>
  </si>
  <si>
    <t>11031239 // STARBUCK LIDS 12 oz food. OATMEAL CS</t>
  </si>
  <si>
    <t>11031517 // BBH 250G WB 12/CS XMAS BLONDE</t>
  </si>
  <si>
    <t>11031623 // DKD 250G WB 12/CS DCF KOMODO</t>
  </si>
  <si>
    <t>11031686 // CLEANING TABLET JAR CAFIZA 3G 12/CS</t>
  </si>
  <si>
    <t>11031988 // DRY STORAGE LABELING KIT FOR P (KIT DE ETIQUETAS PARA ALMACENAMIENTO EN SECO)</t>
  </si>
  <si>
    <t>11031989 // REFRIGERATOR LABELING KIT (LAB)(KIT DE ETIQUETAS PARA REFRIGERADOR)</t>
  </si>
  <si>
    <t>11032158 // EXTRACT FRAPP FRSC GSP 24/CS</t>
  </si>
  <si>
    <t>SMLWR DSP FOOD CS SIGN HOLDER</t>
  </si>
  <si>
    <t>SMWARE ICE HANDLER BUCKET 6 GA</t>
  </si>
  <si>
    <t>WHITE KNOB WHITE MOCHA SAUCE</t>
  </si>
  <si>
    <t>11033341 // SMWR DSP FD CS 6X14 FLAT TRAY (BANDEJA PLANAS 6X14)</t>
  </si>
  <si>
    <t>11034437 // TVNA BLACK ICED FB 20CT /CS</t>
  </si>
  <si>
    <t>11034441 // TVNA GREEN ICETEA FB 24CT/CS</t>
  </si>
  <si>
    <t>11035333 // HOT CUP SBUX 4OZ 1000/CS SPANISH</t>
  </si>
  <si>
    <t>11035341 // HOT CUP SBUX 8OZ 1000/CS SPANISH</t>
  </si>
  <si>
    <t>11035346 // HOT CUP SBUX 12OZ 1000/CS SPANISH</t>
  </si>
  <si>
    <t>11035352 // HOT CUP SBUX 16OZ CS SPANISH 1000/CS</t>
  </si>
  <si>
    <t>11035356 // HOT CUP SBUX 20OZ CS SPANISH 600/CS</t>
  </si>
  <si>
    <t>PNT DSP SM ACRL JAR S/2 EA</t>
  </si>
  <si>
    <t>PNT DSP MED ACRL JAR S/2 EA</t>
  </si>
  <si>
    <t>PNT DSP LG ACRL JAR S/2 EA</t>
  </si>
  <si>
    <t>11035846 // PLY CLEAR GLOVE LG 1000CT 10CS</t>
  </si>
  <si>
    <t>BOLLARD NONILLUMINATED (SEÑALIZACION)</t>
  </si>
  <si>
    <t>11036932 // TVNA PASSIONTANGO ICED FB 24CT/CS</t>
  </si>
  <si>
    <t>11037568 // PETITE VANILLA BEAN SCONE 40 UND/CAJA</t>
  </si>
  <si>
    <t>DISPLAY RAMEKIN 4/CS</t>
  </si>
  <si>
    <t>PETITE SM RECT PLT WHT S/5</t>
  </si>
  <si>
    <t>11037831 // WHT DESRT PLATE 7.5 S/6 (PLATO PARA POSTRE)</t>
  </si>
  <si>
    <t>FAUCET PRE RINSE SWING 12IN</t>
  </si>
  <si>
    <t>11038896 // THAT'S IT! APPLE + MANGO 144/CS</t>
  </si>
  <si>
    <t>ALIMENTOS Y BEBIDAS -14°C</t>
  </si>
  <si>
    <t>11039076 // BANANA PECAN WALNUT LOAF CAKE 18UND/CS</t>
  </si>
  <si>
    <t>11039079 // PUMPKIN LOAF CAKE 18UND/CAJA</t>
  </si>
  <si>
    <t>11039690 // CLASSIC SYRUP 6/CS</t>
  </si>
  <si>
    <t>11041774  // APRON HOL RED</t>
  </si>
  <si>
    <t>11041854 // RF TURKEY BACON SANDWICH 24 UND/CAJA</t>
  </si>
  <si>
    <t>TVNA TEA CUBBIE 2/IP</t>
  </si>
  <si>
    <t>TVNA TEA WALL RACK</t>
  </si>
  <si>
    <t>6 FOOD CASE PEDESTAL</t>
  </si>
  <si>
    <t>8 FOOD CASE PEDESTAL</t>
  </si>
  <si>
    <t>10 FOOD CASE PEDESTAL</t>
  </si>
  <si>
    <t>LOBBY DUST PAN W/HANDLE</t>
  </si>
  <si>
    <t>11043884 // LID PLASTIC USA REUSABLE LID</t>
  </si>
  <si>
    <t>11044201 // LID 12 22OZ COLD DOME 900/CS</t>
  </si>
  <si>
    <t>11044202 // LID 12 22OZ COLD FLAT 915/CS</t>
  </si>
  <si>
    <t>BOTTLE.INVERTED FIFO SQUEEZE</t>
  </si>
  <si>
    <t>FAUCET SINGLE HANDLE 0.5 GPM (GRIFO DE MANIJA SIMPLE)</t>
  </si>
  <si>
    <t>11047350 // REFRESHER: STRAWBERRY INCL 10 UND/ CAJA</t>
  </si>
  <si>
    <t>11047830 // SIGN WET FLOOR US/SPANISH</t>
  </si>
  <si>
    <t>11048109 // VANILLA SYRUP 1LITRE 12 UND/CAJA</t>
  </si>
  <si>
    <t>TODDY BREWER</t>
  </si>
  <si>
    <t>SPIGOT RPL 25/CS</t>
  </si>
  <si>
    <t>11048319 // FILTER TODDY FILTER (filtro de café)</t>
  </si>
  <si>
    <t>11048714 // CBR 5LB WB 4/CS COLD BREWED</t>
  </si>
  <si>
    <t>DISHWASHER HOT LOW STEAM (LAVAPLATOS)</t>
  </si>
  <si>
    <t>11051145 // SYRUP CARAMEL 1LTR 6 UND/CAJA</t>
  </si>
  <si>
    <t>LID PITCHER COLD BREW COFFEE</t>
  </si>
  <si>
    <t>11051656 // SAUCE 63OZ PUMPKIN FONTANA</t>
  </si>
  <si>
    <t>STAND 2 TIER W/ WHITE TRAYS</t>
  </si>
  <si>
    <t>11051750 // TRAYS WHITE FOR 2 TIER STAND (BANDEJAS BLANCAS)</t>
  </si>
  <si>
    <t>11051858 // PUMPKIN CREAM CHEESE MUFFIN 12UNDS</t>
  </si>
  <si>
    <t>11052225 // COLD CUP COMPOSTABLE 26 OZ(VASOS PLASTICOS PARA BEBIDA FRIA)</t>
  </si>
  <si>
    <t>11052419 // LIDS FLAT 12OZ</t>
  </si>
  <si>
    <t>11052422 // LIDS DOME 12OZ</t>
  </si>
  <si>
    <t>11053226 // MONDAY DAYDOTS 1500 LABELS/EA V/POR UND</t>
  </si>
  <si>
    <t>11053227 // FRIDAY DAYDOTS 1500 LABELS/EA</t>
  </si>
  <si>
    <t>11053228 // THURSDAY DAYDOTS 1500 LABEL/EA</t>
  </si>
  <si>
    <t>11053229 // WED DAYDOTS 1500 LABELS/EA</t>
  </si>
  <si>
    <t>11053230 // TUES DAYDOTS 1500 LABELS/EA</t>
  </si>
  <si>
    <t>11053231 // SUNDAY DAYDOTS 1500 LABELS/EA</t>
  </si>
  <si>
    <t>11053232 // SAT DAYDOTS 1500 LABELS/EA</t>
  </si>
  <si>
    <t>11056049 // PITCHER 50Z SS(JARRA 1.5L ACERO INOXIDABLE)</t>
  </si>
  <si>
    <t>11056398 // SBUX PEPPERMINT GUM 192/CS</t>
  </si>
  <si>
    <t>11056480 // HOT LID 16/20OZ PCTV 1020/CS</t>
  </si>
  <si>
    <t>11056481 // HOT LID 8OZ PCTV 780/CS ENG</t>
  </si>
  <si>
    <t>11056482 // HOT LID 12OZ PCTV 1020/CS ENG</t>
  </si>
  <si>
    <t>11056505 // SMALLWARE WHISK FLAT BOTTOM</t>
  </si>
  <si>
    <t>11056562 // SBUX VANILLA BISCOTTI 24 UND/ CAJA</t>
  </si>
  <si>
    <t>11057350 // TVNA ENGLISH BFAST 12CT</t>
  </si>
  <si>
    <t>11057352 // TVNA HIBISCUS 12CT( EXTRACTO DE TE)</t>
  </si>
  <si>
    <t>11057353 // TVNA EMP CLOUD MIST 12CT(EXTRACTO DE TE)</t>
  </si>
  <si>
    <t>11057354 // TVNA MINT CITRUS 12CT</t>
  </si>
  <si>
    <t>11057355 // TVNA YOUTHBERRY 12CT(EXTRACTO DE TE)</t>
  </si>
  <si>
    <t>11057356 // CHAI 12CT(TE NEGRO CHAI)</t>
  </si>
  <si>
    <t>11057367 // TVNA ENGLISH BFAST 1CS</t>
  </si>
  <si>
    <t>11057370 // TVNA EMP CLOUD MIST 1CS</t>
  </si>
  <si>
    <t>11057371 // TVNA MINT CITRUS 1CS</t>
  </si>
  <si>
    <t>11057380 // TVNA EARL GREY 1CS</t>
  </si>
  <si>
    <t>11057381 // TVNA HIBISCUS 1CS</t>
  </si>
  <si>
    <t>11057384 // TVNA MINT BLEND 1CS</t>
  </si>
  <si>
    <t>11057385 // TVNA YOUTHBERRY 1CS</t>
  </si>
  <si>
    <t>11059569 // SGM 250G WB 12/CS CHIAPAS MEXI</t>
  </si>
  <si>
    <t>11059728 // CRA 5LB WB 4/CS HACIENDA ALSAC</t>
  </si>
  <si>
    <t>11059903 // PES 250G WB 12/CS PERU CUSCO</t>
  </si>
  <si>
    <t>11061094 // WASTE CONTAINER 4/CS (zafacon)</t>
  </si>
  <si>
    <t>11061249 // PES 5LB WB 4/CS PERU BLEND</t>
  </si>
  <si>
    <t>11061421 // SAUCE CARAMEL 36OZ 6/CS</t>
  </si>
  <si>
    <t>FRIDGE UNDERCNTR 1DR 27IN R290 (REFRIGERADOR MARCA TRUE)</t>
  </si>
  <si>
    <t>11062268 // INCLUSION POMGNT JEWL 500G 20/CS</t>
  </si>
  <si>
    <t>BAG AND TONG HOLDER</t>
  </si>
  <si>
    <t>11064122 // WOOD STIR STICK (PALITOS DE MADERA)</t>
  </si>
  <si>
    <t>11064163 // NUTS ALMOND CLASSIC 12 UND/CAJA</t>
  </si>
  <si>
    <t>11064166 // SQUIRREL FRUIT &amp; NUT US 12 UND/CAJA</t>
  </si>
  <si>
    <t>11064460 // CRA 250G WB 12/CS HACIENDA ALS</t>
  </si>
  <si>
    <t>SCALE DIG ADJ DISP 15LB IMP (BALANZA)</t>
  </si>
  <si>
    <t>BTB 8CUP GLASS CHEMEX 6/CS (CAFETERA DE VIDRIO PARA FILTRAR CAFE CHE)</t>
  </si>
  <si>
    <t>11067219 // SERV PART TAP NOZZLE DRN HOSE (BOQUILLA DE MANGUERA)</t>
  </si>
  <si>
    <t>SERV PART TAP HANDLE</t>
  </si>
  <si>
    <t>11067222 // SERV PART MESH INLINE STRAINER(COLADOR DE MALLA)</t>
  </si>
  <si>
    <t>11067224 // SERV PART TAP NOZZLE NITRO (BOQUILLA DE GRIFO)</t>
  </si>
  <si>
    <t>11067232 // WHIP CREAM CHARGER N2O 8.4G IS 36 UND/CAJA (capsulas para crema)</t>
  </si>
  <si>
    <t>PASTRY THAW RACK 20X26IN (ESTANTERIA PARA POSTRES)</t>
  </si>
  <si>
    <t>PASTRY TRAY CART 60IN 1525MM (BANDEJAS PARA ESTANTERIA DE POSTRES)</t>
  </si>
  <si>
    <t>BUCKET 5 GALLON</t>
  </si>
  <si>
    <t>11069890 // HAM &amp; CHEESE CROISSANT 12 UND X CAJA</t>
  </si>
  <si>
    <t>11070119 // TURKEY BASIL PESTO SANWICH</t>
  </si>
  <si>
    <t>SHAKER CONDIMENTS</t>
  </si>
  <si>
    <t>11070684 // STOOL 22IN METAL RUNG DK BRWN (SILLA)</t>
  </si>
  <si>
    <t>11071343 // LID 12OZ NITRO COLD BREW 510/CS</t>
  </si>
  <si>
    <t>11071344 // LID 16OZ NITRO COLD BREW 510/CS</t>
  </si>
  <si>
    <t>TEA DISPENSER WITH SPIGOT</t>
  </si>
  <si>
    <t>11071699 // PAPER PLAS. BOWL, STARBUCKS</t>
  </si>
  <si>
    <t>11071912 // MOCHA POWDER 6/CS</t>
  </si>
  <si>
    <t>11071914 // COFFEE FRAPP BASE 63OZ 4/CS</t>
  </si>
  <si>
    <t>11071915 // CREME FRAPP BASE 63OZ 4/CS</t>
  </si>
  <si>
    <t>11071916 // VANILLA BEAN POWDER 2LB 12/CS</t>
  </si>
  <si>
    <t>11071918 // TOFFEENUT SYRUP 1L 6/CS</t>
  </si>
  <si>
    <t>11072157 // SYRUP VANILLA SUGFREE NEW FORM 6/CS   (SYRUP DE VAINILLA SIN AZUCAR)</t>
  </si>
  <si>
    <t>11072158 // SYRUP CINN DOLCE SF NEW FORM</t>
  </si>
  <si>
    <t>11073251 // SOY MILK VANILLA HALF GAL 8/CS</t>
  </si>
  <si>
    <t>HOLDER GEN1 8IN SYRUP RISER (BASE METALICA PARA SIROPE)</t>
  </si>
  <si>
    <t>LID HOLDER GEN1 (PORTA TAPA)</t>
  </si>
  <si>
    <t>ICE SCOOP HOLDER PORT GEN1 (PORTA CUCHARA DE HIELO)</t>
  </si>
  <si>
    <t>MARKET JAR DISPENSER GEN1</t>
  </si>
  <si>
    <t>11073575 // MARKET TONGS GEN1 (TENAZAS)</t>
  </si>
  <si>
    <t>11073576 // LRG MARKET DRY INCLUSION SPOON</t>
  </si>
  <si>
    <t>SM MARKET DRY INCLUSION SPOON</t>
  </si>
  <si>
    <t>11073580 // VENTI ICE SCOOP 22.5 OZ</t>
  </si>
  <si>
    <t>GRANDE ICE SCOOP 16OZ (CUCHARA PARA HIELO)</t>
  </si>
  <si>
    <t>SCOOP GEN1 TALL ICE 12OZ SCOOP (CUCHARA PARA HIELO)</t>
  </si>
  <si>
    <t>RISER TEA FUSIONS</t>
  </si>
  <si>
    <t>11073597 // PITCHER 1L FUSIONS VESSEL BASE (JARRA DE 1 LT)</t>
  </si>
  <si>
    <t>11073708 // TBL TOP RD 24IN WHITE OAK (TOPE DE MESA DE SALA)</t>
  </si>
  <si>
    <t>11073923 // OATMEAL-SOUP CUP- US-FY 17</t>
  </si>
  <si>
    <t>BLENDER CNTR BLK N&amp;S AMER PLUG (LICUADORA)</t>
  </si>
  <si>
    <t>SINK RINSE W DRAINBOARD 15X27</t>
  </si>
  <si>
    <t>FAUCET WARE RINSE IN CNTR 24X9 (Grifo)</t>
  </si>
  <si>
    <t>SINK STACKED DRAINBOARD 15IN</t>
  </si>
  <si>
    <t>BEVERAGE KEG 3 GALLON (DISPENSADOR DE BEBIDAS)</t>
  </si>
  <si>
    <t>DOUBLE DRYING RACK</t>
  </si>
  <si>
    <t>SINK DRAIN TRAY 9X6IN</t>
  </si>
  <si>
    <t>SPRAY PARK BPR 120V</t>
  </si>
  <si>
    <t>11075403 // SAFE LH 20X18X26IN ( CAJA FUERTE)</t>
  </si>
  <si>
    <t>SAFE RH 20X18X26IN</t>
  </si>
  <si>
    <t>STORAGE WORKRM CART 24IN 610MM (CARRO DE ALMACENAMIENTO)</t>
  </si>
  <si>
    <t>FRIDGE UC R290 27IN (REFRIGERADOR MARCA TRUE UC R290)</t>
  </si>
  <si>
    <t>11076000 // SBUX PERFECTLY SALTED CHIPS US 10 UND/CAJA</t>
  </si>
  <si>
    <t>11076001 // SBUX BBQ CHIPS US 10 UND/CAJA</t>
  </si>
  <si>
    <t>11076002 // SBUX SALT &amp; VINAGER CHIPS US 10/CS</t>
  </si>
  <si>
    <t>11076003 // SBUX SWEET POTATO CHIPS US 10 UND/CAJA</t>
  </si>
  <si>
    <t>11076007 // SBUX SWEET POTATO CHIPS-CAN</t>
  </si>
  <si>
    <t>11076010 // SBUX BUTTER POPCORN US 18 UND/CAJA</t>
  </si>
  <si>
    <t>11076103 // BPF-1 ICE BIN ADAPTER (KIT DE ADAPTADORES DE RECIPIENTES)</t>
  </si>
  <si>
    <t>11076104 // B110 ICE BIN (MUEBLE DE METAL PARA ALMACENAR HIELO)</t>
  </si>
  <si>
    <t>11076288 // REFRIG TG1R-1S-HC-RH (REFRIGERADOR)</t>
  </si>
  <si>
    <t>REFRIG TG2R-2S-HC (REFRIGERADOR TG2R 2S HC)</t>
  </si>
  <si>
    <t>11076291 // FREEZER REACH IN LH 1DR</t>
  </si>
  <si>
    <t>11076292 // FREEZER T23F-HC-RH 1RD</t>
  </si>
  <si>
    <t>FREEZER T-49F-HC STAR R290 2DR (CONGELADOR MARCA STAR T49FHC)</t>
  </si>
  <si>
    <t>11076518 // NITROGEN GENERATOR 60HZ</t>
  </si>
  <si>
    <t>11077783 // CHAIR CAFE WHITE OAK(SILLAS BLANCAS OAK)</t>
  </si>
  <si>
    <t>11078143 // FAN 250G WB 12/CS SPRING SEASON BLEND (CAFE EXPRESO 250G WB 12/CS)</t>
  </si>
  <si>
    <t>11078223 // CAN UNSWEETENED MATCHA 6 UND/CAJA</t>
  </si>
  <si>
    <t>11079015 // HIPPEAS WHITE CHEDDAR 1.5 OZ 12/CS</t>
  </si>
  <si>
    <t>11079227 // LEMON LOAF CAKE US 18/CS</t>
  </si>
  <si>
    <t>11079702//CONDIMENT HONEY PACKET</t>
  </si>
  <si>
    <t>11080337 // SAUCE 63OZ MAPLE PECAN 4 UND/CS</t>
  </si>
  <si>
    <t>SPRINKLES 7OZ AUTUMN SUGAR</t>
  </si>
  <si>
    <t>11083032 // CHAIR LOUNGE LEATHER BROWN (SILLA DE MADERA SOLIDAD EN CUERO)</t>
  </si>
  <si>
    <t>11083122 // BUTTER CROISSANT FY18 27 UND X CAJA</t>
  </si>
  <si>
    <t>11083123 // CROISSANT CHOCOLATE FY18 24 UND X CAJA</t>
  </si>
  <si>
    <t>11083293 // TABLE TOP ROUND WHITE QUARTZ</t>
  </si>
  <si>
    <t>11083579 // CHEESE DANISH US 30 UND/CAJA</t>
  </si>
  <si>
    <t>COLD FOAM BLADE ONLY (CUCHILLA DE FOAM)</t>
  </si>
  <si>
    <t>COLDFOAM CONTAINER 32OZ/9L (ENVASES FRIOS 32OZ)</t>
  </si>
  <si>
    <t>11084125 // MATCHA SCOOP 2.7 ML</t>
  </si>
  <si>
    <t>11084254 // PAPER STRAW 7.75 IN 4100/CS</t>
  </si>
  <si>
    <t>11084255 // PAPER STRAW 10.5 IN 2200/CS</t>
  </si>
  <si>
    <t>11084920 // TABLE BASE CAFE W/HOOKS BLACK(BASE DE MESA)</t>
  </si>
  <si>
    <t>11085884 // BLUEBERRY SCONE FRESH REG 24 UND/CAJA</t>
  </si>
  <si>
    <t>11086246 // RISER BLK COAT 2 HOLE GEN 1 (ESTANTE METALICO NEGRO)</t>
  </si>
  <si>
    <t>11086259 // BASE 48OZ STRAWBERRY ACAI 6 UND/CAJA</t>
  </si>
  <si>
    <t>11086983 // COCONUT MILK US REFORM 8 UND/CAJA 64OZ</t>
  </si>
  <si>
    <t>PITCHER COLD FOAM SINGLE (JARRA DE FOAM INDIVIDUAL)</t>
  </si>
  <si>
    <t>SHAKER INFUSED ICE TEA 2018</t>
  </si>
  <si>
    <t>11087331 // FILTER 24CS CHEMEX REG (FILTROS DE PAPEL PARA CAFE CHEMEX 24CS)</t>
  </si>
  <si>
    <t>11087540 // DRAGON FRUIT INCLUSION 75 GRM 12 UND/CAJA</t>
  </si>
  <si>
    <t>11087541 // BASE 48OZ MANGO DRAGON FRUIT 6 UND/CAJA</t>
  </si>
  <si>
    <t>11087845 // PITCHER LID COLD FOAM AMERICAS (TAPAS PLASTICAS)</t>
  </si>
  <si>
    <t>11088406 // CHOCOLATE BROWNIE 32 UND/CAJA</t>
  </si>
  <si>
    <t>11088459 // ICE MACHINE CIM0530HA 115V</t>
  </si>
  <si>
    <t>11088807 // TABS CLEANING MASTRENA II 12/CS</t>
  </si>
  <si>
    <t>11089603 // CARAMEL SAUCE DARK 63 OZ 4/CS</t>
  </si>
  <si>
    <t>11090010 // US SWEETENED MATCHA 6 UND/CAJA</t>
  </si>
  <si>
    <t>FAUCET HOT AND COLD GOOSENECK (GRIFO PARA SERVICIO DE BEBIDAS FRIAS Y</t>
  </si>
  <si>
    <t>ICE MACHINE CIM1136HA 208-230V (MAQUINA DE HIELO)</t>
  </si>
  <si>
    <t>ICE BIN 45LB HORIZONTAL (CONTENEDOR METALICO PARA HIELO)</t>
  </si>
  <si>
    <t>11091159 // BLUEBERRY MUFFIN US 12/CS</t>
  </si>
  <si>
    <t>11091207 // CINNAMON COFFEE CAKE 21 POR CAJA</t>
  </si>
  <si>
    <t>COMPLETE BLENDER KIT STANDARD</t>
  </si>
  <si>
    <t>11091676 // SUGAR PLUM CHEESE DANISH US</t>
  </si>
  <si>
    <t>11092051 // 12 OZ CLEAR DOME COLD LID 900/CS</t>
  </si>
  <si>
    <t>11092052 // 16/26 OZ CLEAR DOME COLD LID 1000/CS</t>
  </si>
  <si>
    <t>11092456 // TABLE TOP ROUND 18IN WD0073  (TOPE DE MESA REDONDA)</t>
  </si>
  <si>
    <t>11094228 // PLA COLD STRAW 7.75 GREEN</t>
  </si>
  <si>
    <t>11094229 // PLA COLD STRAW 10.25 GREEN</t>
  </si>
  <si>
    <t>11094364 // SAUSAGE EGG &amp; CHEDDAR BKFST US 30 UND/CAJA</t>
  </si>
  <si>
    <t>NEW PDP PITCHER 2L</t>
  </si>
  <si>
    <t>11095585 // HANDLE AND BADGE KIT 2 TAP (KIT DE MANIJA E INSIGNIA DEL REFRIGERADOR NITRO)</t>
  </si>
  <si>
    <t>11095839 // SPKR RECESSED WHT PS C43RT(BOCINA DE PARED)</t>
  </si>
  <si>
    <t>11096091 // BACON GOUDA BREAKFAST SANDWICH 36 UND/CAJA</t>
  </si>
  <si>
    <t>2 TAP MOUNT FRONTBAR (BASE FRONTAL PARA MANIJA E INSIGNIA)</t>
  </si>
  <si>
    <t>11099321 // BSO 5LB WB 4/CS BRAZIL</t>
  </si>
  <si>
    <t>11099488 // INCLUSION COFFEE BUBLE 500G 20/CS</t>
  </si>
  <si>
    <t>11099613 // BSO 250G WB 12/CS BRAZIL MINAS</t>
  </si>
  <si>
    <t>LABEL CUP/DRINK EPSON 1 ROLL</t>
  </si>
  <si>
    <t>11100539 // NAPKIN CORE CASE (SERVILLLETAS) 6000/CS</t>
  </si>
  <si>
    <t>11101003 // TABLE BASE 19IN HIGH MT0028 (BASE DE MESA 19 PULG)</t>
  </si>
  <si>
    <t>11101004 // TABLE BASE 16IN HIGH MT0028 (BASE DE MESA)</t>
  </si>
  <si>
    <t>11101571 // CLOUD POWDER 12/CS</t>
  </si>
  <si>
    <t>MASTRENA II 208V 30AMP</t>
  </si>
  <si>
    <t>11102547 // DMC 250G WB 12/CS DOMINICAN RE(CAFE DOMINICANO)</t>
  </si>
  <si>
    <t>11102572 // CARRYOUT TRAY 2CUP</t>
  </si>
  <si>
    <t>11102893 // JSO 5LB WB 4/CS INDONESIA WEST</t>
  </si>
  <si>
    <t>11103094 // CORE SVEB BAG US E 500/CS</t>
  </si>
  <si>
    <t>11103243 // CORE PASTRY BAG US E (PANINI PASTRY BAG)</t>
  </si>
  <si>
    <t>11103265 // 5 OZ COOKIE CRUMBLE TOPPING 4/CS  (GALLETAS TRITURADAS)</t>
  </si>
  <si>
    <t>11103799 // BODUM 4 CUP GREEN PRESS LATAM</t>
  </si>
  <si>
    <t>11104231 // CORE SMALL SHOPPER BAG US E 250/CS</t>
  </si>
  <si>
    <t>11104235 // CORE LARGE SHOPPER US E</t>
  </si>
  <si>
    <t>BASKET FLOOR MED</t>
  </si>
  <si>
    <t>11104435 // SRN 5LB WB 4/CS SIRENS BLEND</t>
  </si>
  <si>
    <t>11104720 // WARMING PAPER 9X9 PREMIUM BAKE 2000/CS</t>
  </si>
  <si>
    <t>11104968 // RDD 250G WB 12/CS SULAWESI DRK</t>
  </si>
  <si>
    <t>11105161 // EGG HAM CHED PEPPERS DUAL LANE 27 UNDS 8.12 LBS</t>
  </si>
  <si>
    <t>11105264 // FRIDGE NITRO 2 TAP RIGHT HAND</t>
  </si>
  <si>
    <t>FRIDGE NITRO 2 TAP LEFT HAND</t>
  </si>
  <si>
    <t>11105483 // STARBUCKS COFFEE PASSPORT V2</t>
  </si>
  <si>
    <t>11105708 // THERMOMETER REFRIGE/FREEZER</t>
  </si>
  <si>
    <t>11106361 // ALMONDMILK 8 UND/CAJA (NEW 64 OZ) REGULAR</t>
  </si>
  <si>
    <t>11106878 // NITRO 2TAP BADGE MT BACKBAR RH(MONTURA PARA LETRERO DE DISPENSADOR ACERO CROMADO, LADO DERECHO)</t>
  </si>
  <si>
    <t>11106881 // NITRO 2TAP BADGE MT BACKBAR LH(MONTURA PARA LETRERO DE DISPENSADOR ACERO CROMADO, LADO IZQ)</t>
  </si>
  <si>
    <t>TIMER FOR STORES</t>
  </si>
  <si>
    <t>COND CART 3 HOLE WD0077 CP0002 (ESTANTE PARA CONDIMENTOS CON 3 HOYO)</t>
  </si>
  <si>
    <t>11108104 // FROSTED SNOWMAN COOKIE US</t>
  </si>
  <si>
    <t>11108262 // SYRUP PEPPERMINT REG 1L 6/CS</t>
  </si>
  <si>
    <t>11108263 // SYRUP HAZELNUT REG 1LTR 6/CS</t>
  </si>
  <si>
    <t>11108264 // SYRUP RASPBERRY REG 1LTR 6 UND/CAJA</t>
  </si>
  <si>
    <t>11108265 // SYRUP TOFFEE NUT REGULAR 1 LIT 6 UND/CAJA</t>
  </si>
  <si>
    <t>11108266 // SYRUP CINN DOLCE REG 1LTR 6 UND/CAJA</t>
  </si>
  <si>
    <t>11108469 // DK CHOCO SALT PEP BARK US EA</t>
  </si>
  <si>
    <t>11109097 // MUG 14OZ BEEN THERE DOMIN REP 16/CS</t>
  </si>
  <si>
    <t>11109098 // MUG 14 ONZA BEEN THERE SANTO DOM CS/16</t>
  </si>
  <si>
    <t>BTS PUTA CANA MUG 14OZ</t>
  </si>
  <si>
    <t>BTS SANTIAGO DOM REP MUG 14OZ</t>
  </si>
  <si>
    <t>FOODSAFELID STICKER LG 450/EA</t>
  </si>
  <si>
    <t>FOODSAFELID STICKER SM 900/EA</t>
  </si>
  <si>
    <t>CBE TEA SHELF 29IN MT0028 (ESTANTE DE ACERO INOXIDABLE PARA TE DE 29 MT)</t>
  </si>
  <si>
    <t>CBE DRY INCLUS SHELF (ESTANTE DE ACERO INOXIDABLE PARA TE DE 23 MT28)</t>
  </si>
  <si>
    <t>11110086 // CHOCOLATE CHIP COOKIE FRZ 25 UND/CAJA</t>
  </si>
  <si>
    <t>11110940 // CADDY/TRAVELER COMBO CS</t>
  </si>
  <si>
    <t>11111343 // OTTOMAN WOVEN TALL 18X18 F0227( MUEBLES SIN ESPALDAR OTTOMAN)</t>
  </si>
  <si>
    <t>11111345 // OTTOMAN WOVEN TALL 18X18 F0194 ( MUEBLE)</t>
  </si>
  <si>
    <t>11111347 // OTTOMN WOVEN SHORT 24X14 F0194 (MUEBLES SIN ESPALDAR OTTOMAN</t>
  </si>
  <si>
    <t>11111529 // REUSABLE LID WHI 16OZ CORE 200/CS</t>
  </si>
  <si>
    <t>11111668 // SYRUP 1L LIQUID CANE SUGAR 6 UND/CAJA</t>
  </si>
  <si>
    <t>11112443 // HONEY SYRUP WINFY20 8/CS</t>
  </si>
  <si>
    <t>11112578 // PLSTC CLD CUP PARROT 16 OZ</t>
  </si>
  <si>
    <t>11112579 // PLSTC CLD CUP TEAL PALM 24 OZ</t>
  </si>
  <si>
    <t>11112584 // SS TMBLR GRDNT BLUE 20 OZ</t>
  </si>
  <si>
    <t>11112586 // SS TMBLR GRDNT LT BLUE 16 OZ</t>
  </si>
  <si>
    <t>11112589 // PLSTC TMBLR TEAL FLORAL 16 OZ</t>
  </si>
  <si>
    <t>11112595 // PLSTC TMBLR POPSLE TEALFATH 16</t>
  </si>
  <si>
    <t>11112726 // ALMOND CROISSANT US FRZ 8 UNID/CAJA</t>
  </si>
  <si>
    <t>11113153 // KIWI STARFRUIT INCLUSION CS/12</t>
  </si>
  <si>
    <t>11113471 // SS WTR BTL FLORAL PINK 20 OZ</t>
  </si>
  <si>
    <t>11113472 // CERMC MUG TEAL PARROT 12 OZ</t>
  </si>
  <si>
    <t>11114031 // KIWI STARFRUIT 48OZ SUMFY20 CS/6</t>
  </si>
  <si>
    <t>11114393 // 12 OZ STRAWLESS LID 1000/CS</t>
  </si>
  <si>
    <t>11114394 // 16/26 OZ STRAWLESS LID 1000/CS</t>
  </si>
  <si>
    <t>11114758 // MEX 250G WB 12/CS MEXICO OAXAC</t>
  </si>
  <si>
    <t>11115397 // PLSTC TMBLR CRACKLE PAINT 16OZ</t>
  </si>
  <si>
    <t>11115398 // SS TMBLR GRDNT 16 OZ FALL FY20</t>
  </si>
  <si>
    <t>11115485 // SS TMBLR DIGITAL DYE 20 OZ</t>
  </si>
  <si>
    <t>11115488 // PLSTC TMBLR FESTIVE BANNERS 16</t>
  </si>
  <si>
    <t>11115526 // PLSTC CC MATTE BLACK BLING 24</t>
  </si>
  <si>
    <t>11115527 // CERMC MUC SIREN GOLD 14 OZ COR</t>
  </si>
  <si>
    <t>11115532 // PLSTC CC CLEAR SIREN 16 OZ 24/CS (TASAS CON FIGURA SIRENA DE 16 OZ)</t>
  </si>
  <si>
    <t>11115533 // PLSTC CC CLEAR SIREN 24 OZ 24/CS (TASAS CON FIGURA SIRENA DE 24 O)</t>
  </si>
  <si>
    <t>11115534 // CERMC TMBLR WHITE SIREN 12 OZ</t>
  </si>
  <si>
    <t>11115537 // PLSTC REUSE WTR BTL CLEAR SIRE 24/CS (VASOS PLASTICOS REUSABLE WTR BTL CLEAR SIRE)</t>
  </si>
  <si>
    <t>11115539 // SS TMBLR BLACK 16 OZ</t>
  </si>
  <si>
    <t>11115545 // SS MUG ICY MINT 14 OZ</t>
  </si>
  <si>
    <t>11115546 // PLSTC CC BLACK EMERALD 16OZ</t>
  </si>
  <si>
    <t>11115547 // PLSTC CC BLACK EMERALD 20 OZ 24/CS (VASO PLASTICO CON SORBETE)</t>
  </si>
  <si>
    <t>11115592 // PLSTC REUSE WHITE SIREN 16 OZ 200/CS</t>
  </si>
  <si>
    <t>11115593 // PLST REUSABLE CC CLEAR SIREN 120/CS</t>
  </si>
  <si>
    <t>11115594 // PLST REUSBL LID CLEAR SIREN 120/CS</t>
  </si>
  <si>
    <t>11115595 // PLSTC REUSABLE CC STRAW SIREN 120/CS</t>
  </si>
  <si>
    <t>11115684 // SRN 250G WB 12/CS SIRENS BLEND</t>
  </si>
  <si>
    <t>11116606 // OTTOMAN ESSENTIAL MT28 F230</t>
  </si>
  <si>
    <t>11117001 // SS TMBLR PURPLE PEARL VERT GRD 12 UND/CAJA</t>
  </si>
  <si>
    <t>11117003 // PLSTC TMBLR SEQUINS 16 OZ HOL(VASOS PLASTICOS CON SORBETES)</t>
  </si>
  <si>
    <t>11117005 // PLSTC CLD CUP MERCURY FLAKE 16(VASOS PLASTICOS CON SORBETE)</t>
  </si>
  <si>
    <t>11117007 // SS TMBLR GREEN COFFEE PRESS 10 18 UND/CAJA</t>
  </si>
  <si>
    <t>11117008 // SS TMBLR GOLD COFFEE PRESS 10 24 UND/CAJA</t>
  </si>
  <si>
    <t>11117009 // CERMC MUG SANTA 10 OZ HOL FY21 24 UND/CAJA</t>
  </si>
  <si>
    <t>11117012 // PLSTC TMBLR SILVER GLITTER 16 24 UND/CAJA</t>
  </si>
  <si>
    <t>11117014 // GLASS WTR BTL RED SLEEVE 14 OZ 8 UND/CAJA</t>
  </si>
  <si>
    <t>11117015 // CERMC MUG WHITE FACET 14 OZ HO 24 UND/CAJA</t>
  </si>
  <si>
    <t>11117016 // PLSTC TMBLR GOLD BUBBLE 16 OZ 24/CS (VASOS PLASTICOS CON SORBETE)</t>
  </si>
  <si>
    <t>11117017 // PLSTC CLD CUP MIRROR GLITTER G  24 UND/ CAJA</t>
  </si>
  <si>
    <t>11117018 // SS TMBLR BLACK GRDNT16 OZ HOL 24/CS (VASOS PLASTICOS CON SORBETE)</t>
  </si>
  <si>
    <t>11117019 // PLSTC CLD CUP BLACK SEQUINS 16 24 UND/CAJA</t>
  </si>
  <si>
    <t>11117021 // ENAMEL PIN SET HOL FY21 LAC(KIT DE PINS NAVIDEÑOS ROJOS, VERDES Y BLANCOS)</t>
  </si>
  <si>
    <t>11117063 // CERMC ORNAMENT RED GLITTER HOL 12 UND/CAJA</t>
  </si>
  <si>
    <t>11117667 // CHAIR CAFE PEGGY WD0073 ( SILLA)</t>
  </si>
  <si>
    <t>11117924 // ORANGE SYRUP CS/6</t>
  </si>
  <si>
    <t>11117925 // TOPPING ORANGE SPRINKLE 2 OZ CS/4</t>
  </si>
  <si>
    <t>11117926 // SAUCE PASSION FRUIT 63 OZ 4CS</t>
  </si>
  <si>
    <t>11117927 // TOPPING PASSION FRUIT W/SEEDS 16 CS</t>
  </si>
  <si>
    <t>11118000 // JSO 250G WB 12/CS INDONESIA WE</t>
  </si>
  <si>
    <t>11118023 // SPEARMINT GUM 1 PK 240/CS US(GOMA DE MASCAR SIN AZUCAR)</t>
  </si>
  <si>
    <t>11118175 // CERMC MUG OMBRE HEART 12 OZ WI</t>
  </si>
  <si>
    <t>11118181 // SS TMBLR OMBRE 20 OZ</t>
  </si>
  <si>
    <t>11118184 // PLSTC CLD CUP KALEIDOSCOPE 24</t>
  </si>
  <si>
    <t>11118187 // PLSTC REUSABLE WTR BTL HEARTS</t>
  </si>
  <si>
    <t>11118190 // KEY CHAIN HEART CUP WIN FY 21</t>
  </si>
  <si>
    <t>11118198 // PLSTC TMBLR COLOR BLOCK 16 OZ</t>
  </si>
  <si>
    <t>11118200 // PLSTC TMBLR GOLD FOIL 16 OZ SP</t>
  </si>
  <si>
    <t>11118205 // SS CLD CUP OMBRE 24 OZ SPR FY2</t>
  </si>
  <si>
    <t>11118213 // SS TMBLR STRIPE 20 OZ SPR FY21</t>
  </si>
  <si>
    <t>11118215 // PLSTC CLD CUP EASTER BLING 24</t>
  </si>
  <si>
    <t>11118216 // PLSTC CLD CUP STRIPE LID 16 OZ</t>
  </si>
  <si>
    <t>11118893 // 12 OZ COLD HOL FY21 CUP ES/PT</t>
  </si>
  <si>
    <t>11118894 // 16 OZ COLD HOL FY21 CUP ES/PT</t>
  </si>
  <si>
    <t>11118895 // 20 OZ COLD HOL FY21 CUP ES/PT</t>
  </si>
  <si>
    <t>11118896 // CUP HOT 4OZ EF CS/500 HOLFY21</t>
  </si>
  <si>
    <t>11118902 // 8 OZ HOLIDAY HOT CUP ES/PT</t>
  </si>
  <si>
    <t>11118903 // 12 OZ HOL FY21 ES/PT HOT</t>
  </si>
  <si>
    <t>11118904 // 16.OZ.HOLIDAY FY21 ES/PT HOT</t>
  </si>
  <si>
    <t>11118905 // 20 OZ HOLIDAY HOT CUP ES/PT</t>
  </si>
  <si>
    <t>11118906 // SLEEVE.STARBUCKS.12 16 20.CASE</t>
  </si>
  <si>
    <t>11118908 // HOLIDAY PASTRY BAG FY21</t>
  </si>
  <si>
    <t>11118909 // HOLIDAY WARMING BAG FY21</t>
  </si>
  <si>
    <t>11118910 // SM SHOPPER HOLIDAY FY21</t>
  </si>
  <si>
    <t>11118911 // PANINI.BAG.STARBUCKS.1.CASE.HO</t>
  </si>
  <si>
    <t>11119189 // CHAIR ASHER WD77 F0008</t>
  </si>
  <si>
    <t>11119202 // LOUNGE ASHER WD73 F0008 (SILLON DE SALON)</t>
  </si>
  <si>
    <t>11119253 // TABLE BASE CAFE DOME (BASE DE MESA)</t>
  </si>
  <si>
    <t>11119425 // LARGE VINYL GLOVE</t>
  </si>
  <si>
    <t>11119556 // REUSABLE GIVEAWAY HOT CUP/WHIT</t>
  </si>
  <si>
    <t>11120112 // ORGANIC SOYMILK 64OZ 8/CS (LECHE DE SOYA)</t>
  </si>
  <si>
    <t>11120122 // PLSTC REUSABLE COLOR CHANGE HO</t>
  </si>
  <si>
    <t>11120195 POLY CLEAR GLOVE LG 1000CT 10/CS</t>
  </si>
  <si>
    <t>11120264 // SAUCE PISTACHIO 63 OZ 4/CS</t>
  </si>
  <si>
    <t>11120679 SYRUP SUGAR COOKIE 1L 4/CS</t>
  </si>
  <si>
    <t>11120686 TOPPING RED AND GREEN SPRINKLE 4/CS</t>
  </si>
  <si>
    <t>NITRO GENERATOR COMPACT LV (GENERADOR DE NITROGENO)</t>
  </si>
  <si>
    <t>11121186 // GLASS MUG CANDY CONFETTI 12 OZ</t>
  </si>
  <si>
    <t>11121192 // SS TMBLR SUMMER STRIPES 16 OZ</t>
  </si>
  <si>
    <t>11121194 // SS TMBLR BLUE GRADIENT 20 OZ S</t>
  </si>
  <si>
    <t>2 OVEN MERRYCHEF E2S 60HZ 240V</t>
  </si>
  <si>
    <t>11121538 // PLSTC REUSABLE CLD CUP COLOR C</t>
  </si>
  <si>
    <t>11121539 // PLSTC REUSABLE CLD CUP LID COL</t>
  </si>
  <si>
    <t>11121582 // PLSTC REUSABLE CLD CUP STRAW S</t>
  </si>
  <si>
    <t>11121771 // REUSABLE PLSTC HOT CUP AND LID</t>
  </si>
  <si>
    <t>11121863 // TOP RD 24IN WD0073 (TOPE DE MESA REDONDA)</t>
  </si>
  <si>
    <t>11122585 // SS TMBLR TONAL SEA GREEN SIREN</t>
  </si>
  <si>
    <t>11122586 // GLASS MUG SIREN TAILS 12 OZ AN</t>
  </si>
  <si>
    <t>11122718 // STB 250GWB 12/CS 3 REGIONBLEND</t>
  </si>
  <si>
    <t>11122802 // OATMILK REGULAR 12/CS</t>
  </si>
  <si>
    <t>11123120 // SHOPPER BAG MEDIUM CS/200</t>
  </si>
  <si>
    <t>11123853 // NMC 250G WB 12/CS NICARAGUA(CAFE EXPRESO NMC 250G WB 12/CS NICARAGUA)</t>
  </si>
  <si>
    <t>11124260 // STRAWBERRY ACAI REFRESHER PITCH</t>
  </si>
  <si>
    <t>BERRY HIBISCUS REFRESHER PITCH</t>
  </si>
  <si>
    <t>11124262 // MANGO DRAGONFRUIT REFRESHER PITCH</t>
  </si>
  <si>
    <t>KIWI STARFRUIT REFRESHER PITCH</t>
  </si>
  <si>
    <t>11124278 // CERMC MUG SHIMMER GRDIENT 14OZ(TAZA DE CERAMICA BRILLANTE)</t>
  </si>
  <si>
    <t>11124279 // PLSTC TMBLR FLORAL 16 OZ FALL(VASOS PLASTICOS CON SORBETES FLORAL)</t>
  </si>
  <si>
    <t>11124280 // PLSTC TMBLR BUTTERFLY 16 OZ(VASOS PLASTICOS)</t>
  </si>
  <si>
    <t>11124281 // LSTC CLD CUP OMBRE DT LID 16OZ</t>
  </si>
  <si>
    <t>11124283 // SS TMBLR FLORAL 16 OZ FALL</t>
  </si>
  <si>
    <t>11124287 // SS TMBLR IRIDESCNT GLTTER 20OZ</t>
  </si>
  <si>
    <t>11124291 // PLSTC CLD CUP COLOR WAVE 24OZ( VASOS CON TAPA)</t>
  </si>
  <si>
    <t>11124294 // PLSTC TMBLR FEMALE SKULL 16 OZ (VASOS PLASTICOS)</t>
  </si>
  <si>
    <t>11124514 // BROWN SUGAR SYRUP 1L 6/CS</t>
  </si>
  <si>
    <t>11124720 // PLSTC CLD CUP SOFT TOUCH 24OZ</t>
  </si>
  <si>
    <t>11124722 // PLSTC REUSE SKULL HOT CUP</t>
  </si>
  <si>
    <t>11124925 // RECYCLD GLASS CLD CUP 16 OZ SU</t>
  </si>
  <si>
    <t>11124926 // RECYCLD PP TMBLR MINT 16 OZ SU</t>
  </si>
  <si>
    <t>11124927 // SS TMBLR TRANSLUCENT MATTE LID</t>
  </si>
  <si>
    <t>11124928 // PLSTC REUSE ERTH HOT CUP 16OZ</t>
  </si>
  <si>
    <t>11124929 // REUSABLE EARTH CLD CUP 24 OZ (VASOS PLASTICOS)</t>
  </si>
  <si>
    <t>11124930 // REUSABLE EARTH LID 24OZ</t>
  </si>
  <si>
    <t>11124931 // REUSABLE EARTH STRAW 24 OZ</t>
  </si>
  <si>
    <t>11125158 // CARMELIZED HONEY GLAZE ALMONDS 4/CS</t>
  </si>
  <si>
    <t>11125179 // NPR 250G WB 12/CS PERU CHUNQUI</t>
  </si>
  <si>
    <t>11125180 // NPR 5LB WB 4/CS PERU CHUNQUI</t>
  </si>
  <si>
    <t>11125330 // KIWI STARFRUIT REFRESHER 6/CS</t>
  </si>
  <si>
    <t>11125331 // STRAWBERRY ACAI REFRESHER 6/CS</t>
  </si>
  <si>
    <t>11125332 // MANGO DRAGON FRUIT REFRESHER 6/CS</t>
  </si>
  <si>
    <t>11125333 // VERY BERRY HIBISCUS REFRESHER</t>
  </si>
  <si>
    <t>8QT SQ CONTAINER PP SBUX TRANS</t>
  </si>
  <si>
    <t>11125926 // PLSTC REUSABLE PHRASES 5PK 24(VASOS DE PLASTICO PARA BEBIDAS FRIAS 24OZ)</t>
  </si>
  <si>
    <t>11125940 // SS TMBLR STRATA 20OZ LAC HOL22(TERMO METALICO 20OZ COLOR VERDE OSCURO)</t>
  </si>
  <si>
    <t>11125958 // SS TMBLR BLKGD SPKL 20OZ LACHO(TERMO METALICO 20OZ COLOR NEGRO CON DETALLES DORADOS)</t>
  </si>
  <si>
    <t>11125961 // PSTC CLD CUP SNYGR 24OZ LACHOL(VASOS PLASTICOS PARA BEBIDAS FRIAS 24OZ COLOR DORADO)</t>
  </si>
  <si>
    <t>11125964 // ENAMEL PIN 5 PC SET LAC HOLIDA 576/CS</t>
  </si>
  <si>
    <t>11125966 // HARD COVER PLANNER LAC HOLIDAY CS/48 (AGENDA TAPA DURA)</t>
  </si>
  <si>
    <t>11126011 // PLST TBL ABST 16OZ LACHOL FY22(TERMO PLASTICO ABSTRACTO)</t>
  </si>
  <si>
    <t>11126371 // CERMC MUG CAFE AU LAIT(TAZA DE CERAMICA)</t>
  </si>
  <si>
    <t>11126372 // PLSTTBL ST RD 16OZ LACHOL FY22 (TERMO PLASTICO 16OZ COLOR ROJO)</t>
  </si>
  <si>
    <t>11126373 // PLSTTBL ST MNT 16OZLACHOL FY22 CS/24(BOTELLA DE PLASTICO)</t>
  </si>
  <si>
    <t>11126374 // SS TBL MNT GLD 20OZ LACHOLFY22(TERMO METALICO 20OZ COLOR VERDE MENTA CON DETALLES DORADOS)</t>
  </si>
  <si>
    <t>11126375 // SS TBL RD SIR 20OZ LACHOL FY22(TERMO METALICO 20OZ COLOR ROJO)</t>
  </si>
  <si>
    <t>11126376 // SS TMBLR GR STRATA 20OZ LACHOL(TERMO METALICO 20OZ VARIOS COLORES)</t>
  </si>
  <si>
    <t>11126377 // PLSTCC RD ST BLING 240Z LACHOL(VASOS DE PLASTICOS PARA BEBIDAS FRIAS 24OZ COLOR ROJO)</t>
  </si>
  <si>
    <t>11126378 // PLSTCC RD ST BLING 240Z LACHOL(VASOS DE PLASTICOS PARA BEBIDAS FRIAS 24OZ COLOR VERDE MENTA)</t>
  </si>
  <si>
    <t>11126379 // CERMC MUGW LID DR 14 OZ LACHOL 24/CS (TAZA DE CERAMICA)</t>
  </si>
  <si>
    <t>11126380 // GLSS MG HH STR 12OZ LAC HOL CS/8 (TASA DE VIDRIO)</t>
  </si>
  <si>
    <t>11126381 // PLSTC TMBLR BLK CHARM 16 LACHO(VASOS PLASTICOS PARA BEBIDAS CALIENTES 16OZ COLOR NEGRO)</t>
  </si>
  <si>
    <t>11126382 // PLSTC REUSABLE PEARL WITH PHRA(KIT DE VASOS PLASTICOS DE VARIOS COLORES)</t>
  </si>
  <si>
    <t>11126455 // PLSTC TMBLR BLACK STRATA CHARM(VASOS PLASTICOS PARA BEBIDAS CALIENTES 16OZ VARIOS COLORES)</t>
  </si>
  <si>
    <t>11126456 // PLS TBL RDSTRC 16OZ LACHOLFY22(VASOS PLASTICOS PARA BEBIDAS CALIENTES 16OZ VARIOS COLORES)</t>
  </si>
  <si>
    <t>11126458 // PLSTC REUSABLE COLOR CHANGE HO(VASOS PLASTICOS PARA BEBIDAS CALIENTES 16OZ VARIOS COLORES)</t>
  </si>
  <si>
    <t>GRINDER KR1203 120/60 PLUG B</t>
  </si>
  <si>
    <t>11127120 // STB 5LB WB 4/CS THREE REGION</t>
  </si>
  <si>
    <t>11127803 // PLSTC REUSABLE SWIRL COLOR CHA 120 /CS(VASOS CON TAPA Y SORBETE)</t>
  </si>
  <si>
    <t>11127805 // CERMC DW TMBLR MARBLE 8 OZ LAC 12/CS (VASOS DE CERAMICA 8 ONZAS LAQUEADOS)</t>
  </si>
  <si>
    <t>11127808 // PLSTC TMBLR MATTE MARBLE 16 OZ 24/CS (VASOS PLASTICOS 16 ONZAS CON TAPA Y SORBETE)</t>
  </si>
  <si>
    <t>11127812 // SS TMBLR FLORAL 20 OZ LAC WINT 24/CS (TERMOS 20 ONZAS LAQUEADOS Y PLASTICOS)</t>
  </si>
  <si>
    <t>11127818 // PLSTC WTR BTL MARBLE 24OZ LAC 24/CS (TERMOS 24 ONZAS LAQUEADO PLASTICO)</t>
  </si>
  <si>
    <t>11127823 // PLSTC REUSABLE CC LID 16OZ 200/CJ</t>
  </si>
  <si>
    <t>11127824 // PLSTC TMBLR ST SUPER 16OZ 24/CS (VASOS PLASTICOS CON TAPA Y SORBETE)</t>
  </si>
  <si>
    <t>11127827 // SS TMBLR PEARL WHITE 12OZ VDAY 24/CS (TERMO METALICO BLANCO 12)</t>
  </si>
  <si>
    <t>11127831 // PLSTC CLD CUP GRID 24OZ FY22 24/CS (VASOS PLASTICOS CON TAPA Y SORBETE)</t>
  </si>
  <si>
    <t>11127836 // PIN 5PK SET LAC VDAY WIN FY22(SET DE 5 PINES)</t>
  </si>
  <si>
    <t>SYRUP PUMP WHITE 360/CS</t>
  </si>
  <si>
    <t>11128138 // PLSTC REUSABLE HT CP LID 16OZ(TAPAS PARA VASOS REUSABLES DE 16OZ)</t>
  </si>
  <si>
    <t>11128385 // PLSTC REUSABLE HT CP ANNV 16OZ</t>
  </si>
  <si>
    <t>11128419 // RED VELVET TOPPING 2.5OZ C/4 ( MEZCLA DE AZUCAR EN POLVO)</t>
  </si>
  <si>
    <t>11128421 // PLSTC CC ST BLING BERRY 24OZ 24/CS (VASOS PLASTICOS CON TAPA Y SORBETE)</t>
  </si>
  <si>
    <t>11128423 // PLSTC TMBLR ST NAVY SUPER 16OZ 24/CS (TERMO PLASTICO 16 OZ)</t>
  </si>
  <si>
    <t>11128424 // SS TMBLR PEARL NAVY 12OZ LAC 24/CS (TERMO METALICO)</t>
  </si>
  <si>
    <t>11128425 // PLSTC CLD CUP GRID PINK 24 OZ 24/CS (VASOS PLASTICOS CON TAPA Y SORBETE)</t>
  </si>
  <si>
    <t>11128426 // PLSTC CC ST BLING NAVY 24OZ 24/CS (VASOS PLASTICOS CON TAPA Y SORBETE)</t>
  </si>
  <si>
    <t>11128442 // REINDEER CAKE POP</t>
  </si>
  <si>
    <t>11128506 // RED VELVET SYRUP 1LTR 6/CS(JARABE A BASE DE  AZUCAR PARA BEBIDAS)</t>
  </si>
  <si>
    <t>11129109 // PLSTC REUSE HOT CUP LID 16OZ  200/CS (TAPAS PLASTICAS PARA VASOS)</t>
  </si>
  <si>
    <t>11129110 // PLSTC REUSE HOT CUP FROST 16OZ 200/CS</t>
  </si>
  <si>
    <t>11129113 // PLSTC TMBLR SIREN LOGO 16OZ 24/CS (TERMO PLASTICO CON LOGO)</t>
  </si>
  <si>
    <t>11129116 // PLSTC CLD CUP SOFT TOUCH 24OZ 24/CS ( VASO PLASTICO CON TAPA Y SORBETE SOFT TOUCH 24OZ)</t>
  </si>
  <si>
    <t>11129117 // SS VAC TMBLR STANLEY TRGR 20OZ 4/CS (TERMOS 20 0NZAS)</t>
  </si>
  <si>
    <t>11129127 // PLSTC COLD CUP JEWELED 24OZ 24/CS ( VASOS PLASTICOS CON TAPA Y SORBETE)</t>
  </si>
  <si>
    <t>11129133 // SS TMBLR MIXED STRIPE 20OZ LAC</t>
  </si>
  <si>
    <t>11129139 // PLSTC TMBLR PINK BLOSSOM 16OZ</t>
  </si>
  <si>
    <t>11129147 // SS CLD CUP PINK BLOSSOM 24OZ 24/CS ( VASOS PLASTICOS CON TAPA Y SORBETE ROSADO)</t>
  </si>
  <si>
    <t>11129148 // PLSTC CLD CUP ST BLING 24OZ 24/CS  (VASOS PLASTICOS CON TAPA Y SORBETE)</t>
  </si>
  <si>
    <t>11129150 // PLSTC REUSE EARTH DAY CUP 16OZ</t>
  </si>
  <si>
    <t>11129454 // 2 CUP CARRIER S/W 6X10 300/CS  (PORTAVASOS DE CARTON PARA BEBIDAS 6X10)</t>
  </si>
  <si>
    <t>11129469 // STB 250G WB 12/CS VOYAGE BLEND</t>
  </si>
  <si>
    <t>11129556 // HOT CUP 8OZ HFY22 LAC CS/1000(TASAS PARA BEBIDAS CANLIENTES)</t>
  </si>
  <si>
    <t>11129557 // HOT CUP 12OZ HFY22 LAC CS/1000(TASAS PARA BEBIDAS CALIENTES)</t>
  </si>
  <si>
    <t>11129558 // HOT CUP 16OZ HFY22 LAC CS/1000(TASAS PARA BEBIDAS CALIENTES)</t>
  </si>
  <si>
    <t>11129559 // HOT CUP 20OZ HFY22 LAC CS/600(TASAS PARA BEBIDAS CALIENTES)</t>
  </si>
  <si>
    <t>11129575 // SLEEVE 12 16 20OZ LAC CS/1380 (MANGA DE VASOS)</t>
  </si>
  <si>
    <t>11130008 // HAM AND CHEESE CROISSANT 24/CS (CROISSANT DE JAMON Y QUESO)</t>
  </si>
  <si>
    <t>11130179 // CARAMEL RIBBON CRUNCH TOPPING 8/CS</t>
  </si>
  <si>
    <t>11130180 // CERMC MUG DESKTOP WHITE 12OZ 24/CS (TAZA DE CERAMICA DESKTOP WHITE 12OZ)</t>
  </si>
  <si>
    <t>CERMC MUG DESKTOP BLACK 12OZ 24/CS  (TAZA DE CERAMICA DESKTOP BLACK 12OZ)</t>
  </si>
  <si>
    <t>11130182 PLSTC TMBLR SIREN WHITE 16OZ 24/CS</t>
  </si>
  <si>
    <t>11130183 // PLSTC TMBLR WORDMARK WHTE 16OZ 24/CS (TERMO PLASTICO WORDMARK WHTE 16OZ)</t>
  </si>
  <si>
    <t>11130184 // PLSTC CLD CUP ST WHITE 24OZ 24/CS (VASO PLASTICO REUSABLE CON TAPA Y SORBETE WHITE 24OZ)</t>
  </si>
  <si>
    <t>11130185 // SS VAC TMBLR STANLEY  WHT 20OZ 4/CS (TERMOS 20 0NZAS)</t>
  </si>
  <si>
    <t>11130186 // SS VAC MUG STANLEY AD BLK 20OZ 4/CS (TERMOS 20 0NZAS NEGRO)</t>
  </si>
  <si>
    <t>11130187 // SS VAC MUG STANLEY AD WHITE 20 4/CS (TERMOS 20 0NZAS BLANCO)</t>
  </si>
  <si>
    <t>11130188 // SS VAC MUG STANLEY BLACK 12OZ 4/CS (TERMOS 20 0NZAS)</t>
  </si>
  <si>
    <t>11130189 // SS VAC TMBLR STAN QUENC BLK 20 4/CJ</t>
  </si>
  <si>
    <t>11130190 // SS VAC TMBLR STN QNCH WHT 20OZ 4/CJ</t>
  </si>
  <si>
    <t>11130191 // PLSTC REUSE COLOR CHANGE CUP</t>
  </si>
  <si>
    <t>11130192 // CERMC MUG OMBRE FACET 12OZ</t>
  </si>
  <si>
    <t>11130195 // PLSTC CLD CUP W/ STICKERS 16OZ 24/CS(VASOS PLASTICOS CON STICKER)</t>
  </si>
  <si>
    <t>11130196 // PLSTC CUP COLOR BLING 24OZ</t>
  </si>
  <si>
    <t>11130199 // SS VAC MUG STANLEY WHITE 12OZ 4/ CS (TERMOS 12 0NZAS BLANCO)</t>
  </si>
  <si>
    <t>11130435 // PISTACHIO SAUCE 1KG BAG 6/CS(JARABE DE PISTACHO)</t>
  </si>
  <si>
    <t>11130698 // PLSTC REUSABLE COLOR CHANGE HOT CUP, LID 16 OZ LAC SUMMER</t>
  </si>
  <si>
    <t>11130699 // PLSTC REUSABLE CLD CUP, LID, STRAW 24 OZ</t>
  </si>
  <si>
    <t>11130700 // PLSTC REUSABLE COLOR CHANGE CLD CUP, LID, STRAW 5PK 2 SUMMER</t>
  </si>
  <si>
    <t>11130706 // CERMC MUG GLOSSY DIP 14 OZ SUMMER</t>
  </si>
  <si>
    <t>11130707 // PLSTC REUSABLE TMBLR SPECKLE HOP 12 OZ LAC</t>
  </si>
  <si>
    <t>11130708 // TMBLR GRADIENT SUNSET 20 OZ SUMMER</t>
  </si>
  <si>
    <t>11130717 // PLSTC REUSABLE CLD CUP PINK TINTED SOFT TOUCH</t>
  </si>
  <si>
    <t>11130718 // PLSTC CLD CUP GREEN SOFT TOUCH BLING  24OZ LAC SUM FY22 SUMMER</t>
  </si>
  <si>
    <t>11130721 // CERMC MUG W/LID MOM 14 OZ SUMMER</t>
  </si>
  <si>
    <t>11130727 // CLD CUP LINED PAPER 24 OZ LAC SUMMER</t>
  </si>
  <si>
    <t>11131126 // PLSTC REUSABLE HOT CUP, LID PENCILS 16 OZ LAC</t>
  </si>
  <si>
    <t>11131127 // PLSTC REUSABLE SS CLD CUP TROPICAL 24 OZ LAC</t>
  </si>
  <si>
    <t>11131128 // PLSTC REUSABLE SS CLD CUP RAINBOW 24 OZ LAC</t>
  </si>
  <si>
    <t>11131243 // REUSABLE LID WHI 16 OZ CORE LI (TAPA PLASTICA RESUSABLE)</t>
  </si>
  <si>
    <t>11131654 // PLSTC TMBLR GREEN OMBRE 16 OZ SUMMER</t>
  </si>
  <si>
    <t>11131769 // PLSTC HOT CUP FLORAL MOM SOFT SUMMER</t>
  </si>
  <si>
    <t>11131883 // PITCHER LID PINEAPPLE REFRESH 50/CS (TAPAS PLASTICAS PARA JARRA)</t>
  </si>
  <si>
    <t>11131924 // PLSTC REUSABLE EARTH CLD CUP, LID, STRAW 24 OZ L SPR</t>
  </si>
  <si>
    <t>11131963 // PLSTC REUSABLE CUP, DOME LID, PINEAPPLE 16 OZ SUMMER</t>
  </si>
  <si>
    <t>11131964 // PLSTC REUSABLE CUP, DOME LID, WATERMELON 16 OZ SUMMER</t>
  </si>
  <si>
    <t>DT ORDER PNT CANOPY SQ MT0028 (TOLDO DE PUNTO DE PEDIDO)</t>
  </si>
  <si>
    <t>MENU BD DT 5 SQ 95X62IN MT0028</t>
  </si>
  <si>
    <t>MENU DT PRE SQ 29X61IN MT0028</t>
  </si>
  <si>
    <t>11133177 // MSO 250G WB 12/CS MEX VRA MON</t>
  </si>
  <si>
    <t>11133178 // MSO 5LBS WB 4/CS MEX VERA MON</t>
  </si>
  <si>
    <t>11133529 // TOASTED VANILLA SYRUP.REGULAR 6/CJ</t>
  </si>
  <si>
    <t>11133659 // CERMC MUG COPPER SWIRLS 12 OZ 24/CS(TAZA DE CERAMICA COPPER SWIRLS 12 OZ)</t>
  </si>
  <si>
    <t>11133661 // SS TMBLR WARM GRADIENT 20 OZ</t>
  </si>
  <si>
    <t>11133665 // SS TMBLR GREEN DRINK THRY LID</t>
  </si>
  <si>
    <t>11133673 // PLSTC CLD CUP GRAY SOFT TOUCH</t>
  </si>
  <si>
    <t>11133674 //  PLSTC CLD CUP IRIDESCENT 24/CS 24 OZ (VASO PLASTICO REUSABLE CON TAPA Y SORBETE IRIDESCENT 24O)</t>
  </si>
  <si>
    <t>11133688 // PINEAPPLE INCLUSION 75 GRAM 12/CS</t>
  </si>
  <si>
    <t>11133697 // RECYCLD GLASS CLD CUP SUSTAIN</t>
  </si>
  <si>
    <t>11133714 // CERMC MUG SPECKLE 12 OZ LAC 20/CS ( TAZA DE CERAMICA SPECKLE 12 OZ LA)</t>
  </si>
  <si>
    <t>11133715 // PLSTC TMBLR SIREN TAIL 16 OZ</t>
  </si>
  <si>
    <t>11133716 // SS TMBLR SIREN TURQ 20 OZ LAC</t>
  </si>
  <si>
    <t>11133720 // RECYCLD PP TMBLR SUSTAIN 16 OZ 24/CS  (TERMO DE PLASTICO RECICLADO 16OZ)</t>
  </si>
  <si>
    <t>11133735 // CERMC MUG CALAVERA 14 OZ LAC F 24/CS (TAZA DE CERAMICA CALAVERA)</t>
  </si>
  <si>
    <t>11134116 // PLSTC CLD CUP GID PIGM BLING 24/CS ( VASO PLASTICO PARA BEBIDAS FRIAS CON TAPA Y SORBETE GID PIGM BLING 24OZ)</t>
  </si>
  <si>
    <t>11134132 // PASSIONFRUIT REFRESHER BASE 6/CS</t>
  </si>
  <si>
    <t>SINK CTOP RINSE W TOWER 28X9IN (FREGADERO)</t>
  </si>
  <si>
    <t>11135964 // ESO 250G WB 12/CS ELSAL AHU</t>
  </si>
  <si>
    <t>11135965 // ESO 5LBS WB 4/CS ELSAL AHU</t>
  </si>
  <si>
    <t>11135976// PLSTC REUSE HTCP 16 OZ 200/CS</t>
  </si>
  <si>
    <t>11135977// PLSTC REUSE HTCP GLW 16 OZ 200/CS</t>
  </si>
  <si>
    <t>11135978// PLSTC REUSE HTCP 6PK 16 OZ 24/CS</t>
  </si>
  <si>
    <t>11135979// CRMC DW TMBLR TXTRD PNT 12 OZ 12/CS</t>
  </si>
  <si>
    <t>11135981// GLS MUG CNFTT HNDL 12 OZ</t>
  </si>
  <si>
    <t>11135982// SS TMBLR GRDNT 20 OZ 24/CS</t>
  </si>
  <si>
    <t>11135983// SS TMBLR PVD 20 OZ 24/CS</t>
  </si>
  <si>
    <t>11135989// PLSTC TMBLR METAL STRP 16 OZ</t>
  </si>
  <si>
    <t>11135990// PLSTC TMBLR RD PRNT 16 OZ 24/CS</t>
  </si>
  <si>
    <t>11135992//  SS CLD CUP CIRCLES 24 OZ 24/CS</t>
  </si>
  <si>
    <t>11135994 // PLSTC CDCP BL SFT BLING 24 OZ 24/CS</t>
  </si>
  <si>
    <t>11135996 // PLSTC CDCP CLR EMB 24 OZ 24/CS</t>
  </si>
  <si>
    <t>11135997// GLS CDCP MTLD 18 OZ 8/CS</t>
  </si>
  <si>
    <t>11135998 // CRMC MUG GNGRBRD 14 OZ 24/CJ</t>
  </si>
  <si>
    <t>11136003// SS CDCP IRID PUFF 24 OZ 12/CS</t>
  </si>
  <si>
    <t>SAFE RH 20X18X26IN (CAJA FUERTE)</t>
  </si>
  <si>
    <t>11136488// PLSTC TMBLR PRPL BUB 16OZ 24/CS</t>
  </si>
  <si>
    <t>11136489// PLSTC CDCP ST PRPL BLNG 24OZ 24/CS</t>
  </si>
  <si>
    <t>11136490 // PLSTC CDCP ST GRN BLNG 24OZ 24/CS</t>
  </si>
  <si>
    <t>11137032 // STARBUCKS LAC SLEEVE ENG/SPA 1380 UND/CJ</t>
  </si>
  <si>
    <t>11137119 // PLST REUSE HTCP PRL GRN 16OZ 200 UND/CJ</t>
  </si>
  <si>
    <t>11138063 // SS WTBT BL BRSH 20OZ 8/CS</t>
  </si>
  <si>
    <t>11138064 // SS WTBT BRSH BLU 20OZ 8/CS</t>
  </si>
  <si>
    <t>11138069 // SS TMB BL MLT ABST 16OZ 24/CS</t>
  </si>
  <si>
    <t>11138076 // PLS TMB GRY ABST 16OZ 24/CS</t>
  </si>
  <si>
    <t>11138084 // PLS CLCP GRDNT GRD 24OZ 24/CS</t>
  </si>
  <si>
    <t>11138089 // GLS CLCP BL TXT 18OZ 24/CS</t>
  </si>
  <si>
    <t>11138093 // GLS MUG CNFT HLW 12OZ 24/CS</t>
  </si>
  <si>
    <t>11138097 // SS TMB HRZN GRDNT 16OZ 24/CS</t>
  </si>
  <si>
    <t>11138101 // SS CLCP BL RNB 24OZ 24/CS</t>
  </si>
  <si>
    <t>11138103 // PLS CLCP PNK GRDNT 24OZ 24/CS</t>
  </si>
  <si>
    <t>11138105 // PLS CLCP JWLD 24OZ 24/CS</t>
  </si>
  <si>
    <t>11139173 // TRI 250G WB 12/CS TRI BLD</t>
  </si>
  <si>
    <t>TRI 5LB WB 4/CS TRIBUTE BLEND</t>
  </si>
  <si>
    <t>11140060 // SS VAC TMBLR STANLEY 16 OZ 4 /CJ</t>
  </si>
  <si>
    <t>SSMUG GREEN WAVY 12 OZ LAC SP</t>
  </si>
  <si>
    <t>CERM MUG IVORY SPECKLE</t>
  </si>
  <si>
    <t>11140071 // SS TMBLR PINK ABSTRACT 20 24/CJ</t>
  </si>
  <si>
    <t>11140072 // SS TMBLR BLUE ABSTRACT 20 OZ 24/CJ</t>
  </si>
  <si>
    <t>11140081 // PLSTC CLD CUP GRADIENT BLING 24/CJ</t>
  </si>
  <si>
    <t>11140082 // PLSTC REUSABLE EARTH MONTH LID 200/CJ</t>
  </si>
  <si>
    <t>11140085 // CERMC DW TMBLR WAVE IVORY 12OZ 12/CJ</t>
  </si>
  <si>
    <t>11140091 // PLSTC TMBLR TURQUOISE TEXTURED 24/ CJ</t>
  </si>
  <si>
    <t>11140092 // SS TMBLR BANDED 16 OZ LAC 24/ CJ</t>
  </si>
  <si>
    <t>11140098 // SS CLD CUP TEXTUR TURQUOISE 24/CJ</t>
  </si>
  <si>
    <t>11140102 // GLASS MUG FACETED LUSTER 12 OZ  8/CJ</t>
  </si>
  <si>
    <t>11140110 // PLSTC CLD CUP BUBBLESEED 24 24/CJ</t>
  </si>
  <si>
    <t>11140116 // PLSTC CLD CUP SOFT TOUCH 24 24/CJ</t>
  </si>
  <si>
    <t>11140117 // PLST CLD CUP PEARL 24OZ 24/CJ</t>
  </si>
  <si>
    <t>PLS REUSE CDCP DOM PNK 24OZ</t>
  </si>
  <si>
    <t>PLS REUSE CDCP DOM NVY 16OZ</t>
  </si>
  <si>
    <t>PLSTC TUMBLER PINK 16 OZ</t>
  </si>
  <si>
    <t>PLS TMB SFT TCH GRN 16OZ</t>
  </si>
  <si>
    <t>PLS REUSE HTCP CLR CHG 20OZ</t>
  </si>
  <si>
    <t>11141362 // PLSTC REUSABLE EARTH MONTH CLD 120/CJ</t>
  </si>
  <si>
    <t>BARRA FRONTAL DE MONTAJE DE 2 GRIFOS</t>
  </si>
  <si>
    <t>TAMQUE DE AGUA DE 30 GALONES AZUL</t>
  </si>
  <si>
    <t>SMR 250G WB 12/CS KATI KATI</t>
  </si>
  <si>
    <t>PRNT BDGE CHALKBLE NAM TAG S/6</t>
  </si>
  <si>
    <t>SMR 5LB WB 4/CS SBUX KATI KATI</t>
  </si>
  <si>
    <t>KNOB FOR DARK CARAMEL</t>
  </si>
  <si>
    <t>LEVEL 100 RECOGNITION PIN</t>
  </si>
  <si>
    <t>LEVEL 200 RECOGNITION PIN</t>
  </si>
  <si>
    <t>LEVEL 300 BREWCRAFT REC PIN</t>
  </si>
  <si>
    <t>POWDER MALT REG 400 GRAM</t>
  </si>
  <si>
    <t>LID FOOD STORG CONTR 6/8QT PUR</t>
  </si>
  <si>
    <t>CRM DW TMB FRT 12OZ</t>
  </si>
  <si>
    <t>PLS TMB CHRM FTHR 16OZ</t>
  </si>
  <si>
    <t>PLS REUSE HTCP SCL 16OZ</t>
  </si>
  <si>
    <t>PLS REUSE HTCP TXT 20OZ</t>
  </si>
  <si>
    <t>PLS REUSE CLR STRW 24OZ</t>
  </si>
  <si>
    <t>PLS CDCP SFT TCH  BLG 24OZ</t>
  </si>
  <si>
    <t>PLS CDCP JWL SFT TCH GRN 24OZ</t>
  </si>
  <si>
    <t>PLS CDCP STR TPR 24OZ</t>
  </si>
  <si>
    <t>PLS CDCP SCHL 24OZ</t>
  </si>
  <si>
    <t>PLS REUSE CDCP SCL 24OZ</t>
  </si>
  <si>
    <t>GLS CDCP ICE CRM 18OZ</t>
  </si>
  <si>
    <t>GLS CDCP WAVE 18OZ</t>
  </si>
  <si>
    <t>SS TMB VRT BRSH 16OZ</t>
  </si>
  <si>
    <t>SS TMB GRDNT 20OZ</t>
  </si>
  <si>
    <t>SS CDCP TXT 24OZ</t>
  </si>
  <si>
    <t>ENML PIN 5PC SET LAC SUMMER 12 UND. / EA</t>
  </si>
  <si>
    <t>PLS TMB CHRM MTHR DAY 16OZ</t>
  </si>
  <si>
    <t>11076293-2</t>
  </si>
  <si>
    <t>FREEZER T-49F-HC STAR R290 2DR (DOOR)</t>
  </si>
  <si>
    <t>1400GR2004</t>
  </si>
  <si>
    <t>1400GR2004 // GRIPTITE 2 TRAY GT 2 ROUND 14''</t>
  </si>
  <si>
    <t>155360-130</t>
  </si>
  <si>
    <t>PENTAIR CARTRIDGES EC-204 INDSHR (1UM) 6/CS (CARTUCHOS DE FILTRACIO</t>
  </si>
  <si>
    <t>155390-130</t>
  </si>
  <si>
    <t>155390-130 // PENTAIR CARTRIDGES (CARTUCHOS DE FILTROS DE AGUA)</t>
  </si>
  <si>
    <t>183-165</t>
  </si>
  <si>
    <t>183-165 // PG PRESSURE REDUCING VALVE FOR MRS-600HE-II(VALVULA DE REPUESTO PARA REDUCIR PRECION DE AGUA P/SISTEMA DE OSMOSIS INVERSA)</t>
  </si>
  <si>
    <t>210GCDW12</t>
  </si>
  <si>
    <t>210GCDW12 // TAPAS PARA VASO DE 10, 12, 16 Y 20 OZ</t>
  </si>
  <si>
    <t>5303 LATAM</t>
  </si>
  <si>
    <t>BUN/ SHEET PAN</t>
  </si>
  <si>
    <t>804-037</t>
  </si>
  <si>
    <t>PENTAIR 115 VAC 6 GAL MAXI WSB</t>
  </si>
  <si>
    <t>9692-61</t>
  </si>
  <si>
    <t>9692-61 // EVERPURE 7FC FILTER CARTRIDGE(CARTUCHOS DE FILTROS DE AGUA)</t>
  </si>
  <si>
    <t>9970-05</t>
  </si>
  <si>
    <t>9970-05 // LUCES ULTRAVIOLETAS PARA SISTEMA DE FILTRACION DE AGUA</t>
  </si>
  <si>
    <t>A00003</t>
  </si>
  <si>
    <t>ESTANTE DE 29 PULG 17580</t>
  </si>
  <si>
    <t>A00004</t>
  </si>
  <si>
    <t>ESTANTE DE 22.5 PULGADAS 17581</t>
  </si>
  <si>
    <t>A00005</t>
  </si>
  <si>
    <t>FREGADERO CON TUBO Y GRIFO</t>
  </si>
  <si>
    <t>A00006</t>
  </si>
  <si>
    <t>ROCIADOR DE ESPUMA 11075242</t>
  </si>
  <si>
    <t>A00007</t>
  </si>
  <si>
    <t>FREEZER CONGELADOR TRUE 11076292</t>
  </si>
  <si>
    <t>A00008</t>
  </si>
  <si>
    <t>MAQUINA DE HACER HIELO 11088459</t>
  </si>
  <si>
    <t>A00009</t>
  </si>
  <si>
    <t>FREGADERO CON ENJUAGADOR 11090752</t>
  </si>
  <si>
    <t>A00010</t>
  </si>
  <si>
    <t>ARCHIVO METALICO 101121</t>
  </si>
  <si>
    <t>A00011</t>
  </si>
  <si>
    <t>CUBO METALICO PARA HIELO 11090909</t>
  </si>
  <si>
    <t>A00012</t>
  </si>
  <si>
    <t>REFRIGERADOR 11076289</t>
  </si>
  <si>
    <t>A00013</t>
  </si>
  <si>
    <t>CUBO DEPOSITO METALICO PARA HIELO 560 LB. 109459</t>
  </si>
  <si>
    <t>A00014</t>
  </si>
  <si>
    <t>ESTACION DE TRABAJO P/BEBIDAS 1101588</t>
  </si>
  <si>
    <t>A00015</t>
  </si>
  <si>
    <t>LAMPARA DE INTERIOR 11015898</t>
  </si>
  <si>
    <t>A00016</t>
  </si>
  <si>
    <t>FREGADERO CON AGOJERO EXTRA 41N CTR 139086</t>
  </si>
  <si>
    <t>A00017</t>
  </si>
  <si>
    <t>MAQUINA IND. PARA HACER CAFE MARCA DITTUNG MOD. 145162</t>
  </si>
  <si>
    <t>A00018</t>
  </si>
  <si>
    <t>DEPOSITOS PARA DESECHOS ORGANICOS 155278</t>
  </si>
  <si>
    <t>A00019</t>
  </si>
  <si>
    <t>ESTANTERIA METALICA DE 3 PUESTOS 166938</t>
  </si>
  <si>
    <t>A00020</t>
  </si>
  <si>
    <t>BASE CON FUENTE DE ENERGIA P/MANTENER CALIENTE LA CAFETERIA MARCA BUNN-MATIC 185974</t>
  </si>
  <si>
    <t>A00021</t>
  </si>
  <si>
    <t>MEZCLADORA NEGRA BREWER 187441</t>
  </si>
  <si>
    <t>A00022</t>
  </si>
  <si>
    <t>ESTANTERIA METALICA 18 X 36 193264</t>
  </si>
  <si>
    <t>A00023</t>
  </si>
  <si>
    <t>CUBO DEPOSITO METALICO PARA HIELO 90LIB 194924</t>
  </si>
  <si>
    <t>A00024</t>
  </si>
  <si>
    <t>HORNO INDUSTRIAL MARCA TURBO CHEF MOD. THE NGO TM 208/240V 60HZ 1P 11005333</t>
  </si>
  <si>
    <t>MAQUINA EXPRESO  MASTRENA I 208V. REF. 11011308</t>
  </si>
  <si>
    <t>A00026</t>
  </si>
  <si>
    <t>REPRODUCTOR DE MUSICA EN RED 11014976</t>
  </si>
  <si>
    <t>A00027</t>
  </si>
  <si>
    <t>BASE METALICA DE PARED PARA LAVAMANOS 11025836</t>
  </si>
  <si>
    <t>A00028</t>
  </si>
  <si>
    <t>LAVADORA DE VAJILLA SERIAL 231203333 MARCA HOBART 11028516</t>
  </si>
  <si>
    <t>A00029</t>
  </si>
  <si>
    <t>REFRIGERADOR MARCA TRUE MOD. 1 DR 27 IN R290 11062022</t>
  </si>
  <si>
    <t>A00030</t>
  </si>
  <si>
    <t>ESTACION DE TRABAJO PARA GERENTE 11062816</t>
  </si>
  <si>
    <t>A00031</t>
  </si>
  <si>
    <t>BALANZA DIGITAL AJUSTABLE DISP 15LB. IMP 11064622</t>
  </si>
  <si>
    <t>A00032</t>
  </si>
  <si>
    <t>RACK ESTANTE PASTELERO 20X26IN 11067264</t>
  </si>
  <si>
    <t>A00033</t>
  </si>
  <si>
    <t>MEZCLADORA NEGRA N&amp;S 11074330</t>
  </si>
  <si>
    <t>A00034</t>
  </si>
  <si>
    <t>FRAGADERO ENJUAGUE CON DRENAJE 15X27  11074459</t>
  </si>
  <si>
    <t>A00035</t>
  </si>
  <si>
    <t>FREGADERO APILADO DRENAJE 15IN 11074472</t>
  </si>
  <si>
    <t>A00036</t>
  </si>
  <si>
    <t>SISTEMA DE FILTRACION DE AGUA EVERPURE EV9328-06</t>
  </si>
  <si>
    <t>A000369</t>
  </si>
  <si>
    <t>SISTEMA 6200 CON 8 AUDICULARES, BATERIA, CARAGDOR,BOCINA, ETC</t>
  </si>
  <si>
    <t>A00038</t>
  </si>
  <si>
    <t>A00039</t>
  </si>
  <si>
    <t>RACK METALICA CON BANDEJA INDIVIDUAL 185972</t>
  </si>
  <si>
    <t>A00040</t>
  </si>
  <si>
    <t>SILLA KIMBERLY REF.11104655</t>
  </si>
  <si>
    <t>A00042</t>
  </si>
  <si>
    <t>FREGADERO 180461</t>
  </si>
  <si>
    <t>A00043</t>
  </si>
  <si>
    <t>ESTANTE METALICO 185915</t>
  </si>
  <si>
    <t>A00044</t>
  </si>
  <si>
    <t>ALTAVOCES SM 400 454505</t>
  </si>
  <si>
    <t>A00045</t>
  </si>
  <si>
    <t>AMPLIFICADOR DE SONIDO 60W 512789</t>
  </si>
  <si>
    <t>A00046</t>
  </si>
  <si>
    <t>FREGADERO 2 HUECOS 11026390</t>
  </si>
  <si>
    <t>A00047</t>
  </si>
  <si>
    <t>MESA PARA MAQUINA DE CAFE 11070344</t>
  </si>
  <si>
    <t>A00048</t>
  </si>
  <si>
    <t>CAFETERA DE SIFON SIN LAMPARA 11070335</t>
  </si>
  <si>
    <t>A00049</t>
  </si>
  <si>
    <t>MESA CON TOPE</t>
  </si>
  <si>
    <t>A00050</t>
  </si>
  <si>
    <t>MEZCLADORA 11074467</t>
  </si>
  <si>
    <t>A00051</t>
  </si>
  <si>
    <t>BARRIL DE BEBIDAS 3 GALONES 11074605</t>
  </si>
  <si>
    <t>A00052</t>
  </si>
  <si>
    <t>BANDEJA ESCURRIDORA 6X6 11075237</t>
  </si>
  <si>
    <t>A00053</t>
  </si>
  <si>
    <t>CARRITO METALICO DE TRABAJO 610MM 11075634</t>
  </si>
  <si>
    <t>A00054</t>
  </si>
  <si>
    <t>REFRIGERADOR UC R290 11075760</t>
  </si>
  <si>
    <t>A00055</t>
  </si>
  <si>
    <t>CONGELADOR 11076291</t>
  </si>
  <si>
    <t>A00056</t>
  </si>
  <si>
    <t>GENERADOR DE NITROGENO 60 HZ 11076518</t>
  </si>
  <si>
    <t>A00057</t>
  </si>
  <si>
    <t>MECLADORA P/ AGUA FRIA Y CALIENTE 11090762</t>
  </si>
  <si>
    <t>A00058</t>
  </si>
  <si>
    <t>FORRO DE PARED 19385 56X20 YARDS 11093936</t>
  </si>
  <si>
    <t>A00059</t>
  </si>
  <si>
    <t>LOCKER 11095021</t>
  </si>
  <si>
    <t>A00060</t>
  </si>
  <si>
    <t>REFRIGERADOR NITRO CON ENSIGNIA 11105265</t>
  </si>
  <si>
    <t>A00061</t>
  </si>
  <si>
    <t>GRIFO SIMPLE 11047255</t>
  </si>
  <si>
    <t>A00062</t>
  </si>
  <si>
    <t>SILLON SHALE 706020118100</t>
  </si>
  <si>
    <t>A00063</t>
  </si>
  <si>
    <t>SILLA DE SALON SHALE 806020110284</t>
  </si>
  <si>
    <t>A00064</t>
  </si>
  <si>
    <t>MESA METALICA DE EXTERIOR SHALE</t>
  </si>
  <si>
    <t>A00065</t>
  </si>
  <si>
    <t>MESA CON BASE DE ACERO INOX</t>
  </si>
  <si>
    <t>A00066</t>
  </si>
  <si>
    <t>NEVERA EHXIBIDORA</t>
  </si>
  <si>
    <t>A00067</t>
  </si>
  <si>
    <t>SILLAS KORSU</t>
  </si>
  <si>
    <t>A00068</t>
  </si>
  <si>
    <t>BANQUETAS NAKASHIMA</t>
  </si>
  <si>
    <t>A00069</t>
  </si>
  <si>
    <t>EOS HD AIO (SISTEMA 6200 CON 8 AUDICULARES, BATERIA, CARAGDOR,BOCINA, ETC)</t>
  </si>
  <si>
    <t>A00070</t>
  </si>
  <si>
    <t>SYS 60  TIMER (SISTEMA MARCADOR DE TIEMPO CON UNIDAD DE CONTROL, PROCESADOR DE SEÑAL)</t>
  </si>
  <si>
    <t>A00071</t>
  </si>
  <si>
    <t>DETECTOR BOARD (PLACA DETECTORA DE VEHICULO VAB 102 CO CABLE)</t>
  </si>
  <si>
    <t>A00072</t>
  </si>
  <si>
    <t>DETECTOR LOOP UNDERGROUND ( DETECTOR DE LAZO SUBTERRANEO 9 SENCILLO)</t>
  </si>
  <si>
    <t>A11008278</t>
  </si>
  <si>
    <t>PASTRY CASE ZEPHYR</t>
  </si>
  <si>
    <t>A-CREAMCHARGER</t>
  </si>
  <si>
    <t>AMAZON / GREATWHIP WHIPPED CREAM CHARGE 600  (45 PAQUETES POR CAJA DE 24 UNIDADES CADA PAQUETE)</t>
  </si>
  <si>
    <t>CAFECY009809</t>
  </si>
  <si>
    <t>CAFECY009809 // CAFE CHAI W CRYPTON (mueble tapizado en café Chai)</t>
  </si>
  <si>
    <t>CD385A</t>
  </si>
  <si>
    <t>PENTAIR OXIDICE ICE MACHINE DISINFECTION 120V</t>
  </si>
  <si>
    <t>CR18</t>
  </si>
  <si>
    <t>OPEN/ENCLOSED BREAD GABINET</t>
  </si>
  <si>
    <t>EGSTC</t>
  </si>
  <si>
    <t>EGSTC  // EGSTC TUBE CUTTER TOOL (HERRAMIENTA PARA CORTAR TUBOS)</t>
  </si>
  <si>
    <t>EGSTTU-PE-12</t>
  </si>
  <si>
    <t>ROLL OF TUBING 1/2 BLK 330 FT WITH SPOOL (ROLLO DE MANGUERA DE P</t>
  </si>
  <si>
    <t>EV313151</t>
  </si>
  <si>
    <t>EV313151 // RS-600HE-II PERMEATE PUMP(BOMBA DE REPUESTO PARA SISTEMA DE OSMOSIS INVERSA RS600II)</t>
  </si>
  <si>
    <t>EV313152</t>
  </si>
  <si>
    <t>EV313152 // RS-600HEII PUMP(BOMBA DE REPUESTO PARA SISTEMA DE OSMOSIS INVERSA)</t>
  </si>
  <si>
    <t>EV314539</t>
  </si>
  <si>
    <t>CONTROLLER SERVICE KIT</t>
  </si>
  <si>
    <t>EV314907</t>
  </si>
  <si>
    <t>EV314907 // MRS CONTROLLER SERVICE KIT(KIT CONTROLADOR DE REPUESTO PARA SISTEM DE OSMOSIS INVERSA)</t>
  </si>
  <si>
    <t>EV910031</t>
  </si>
  <si>
    <t>EV910031 // PENTAIR CB20-124E (PARA FILTRO DE AGUA)</t>
  </si>
  <si>
    <t>EV961255</t>
  </si>
  <si>
    <t>EV961255 // PENTAIR MC (2) CARTRIDGE (CARTUCHOS DE FILTROS DE AGUA)</t>
  </si>
  <si>
    <t>EV962716</t>
  </si>
  <si>
    <t>PENTAIR 7FS-BW CARBON BLOCK CARTRIDGE (CARTUCHOS DE FILTROS DE AGUA)</t>
  </si>
  <si>
    <t>EV962723</t>
  </si>
  <si>
    <t>EV962723 // PENTAIR MR-600 MINERAL REDUCTION CARTRIDGE (CARTUCHOS DE FILTROS DE</t>
  </si>
  <si>
    <t>EV965410</t>
  </si>
  <si>
    <t>PENTAIR 7F CARTRIDGE (PREFILTRO DE AGUA)</t>
  </si>
  <si>
    <t>EV969261</t>
  </si>
  <si>
    <t>7 FC CARTRIDGE 1PK</t>
  </si>
  <si>
    <t>EV997000</t>
  </si>
  <si>
    <t>GALERIA 360 (CAJA CON VARIOS CODIGOS)</t>
  </si>
  <si>
    <t>EV998058</t>
  </si>
  <si>
    <t>EV998058 // SOFTENER WS-30, 120V/50-60 HZ (PARA FILTRO DE AGUA)</t>
  </si>
  <si>
    <t>FRSS</t>
  </si>
  <si>
    <t>#FRSS 6 VIQUA FLOW RESTRICTOR, 6GPM 316SS 1" NPT</t>
  </si>
  <si>
    <t>K9435</t>
  </si>
  <si>
    <t>BLK POLY 12/1 CS</t>
  </si>
  <si>
    <t>PAMLICO</t>
  </si>
  <si>
    <t>PAMLICO AIR 16 X 20</t>
  </si>
  <si>
    <t>PLFI24X24X1</t>
  </si>
  <si>
    <t>#PLFI24X24X1 GLASSFLOSS PLEATED AIR FILTER MERV 10</t>
  </si>
  <si>
    <t>PL-GSP001</t>
  </si>
  <si>
    <t>PL-GSP001 // Wypall Azul 10 Paq.</t>
  </si>
  <si>
    <t>PL-GSP002</t>
  </si>
  <si>
    <t>PL-GSP002 // Wypall Rojo 10 Paq.</t>
  </si>
  <si>
    <t>PL-GSP003</t>
  </si>
  <si>
    <t>PL-GSP003 // Wypall Amarillo 10 Paq.</t>
  </si>
  <si>
    <t>PL-GSP004</t>
  </si>
  <si>
    <t>PL-GSP004 // SANITIZANTE SCOTT 6 Paq.</t>
  </si>
  <si>
    <t>PL-GSP005</t>
  </si>
  <si>
    <t>PL-GSP005 // PAPEL INTERFOLIADO SCOTT (SANITAS) 16 Paq.</t>
  </si>
  <si>
    <t>PL-GSP006</t>
  </si>
  <si>
    <t>LECHE EVAPORADA (350ML) 18 UND</t>
  </si>
  <si>
    <t>PL-GSP007</t>
  </si>
  <si>
    <t>LECHE EVAPORADA (500ML) 18 UND</t>
  </si>
  <si>
    <t>PL-GSP008</t>
  </si>
  <si>
    <t>CREMA DE LECHE (1LT) 16 UND.</t>
  </si>
  <si>
    <t>PL-GSP009</t>
  </si>
  <si>
    <t>LECHE ENTERA 12 UND.</t>
  </si>
  <si>
    <t>PL-GSP010</t>
  </si>
  <si>
    <t>LECHE DESCREMADA 12 UND.</t>
  </si>
  <si>
    <t>PL-GSP011</t>
  </si>
  <si>
    <t>LECHE SEMIDESCREMADA 12 UND.</t>
  </si>
  <si>
    <t>PL-GSP012</t>
  </si>
  <si>
    <t>LECHE DESLACTOSADA 12 UND.</t>
  </si>
  <si>
    <t>PL-GSP013</t>
  </si>
  <si>
    <t>PL-GSP013 // AZUCAR STEVIA 400/CS</t>
  </si>
  <si>
    <t>PL-GSP014</t>
  </si>
  <si>
    <t>PL-GSP014 // AZUCAR SPLENDA 200 UND.</t>
  </si>
  <si>
    <t>PL-GSP015</t>
  </si>
  <si>
    <t>ACQUA PANNA 24 UND.</t>
  </si>
  <si>
    <t>PL-GSP016</t>
  </si>
  <si>
    <t>SAN PELLEGRINO 500ml 24 UND.</t>
  </si>
  <si>
    <t>PL-GSP018</t>
  </si>
  <si>
    <t>SAN PELLEGRINO TANGERINE 24 UND.</t>
  </si>
  <si>
    <t>PL-GSP020</t>
  </si>
  <si>
    <t>PL-GSP020 // HIGIENIZANTE FREGADERO 200 UND.</t>
  </si>
  <si>
    <t>PL-GSP021</t>
  </si>
  <si>
    <t>PL-GSP021 // DETERGENTE FREGADERO MULTIUSOS 168 UND.</t>
  </si>
  <si>
    <t>PL-GSP022</t>
  </si>
  <si>
    <t>PL-GSP022 // LIMPIADOR DE SUELOS 120 UND.</t>
  </si>
  <si>
    <t>PL-GSP023</t>
  </si>
  <si>
    <t>PL-GSP023 // LIMPIADOR HORNO 4UND.</t>
  </si>
  <si>
    <t>PL-GSP024</t>
  </si>
  <si>
    <t>PL-GSP024 // LAVAMANOS ANTIMICROBIANO 4UND.</t>
  </si>
  <si>
    <t>PL-GSP025</t>
  </si>
  <si>
    <t>PL-GSP025 // LINE-A-WAY 4 UND.</t>
  </si>
  <si>
    <t>PL-GSP026</t>
  </si>
  <si>
    <t>PL-GSP026 // LÍQUIDO TRUMP 4 UND.</t>
  </si>
  <si>
    <t>PL-GSP027</t>
  </si>
  <si>
    <t>PL-GSP027 // ENJUAGUE SECADO 4UND.</t>
  </si>
  <si>
    <t>PL-GSP028</t>
  </si>
  <si>
    <t>PL-GSP028 // AZUCAR BLANCA 1,000/CS</t>
  </si>
  <si>
    <t>PL-GSP029</t>
  </si>
  <si>
    <t>PL-GSP029 // AZUCAR CREMA 1,000/CS</t>
  </si>
  <si>
    <t>PL-GSP030</t>
  </si>
  <si>
    <t>PL-GSP030 // FUNDA DE BASURA 55GL100UND.</t>
  </si>
  <si>
    <t>PL-GSP031</t>
  </si>
  <si>
    <t>PL-GSP031 // GALÓN DE ALCOHOL 4UND.</t>
  </si>
  <si>
    <t>PL-GSP032</t>
  </si>
  <si>
    <t>PL-GSP032 // GEL ANTIBACTERIAL 4UND.</t>
  </si>
  <si>
    <t>PL-GSP033</t>
  </si>
  <si>
    <t>PL-GSP033 // GORROS PARA EL CABELLO 100UND.</t>
  </si>
  <si>
    <t>PL-GSP034</t>
  </si>
  <si>
    <t>PL-GSP034 // ROLLOS TERMICOS 31/8''50UND.</t>
  </si>
  <si>
    <t>PL-GSP035</t>
  </si>
  <si>
    <t>PL-GSP035 // ROLLOS CON COPIA 12UND.</t>
  </si>
  <si>
    <t>PL-GSP036</t>
  </si>
  <si>
    <t>PL-GSP036 // SHARPIE 12UND.</t>
  </si>
  <si>
    <t>PL-GSP037</t>
  </si>
  <si>
    <t>PL-GSP037 // RESMA DE PAPE LBOND 81/2X114UND.</t>
  </si>
  <si>
    <t>PL-GSP038</t>
  </si>
  <si>
    <t>GRAPADORAS 1UND.</t>
  </si>
  <si>
    <t>PL-GSP039</t>
  </si>
  <si>
    <t>GRAPAS 26/6 CAJAS 10 UND. FAL-0504</t>
  </si>
  <si>
    <t>PL-GSP040</t>
  </si>
  <si>
    <t>MACADAMIA TOSTADA EN MIEL 24 UND.</t>
  </si>
  <si>
    <t>PL-GSP041</t>
  </si>
  <si>
    <t>MIX MACADAMIA EN MIEL C/ALMENDRAS &amp; CAJUIL 24 UND.</t>
  </si>
  <si>
    <t>PL-GSP042</t>
  </si>
  <si>
    <t>MACADAMIA SIN SAL 24 UND.</t>
  </si>
  <si>
    <t>PL-GSP043</t>
  </si>
  <si>
    <t>MACADAMIA CON SAL MARINA 24 UND.</t>
  </si>
  <si>
    <t>PL-GSP044</t>
  </si>
  <si>
    <t>TÉ (AMA) HATSU BLANCO SABOR A CARAMBOLO Y FLOR DE LOTO 6 UND.</t>
  </si>
  <si>
    <t>PL-GSP045</t>
  </si>
  <si>
    <t>TÉ (ROSA) HATSU BLANCO CON SABOR A LYCHEE 6 UND.</t>
  </si>
  <si>
    <t>PL-GSP046</t>
  </si>
  <si>
    <t>TÉ (AZUL) HATSU BLANCO CON SABOR A GRANADA Y MORA AZUL 6 UND.</t>
  </si>
  <si>
    <t>PL-GSP047</t>
  </si>
  <si>
    <t>SODA HATSU DE FRAMBUESA 6 UND.</t>
  </si>
  <si>
    <t>PL-GSP055</t>
  </si>
  <si>
    <t>LECHE DESLACTOSADA AL 0% 12 UND.</t>
  </si>
  <si>
    <t>PL-GSP059</t>
  </si>
  <si>
    <t>QUESO GOUDA MUHLENHOF 2.2 LB. (1KG)</t>
  </si>
  <si>
    <t>PL-GSP060</t>
  </si>
  <si>
    <t>JAMON DE PAVO CASERIO REBANADO 2 LBS</t>
  </si>
  <si>
    <t>RF14</t>
  </si>
  <si>
    <t>RACK COMB FLATWARE CARLIDL BLUE</t>
  </si>
  <si>
    <t>S463QL</t>
  </si>
  <si>
    <t>S463QL // VIQUA COMBO(UV LAMP &amp; SLEEVE) (KIT DE LAMPARA ULTRAVIOLETA DE REPUESTO PARA FILTRO DE AGUA VIQUA)</t>
  </si>
  <si>
    <t>S463RL</t>
  </si>
  <si>
    <t>S463RL // VIQUA UV REPLACEMENT LAMP(LAMPARA ULTRAVIOLETA DE REEMPLAZO PARA FILTR</t>
  </si>
  <si>
    <t>SK31800</t>
  </si>
  <si>
    <t>PASTRY CASE ZEPHYR-1800</t>
  </si>
  <si>
    <t>SR150RL</t>
  </si>
  <si>
    <t>#S150RL-HO VIQUA UV REPLACEMENT LAMP FOR VH150</t>
  </si>
  <si>
    <t>V-VITRINA</t>
  </si>
  <si>
    <t>VITRINA DE AUTOSERVICIO FOOD CASE 711</t>
  </si>
  <si>
    <t>XQ-1M</t>
  </si>
  <si>
    <t>OVEN,4 -HALF PAN</t>
  </si>
  <si>
    <t xml:space="preserve">(BIS) CROISSANT DE MANTEQUILLA 70GR/84 UND </t>
  </si>
  <si>
    <t>(BIS) CROISSANT NOCCIOLA 85GR/60 UND</t>
  </si>
  <si>
    <t>(BIS) PAN CHOCOLATE 80GR/68 UND</t>
  </si>
  <si>
    <t>(BIS) MINI DONUT NOCCIOLA 25GR/140 UND</t>
  </si>
  <si>
    <t>(BIS) MINI PASTEL DE NATA 25GR/144 UND</t>
  </si>
  <si>
    <t>(BIS) PASTEL DE NATA NOCCIOLA 60GR/48 UND</t>
  </si>
  <si>
    <t>(BIS) PASTEL DE NATA FRUTOS DEL BOSQUE 60G/48 UND</t>
  </si>
  <si>
    <t>12 OZ COLD CUP PACTIV</t>
  </si>
  <si>
    <t>NPR 250G WB 12/CS PERU JUNIN</t>
  </si>
  <si>
    <t>NPR 5LBS WB 4/CS PERU JUNIN</t>
  </si>
  <si>
    <t>CORE PASTRY BAG US E</t>
  </si>
  <si>
    <t>POPCORN BUTTER 20/CS US</t>
  </si>
  <si>
    <t>DES 1LB WB 6/CS DECAF ESPRESSO</t>
  </si>
  <si>
    <t>CORE SVEB BAG US E</t>
  </si>
  <si>
    <t>MUG BLK CORE LSE 12 ONZA</t>
  </si>
  <si>
    <t>MUG WHITE CORE LSE 12 ONZA</t>
  </si>
  <si>
    <t>IMPULSE FIX SM SWEETS LS</t>
  </si>
  <si>
    <t>PNT DSP FOOD CS PKG FD BKET EA</t>
  </si>
  <si>
    <t>CUTTING BOARD HANDLE 18X12</t>
  </si>
  <si>
    <t>FOUNTAIN JAR HOLDER GEN1</t>
  </si>
  <si>
    <t>11144064 // CRM DW TMB SRN LSTR 12OZ</t>
  </si>
  <si>
    <t>11144058 // CRM MUG SPCKL 12OZ</t>
  </si>
  <si>
    <t>11144059 // CRM MUG GRDNT 12OZ</t>
  </si>
  <si>
    <t>11144069 // CRM MUG SHMMR 14OZ</t>
  </si>
  <si>
    <t>11144121 // SS CDCP SCLS IRDSCNT 24OZ</t>
  </si>
  <si>
    <t>11144102  // SS TMB DRNK THR BND FLRL 16OZ</t>
  </si>
  <si>
    <t>11144110 // SS TMB FLRL 20OZ</t>
  </si>
  <si>
    <t>11144113 // SS TMB SRN 20OZ</t>
  </si>
  <si>
    <t>11144108  // SS VAC THRM BTL STAN TEAL 20OZ</t>
  </si>
  <si>
    <t>11144074  // PLS REUSE HTCP CHNG TEAL 20OZ</t>
  </si>
  <si>
    <t>11144083 // PLS REUSE HTCP LID 16OZ</t>
  </si>
  <si>
    <t>11144077 // PLS TMB CHRM FLRL TEAL 16OZ</t>
  </si>
  <si>
    <t>11144085 // PLS CLD TMB CFF LFD CHRC 16OZ</t>
  </si>
  <si>
    <t>11144090 // PLS CDCP BLNG GRDNT 24OZ</t>
  </si>
  <si>
    <t>11144091 //  PLS CDCP BLNG DCH 24OZ</t>
  </si>
  <si>
    <t>11144094 // PLS CDCP GRD 24OZ</t>
  </si>
  <si>
    <t>11135843 // DES 1LB WB 6/CS DECAF ESPRESSO</t>
  </si>
  <si>
    <t>SAUCE 63OZ PUMPKIN FONTANA</t>
  </si>
  <si>
    <t>SYRUP APPLE BRWN SUGAR RG 1 EA</t>
  </si>
  <si>
    <t>SPICED APPLE DRIZZLE</t>
  </si>
  <si>
    <t>PL-GSP048</t>
  </si>
  <si>
    <t>GUANTES DESECHABLES MAX SIZE LARGE</t>
  </si>
  <si>
    <t>PL-GSP049</t>
  </si>
  <si>
    <t>GRAPAS 26/6 CAJAS 20 UND. PTK-0504</t>
  </si>
  <si>
    <t>PL-GSP052</t>
  </si>
  <si>
    <t>ULTRA DRY 4/1 GLS</t>
  </si>
  <si>
    <t>PL-GSP053</t>
  </si>
  <si>
    <t>DULCE DE LECHE REPOSTERO</t>
  </si>
  <si>
    <t>PL-GSP064</t>
  </si>
  <si>
    <t>PIRULIN FLOWPACK 66 GR // 4 PKG 12 EA</t>
  </si>
  <si>
    <t>XO-1M-L116Z</t>
  </si>
  <si>
    <t>XO-1M,LH,1-60,208V,STANDARD</t>
  </si>
  <si>
    <t>CR18-R</t>
  </si>
  <si>
    <t>OPEN ENCLOSESED BREAD CABINET RH</t>
  </si>
  <si>
    <t>ICE BIN 560LB</t>
  </si>
  <si>
    <t>USO 250G WB 12/CS UGA RWEN MTN</t>
  </si>
  <si>
    <t>WINDOW DT HR NO IMPACT 48X44IN</t>
  </si>
  <si>
    <t>CTOP HAND SINK LOW SPLASH SST</t>
  </si>
  <si>
    <t>CHAIR CAFE PEGGY WD0077</t>
  </si>
  <si>
    <r>
      <t xml:space="preserve">TOP </t>
    </r>
    <r>
      <rPr>
        <b/>
        <sz val="11"/>
        <color theme="1"/>
        <rFont val="Calibri"/>
        <family val="2"/>
      </rPr>
      <t>RD</t>
    </r>
    <r>
      <rPr>
        <sz val="11"/>
        <color theme="1"/>
        <rFont val="Calibri"/>
        <family val="2"/>
      </rPr>
      <t xml:space="preserve"> 24IN WD0077</t>
    </r>
  </si>
  <si>
    <r>
      <t xml:space="preserve">TOP </t>
    </r>
    <r>
      <rPr>
        <b/>
        <sz val="11"/>
        <color theme="1"/>
        <rFont val="Calibri"/>
        <family val="2"/>
      </rPr>
      <t>SQ</t>
    </r>
    <r>
      <rPr>
        <sz val="11"/>
        <color theme="1"/>
        <rFont val="Calibri"/>
        <family val="2"/>
      </rPr>
      <t xml:space="preserve"> 24IN WD0077</t>
    </r>
  </si>
  <si>
    <t>SINK CTOP RINSE W TOWER 28X9IN</t>
  </si>
  <si>
    <t xml:space="preserve">NITRO 2 TAP HANDLE KIT JOE
</t>
  </si>
  <si>
    <t>CONTROL BOARD WS30E</t>
  </si>
  <si>
    <t>MTR100-P</t>
  </si>
  <si>
    <t>PULSAFEEDER PLST MTR, 3/4", 20 GPM, NO REED</t>
  </si>
  <si>
    <t>FRIDGE UC 1 DOOR TUC27LPHC</t>
  </si>
  <si>
    <t>VH150 SYS, 5GPM HOMC 120 VAC // LAMPARA UV SISTEMA FILTRA AGUA</t>
  </si>
  <si>
    <t>FRSS-6</t>
  </si>
  <si>
    <t>CHAIR CAFE PEGGY UPH WD73 F228</t>
  </si>
  <si>
    <t>CHAIR LOUNGE MOON MT28 F0008</t>
  </si>
  <si>
    <t xml:space="preserve"> Umbrella No Valance 6Ft Grn</t>
  </si>
  <si>
    <t xml:space="preserve"> Base Umbrella 200Lb Flat Black</t>
  </si>
  <si>
    <t xml:space="preserve">TOPPING CHESTNUT PRALINE 4/CS
</t>
  </si>
  <si>
    <t>SYRUP CHESTNUT PRALINE NATURL</t>
  </si>
  <si>
    <t xml:space="preserve">HCUP40Z HOL 500 PCTV ALL
</t>
  </si>
  <si>
    <t xml:space="preserve">CRM MUG DRK GRN 14OZ
</t>
  </si>
  <si>
    <t>PLS CDCP SFT TCH 24OZ</t>
  </si>
  <si>
    <t xml:space="preserve">CERAMIC MUG NUTCRACKER 12OZ
</t>
  </si>
  <si>
    <t xml:space="preserve">GLS MUG FCTD GRDNT LAC HOL12OZ
</t>
  </si>
  <si>
    <t xml:space="preserve">GLS.MUG.CNFTI.HLW.HNDL.12OZ
</t>
  </si>
  <si>
    <t xml:space="preserve">PLS REUSE CLR CHG HCP LID 16OZ
</t>
  </si>
  <si>
    <t xml:space="preserve">PLS REUSE GLTTR CDCP 4PK 24OZ
</t>
  </si>
  <si>
    <t>PLS CDCP BLNG MTLC RS GLD 24OZ</t>
  </si>
  <si>
    <t>PLS CDCP BLING MTLC RED 24OZ</t>
  </si>
  <si>
    <t>SS TMBLR GRDNT 20OZ</t>
  </si>
  <si>
    <t xml:space="preserve">SS TMB NTCRKR LAC HOL 20OZ
</t>
  </si>
  <si>
    <t xml:space="preserve">SS CDCP STR CNFTI STRW TP 24OZ
</t>
  </si>
  <si>
    <t xml:space="preserve">SS CDCP NTCKR STW TPR MBL 24OZ
</t>
  </si>
  <si>
    <t xml:space="preserve">CRM HTCP ORNMNT SIREN
</t>
  </si>
  <si>
    <t xml:space="preserve">PLS REUSE GIVE HTCP LID 16OZ
</t>
  </si>
  <si>
    <t>HCUP12OZ HOL24 1000 LAC PCTV</t>
  </si>
  <si>
    <t xml:space="preserve">HCUP16OZ HOL24 1000 LAC PCTV
</t>
  </si>
  <si>
    <t>HCUP20OZ HOL24 600 LAC PCTV</t>
  </si>
  <si>
    <t xml:space="preserve">CCUP 16OZ HOL24 LAC 1000CS PCT
</t>
  </si>
  <si>
    <t>CCUP 20OZ HOL24 LAC 600CS PCTV</t>
  </si>
  <si>
    <t xml:space="preserve">SLEEVE HOL24 LAC 1380CS ESP/EN
</t>
  </si>
  <si>
    <t>SHOPPER BAG STARBUCKS HOLIDAY</t>
  </si>
  <si>
    <t xml:space="preserve">PLS TMB STR CNFTI RS GLD 16OZ_x000D_
</t>
  </si>
  <si>
    <t xml:space="preserve">PLS TMBLR NUTCRACKER 16OZ_x000D_
</t>
  </si>
  <si>
    <t xml:space="preserve">SS TMB BND SFT TCH 16OZ_x000D_
</t>
  </si>
  <si>
    <t xml:space="preserve">PLS TMB TXTRD DICHROIC 16OZ_x000D_
</t>
  </si>
  <si>
    <t>CARAMEL SAUCE FLAN BAG 1KG</t>
  </si>
  <si>
    <t>CRM MUG RNBW LSTR 14OZ</t>
  </si>
  <si>
    <t>CRM MUG HRT 12OZ</t>
  </si>
  <si>
    <t>CRM MUG SCLNTS 14OZ</t>
  </si>
  <si>
    <t>PLS REUS CLR CHNG CDCP LV 24OZ</t>
  </si>
  <si>
    <t>PLS CDCP BLNG SFT TCH 24OZ</t>
  </si>
  <si>
    <t>PLS CDCP PLTD SFT TCH 24OZ</t>
  </si>
  <si>
    <t>PLS CDCP DCHRC STCKR PCK 24OZ</t>
  </si>
  <si>
    <t>SS TMB DRN THR BND SF TCH 16OZ</t>
  </si>
  <si>
    <t>SS TMB PLTD 16OZ</t>
  </si>
  <si>
    <t>SS TMB DDLE IT 16OZ</t>
  </si>
  <si>
    <t>SS TMB HEART 20OZ</t>
  </si>
  <si>
    <t>SS VAC TMB STNLY ICEFLW 20OZ</t>
  </si>
  <si>
    <t>SS VAC TMB STNLY QNCHR 30OZ</t>
  </si>
  <si>
    <t>FRENCH STAINLESS STEEL HANDLE</t>
  </si>
  <si>
    <t xml:space="preserve">INCLUSION STRAWBERRY 12/CS
</t>
  </si>
  <si>
    <t>DISPENSER MARKOUT LABELS</t>
  </si>
  <si>
    <t>INTL SAUCE WHIT CHOC MOCHA 1L</t>
  </si>
  <si>
    <t>KEY LIME SAUCE POUCH 1KG</t>
  </si>
  <si>
    <t>TOPPING.GRAHAM CRACKER 4.5 OZ</t>
  </si>
  <si>
    <t>SSB 250G WB 12/CS SPNGSSON BLD</t>
  </si>
  <si>
    <t>CRM MUG FLRL 14OZ</t>
  </si>
  <si>
    <t>PLS REUS ERTH MTH HTCP LD 16OZ</t>
  </si>
  <si>
    <t>PLS REUSE HTCP PRL LD 16OZ</t>
  </si>
  <si>
    <t>PLS CDCP PRSM CLR 24OZ</t>
  </si>
  <si>
    <t>PLS REUSE ERTH MTH CDCP 24OZ</t>
  </si>
  <si>
    <t>SS VAC TMB STNLY QCK FLP 24OZ</t>
  </si>
  <si>
    <t>SS VAC TMB STNLY QNCHR PK 30OZ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</si>
</sst>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44" formatCode="_(&quot;$&quot;* #,##0.00_);_(&quot;$&quot;* \(#,##0.00\);_(&quot;$&quot;* &quot;-&quot;??_);_(@_)"/>
  </numFmts>
  <fonts count="21" x14ac:knownFonts="1">
    <font>
      <sz val="11"/>
      <color theme="1"/>
      <name val="Aptos Narrow"/>
      <family val="2"/>
      <scheme val="minor"/>
    </font>
    <font>
      <sz val="8"/>
      <color rgb="FF000000"/>
      <name val="Tahoma"/>
      <family val="2"/>
    </font>
    <font>
      <sz val="8"/>
      <color rgb="FFFF0000"/>
      <name val="Tahoma"/>
      <family val="2"/>
    </font>
    <font>
      <sz val="8"/>
      <color theme="1"/>
      <name val="Tahoma"/>
      <family val="2"/>
    </font>
    <font>
      <sz val="12"/>
      <color theme="1"/>
      <name val="Aptos Narrow"/>
      <family val="2"/>
      <scheme val="minor"/>
    </font>
    <font>
      <sz val="12"/>
      <color rgb="FF1F1F1F"/>
      <name val="Arial"/>
      <family val="2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0"/>
      <color theme="1"/>
      <name val="Arial"/>
      <family val="2"/>
    </font>
    <font>
      <sz val="11"/>
      <color rgb="FFFF0000"/>
      <name val="Calibri"/>
      <family val="2"/>
    </font>
    <font>
      <sz val="10"/>
      <color rgb="FFFF0000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0"/>
      <name val="Cambria"/>
      <family val="1"/>
    </font>
    <font>
      <b/>
      <sz val="12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62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7" fontId="8" fillId="0" borderId="0" xfId="0" applyNumberFormat="1" applyFont="1" applyAlignment="1">
      <alignment horizontal="center" vertical="center"/>
    </xf>
    <xf numFmtId="0" fontId="8" fillId="0" borderId="0" xfId="0" applyFont="1"/>
    <xf numFmtId="0" fontId="9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3" fontId="9" fillId="2" borderId="1" xfId="0" applyNumberFormat="1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7" fontId="12" fillId="0" borderId="1" xfId="1" applyNumberFormat="1" applyFont="1" applyFill="1" applyBorder="1" applyAlignment="1" applyProtection="1">
      <alignment horizontal="center" vertical="center" wrapText="1"/>
      <protection locked="0"/>
    </xf>
    <xf numFmtId="3" fontId="0" fillId="0" borderId="2" xfId="0" applyNumberFormat="1" applyBorder="1" applyAlignment="1">
      <alignment horizontal="center" vertical="center"/>
    </xf>
    <xf numFmtId="7" fontId="0" fillId="0" borderId="3" xfId="0" applyNumberForma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7" fontId="12" fillId="3" borderId="1" xfId="1" applyNumberFormat="1" applyFont="1" applyFill="1" applyBorder="1" applyAlignment="1" applyProtection="1">
      <alignment horizontal="center" vertical="center" wrapText="1"/>
      <protection locked="0"/>
    </xf>
    <xf numFmtId="3" fontId="10" fillId="6" borderId="2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3" fontId="13" fillId="6" borderId="2" xfId="0" applyNumberFormat="1" applyFont="1" applyFill="1" applyBorder="1" applyAlignment="1">
      <alignment horizontal="center" vertical="center"/>
    </xf>
    <xf numFmtId="7" fontId="14" fillId="0" borderId="1" xfId="1" applyNumberFormat="1" applyFont="1" applyFill="1" applyBorder="1" applyAlignment="1" applyProtection="1">
      <alignment horizontal="center" vertical="center" wrapText="1"/>
      <protection locked="0"/>
    </xf>
    <xf numFmtId="3" fontId="13" fillId="3" borderId="2" xfId="0" applyNumberFormat="1" applyFont="1" applyFill="1" applyBorder="1" applyAlignment="1">
      <alignment horizontal="center" vertical="center"/>
    </xf>
    <xf numFmtId="3" fontId="0" fillId="3" borderId="2" xfId="0" applyNumberFormat="1" applyFill="1" applyBorder="1" applyAlignment="1">
      <alignment horizontal="center" vertical="center"/>
    </xf>
    <xf numFmtId="7" fontId="0" fillId="3" borderId="3" xfId="0" applyNumberForma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3" fontId="0" fillId="7" borderId="2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/>
    </xf>
    <xf numFmtId="7" fontId="15" fillId="0" borderId="1" xfId="1" applyNumberFormat="1" applyFont="1" applyFill="1" applyBorder="1" applyAlignment="1" applyProtection="1">
      <alignment horizontal="center" vertical="center" wrapText="1"/>
      <protection locked="0"/>
    </xf>
    <xf numFmtId="3" fontId="0" fillId="0" borderId="1" xfId="0" applyNumberFormat="1" applyBorder="1" applyAlignment="1">
      <alignment horizontal="center" vertical="center"/>
    </xf>
    <xf numFmtId="7" fontId="14" fillId="3" borderId="1" xfId="1" applyNumberFormat="1" applyFont="1" applyFill="1" applyBorder="1" applyAlignment="1" applyProtection="1">
      <alignment horizontal="center" vertical="center" wrapText="1"/>
      <protection locked="0"/>
    </xf>
    <xf numFmtId="0" fontId="10" fillId="0" borderId="1" xfId="0" applyFont="1" applyBorder="1"/>
    <xf numFmtId="7" fontId="16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10" fillId="0" borderId="1" xfId="0" applyFont="1" applyBorder="1" applyAlignment="1">
      <alignment wrapText="1"/>
    </xf>
    <xf numFmtId="0" fontId="10" fillId="0" borderId="1" xfId="0" applyFont="1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7" fontId="13" fillId="3" borderId="3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7" fontId="0" fillId="0" borderId="0" xfId="0" applyNumberFormat="1"/>
    <xf numFmtId="0" fontId="19" fillId="0" borderId="0" xfId="0" applyFont="1" applyAlignment="1">
      <alignment horizontal="center" vertical="center"/>
    </xf>
    <xf numFmtId="0" fontId="0" fillId="8" borderId="0" xfId="0" applyFill="1"/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7" fillId="8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20" fillId="8" borderId="1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ilton%20Gomez\Desktop\INVENTARIO\GSP%20INVENTARIO%20POR%20CATEGORIAS%20-%2002.04.24.xlsx" TargetMode="External"/><Relationship Id="rId1" Type="http://schemas.openxmlformats.org/officeDocument/2006/relationships/externalLinkPath" Target="/Users/Milton%20Gomez/Desktop/INVENTARIO/GSP%20INVENTARIO%20POR%20CATEGORIAS%20-%2002.04.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IST. SECOS"/>
      <sheetName val="R. F."/>
      <sheetName val="MBU"/>
      <sheetName val="L2"/>
      <sheetName val="L1"/>
      <sheetName val="VUO P."/>
      <sheetName val="ROT. EQUIPOS"/>
      <sheetName val="EQUIPOS Y PROV."/>
      <sheetName val="PLAN R. E."/>
      <sheetName val="PLAN R. E. (2)"/>
      <sheetName val="ROT"/>
      <sheetName val="ROT. ML"/>
      <sheetName val="ROT. MI"/>
      <sheetName val="TIENDAS"/>
      <sheetName val="INV. ML"/>
      <sheetName val="INV. 02.04"/>
      <sheetName val="RESUMEN"/>
      <sheetName val="VENC. 2023"/>
      <sheetName val="CAFE RD"/>
      <sheetName val="MERCH SPRING"/>
      <sheetName val="PIVOT TABLE"/>
      <sheetName val="A. SECOS"/>
      <sheetName val="A. FRIOS"/>
      <sheetName val="A. SECOS PRESNT."/>
      <sheetName val="DESECHABLES"/>
      <sheetName val="PLAN DESMO."/>
    </sheetNames>
    <sheetDataSet>
      <sheetData sheetId="0"/>
      <sheetData sheetId="1"/>
      <sheetData sheetId="2">
        <row r="1"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  <cell r="O1">
            <v>12</v>
          </cell>
          <cell r="P1">
            <v>13</v>
          </cell>
          <cell r="Q1">
            <v>14</v>
          </cell>
        </row>
        <row r="2">
          <cell r="D2" t="str">
            <v>6D</v>
          </cell>
          <cell r="E2" t="str">
            <v>Item</v>
          </cell>
          <cell r="F2" t="str">
            <v>Item Description</v>
          </cell>
          <cell r="G2" t="str">
            <v>ABC Alt 1</v>
          </cell>
          <cell r="H2" t="str">
            <v>ORG</v>
          </cell>
          <cell r="I2" t="str">
            <v>DCL</v>
          </cell>
          <cell r="J2" t="str">
            <v>Item Type</v>
          </cell>
          <cell r="K2" t="str">
            <v>Demand Planner</v>
          </cell>
          <cell r="L2" t="str">
            <v>MBU Communication</v>
          </cell>
          <cell r="M2" t="str">
            <v>Transition To Item</v>
          </cell>
          <cell r="N2" t="str">
            <v>Transition Date</v>
          </cell>
          <cell r="O2" t="str">
            <v>Total Shelf Life</v>
          </cell>
          <cell r="P2" t="str">
            <v>Forecast Multiple</v>
          </cell>
          <cell r="Q2" t="str">
            <v>Case Count</v>
          </cell>
        </row>
        <row r="3">
          <cell r="D3" t="str">
            <v>089791</v>
          </cell>
          <cell r="E3" t="str">
            <v>011089791</v>
          </cell>
          <cell r="F3" t="str">
            <v>KNOB FOR DARK CARAMEL</v>
          </cell>
          <cell r="H3" t="str">
            <v>F27</v>
          </cell>
          <cell r="I3" t="str">
            <v>LS-DR</v>
          </cell>
          <cell r="J3" t="str">
            <v>CORE</v>
          </cell>
          <cell r="K3" t="str">
            <v>IGOMEZRU</v>
          </cell>
          <cell r="O3" t="str">
            <v>0</v>
          </cell>
          <cell r="Q3">
            <v>100</v>
          </cell>
        </row>
        <row r="4">
          <cell r="D4" t="str">
            <v>223254</v>
          </cell>
          <cell r="E4" t="str">
            <v>000223254</v>
          </cell>
          <cell r="F4" t="str">
            <v>KNOB ORANGE SYRUP PUMP PUMPKIN</v>
          </cell>
          <cell r="H4" t="str">
            <v>F27</v>
          </cell>
          <cell r="I4" t="str">
            <v>LS-DR</v>
          </cell>
          <cell r="J4" t="str">
            <v>CORE</v>
          </cell>
          <cell r="K4" t="str">
            <v>IGOMEZRU</v>
          </cell>
          <cell r="L4" t="str">
            <v>FY24 NH FALL-SH SPRING</v>
          </cell>
          <cell r="O4" t="str">
            <v>0</v>
          </cell>
          <cell r="Q4">
            <v>150</v>
          </cell>
        </row>
        <row r="5">
          <cell r="D5" t="str">
            <v>090566</v>
          </cell>
          <cell r="E5" t="str">
            <v>011090566</v>
          </cell>
          <cell r="F5" t="str">
            <v>CARAFE BAND HALF &amp; HALF</v>
          </cell>
          <cell r="H5" t="str">
            <v>F27</v>
          </cell>
          <cell r="I5" t="str">
            <v>LS-DR</v>
          </cell>
          <cell r="J5" t="str">
            <v>CORE</v>
          </cell>
          <cell r="K5" t="str">
            <v>IGOMEZRU</v>
          </cell>
          <cell r="O5" t="str">
            <v>0</v>
          </cell>
          <cell r="P5">
            <v>3</v>
          </cell>
          <cell r="Q5">
            <v>1500</v>
          </cell>
        </row>
        <row r="6">
          <cell r="D6" t="str">
            <v>090577</v>
          </cell>
          <cell r="E6" t="str">
            <v>011090577</v>
          </cell>
          <cell r="F6" t="str">
            <v>CARAFE BAND 2%</v>
          </cell>
          <cell r="H6" t="str">
            <v>F27</v>
          </cell>
          <cell r="I6" t="str">
            <v>LS-DR</v>
          </cell>
          <cell r="J6" t="str">
            <v>CORE</v>
          </cell>
          <cell r="K6" t="str">
            <v>IGOMEZRU</v>
          </cell>
          <cell r="O6" t="str">
            <v>0</v>
          </cell>
          <cell r="P6">
            <v>3</v>
          </cell>
          <cell r="Q6">
            <v>1500</v>
          </cell>
        </row>
        <row r="7">
          <cell r="D7" t="str">
            <v>090578</v>
          </cell>
          <cell r="E7" t="str">
            <v>011090578</v>
          </cell>
          <cell r="F7" t="str">
            <v>CARAFE BAND NON FAT</v>
          </cell>
          <cell r="H7" t="str">
            <v>F27</v>
          </cell>
          <cell r="I7" t="str">
            <v>LS-DR</v>
          </cell>
          <cell r="J7" t="str">
            <v>CORE</v>
          </cell>
          <cell r="K7" t="str">
            <v>IGOMEZRU</v>
          </cell>
          <cell r="L7" t="str">
            <v>Retiring no replacement</v>
          </cell>
          <cell r="O7" t="str">
            <v>0</v>
          </cell>
          <cell r="P7">
            <v>3</v>
          </cell>
          <cell r="Q7">
            <v>1500</v>
          </cell>
        </row>
        <row r="8">
          <cell r="D8" t="str">
            <v>090579</v>
          </cell>
          <cell r="E8" t="str">
            <v>011090579</v>
          </cell>
          <cell r="F8" t="str">
            <v>CARAFE BAND SOY</v>
          </cell>
          <cell r="H8" t="str">
            <v>F27</v>
          </cell>
          <cell r="I8" t="str">
            <v>LS-DR</v>
          </cell>
          <cell r="J8" t="str">
            <v>CORE</v>
          </cell>
          <cell r="K8" t="str">
            <v>IGOMEZRU</v>
          </cell>
          <cell r="O8" t="str">
            <v>0</v>
          </cell>
          <cell r="P8">
            <v>3</v>
          </cell>
          <cell r="Q8">
            <v>1500</v>
          </cell>
        </row>
        <row r="9">
          <cell r="D9" t="str">
            <v>113058</v>
          </cell>
          <cell r="E9" t="str">
            <v>011113058</v>
          </cell>
          <cell r="F9" t="str">
            <v>CARAFE SERVER BRUSHED W/ LEVER</v>
          </cell>
          <cell r="H9" t="str">
            <v>F27</v>
          </cell>
          <cell r="I9" t="str">
            <v>LS-DR</v>
          </cell>
          <cell r="J9" t="str">
            <v>CORE</v>
          </cell>
          <cell r="K9" t="str">
            <v>IGOMEZRU</v>
          </cell>
          <cell r="L9" t="str">
            <v>REPLACES-000998033</v>
          </cell>
          <cell r="O9" t="str">
            <v>0</v>
          </cell>
          <cell r="P9">
            <v>1</v>
          </cell>
          <cell r="Q9">
            <v>12</v>
          </cell>
        </row>
        <row r="10">
          <cell r="D10" t="str">
            <v>177805</v>
          </cell>
          <cell r="E10" t="str">
            <v>000177805</v>
          </cell>
          <cell r="F10" t="str">
            <v>DISPENSER PROFI HEAD ONLY ISI</v>
          </cell>
          <cell r="H10" t="str">
            <v>F27</v>
          </cell>
          <cell r="I10" t="str">
            <v>LS-DR</v>
          </cell>
          <cell r="J10" t="str">
            <v>CORE</v>
          </cell>
          <cell r="K10" t="str">
            <v>IGOMEZRU</v>
          </cell>
          <cell r="O10" t="str">
            <v>0</v>
          </cell>
          <cell r="P10">
            <v>4</v>
          </cell>
          <cell r="Q10">
            <v>80</v>
          </cell>
        </row>
        <row r="11">
          <cell r="D11" t="str">
            <v>504168</v>
          </cell>
          <cell r="E11" t="str">
            <v>000504168</v>
          </cell>
          <cell r="F11" t="str">
            <v>FRAPPUCCINO CHIP 1LB BAG 6/CS</v>
          </cell>
          <cell r="H11" t="str">
            <v>F56</v>
          </cell>
          <cell r="I11" t="str">
            <v>LS-DR</v>
          </cell>
          <cell r="J11" t="str">
            <v>CORE</v>
          </cell>
          <cell r="K11" t="str">
            <v>IGOMEZRU</v>
          </cell>
          <cell r="O11">
            <v>365</v>
          </cell>
          <cell r="Q11">
            <v>6</v>
          </cell>
        </row>
        <row r="12">
          <cell r="D12" t="str">
            <v>504168</v>
          </cell>
          <cell r="E12" t="str">
            <v>000504168</v>
          </cell>
          <cell r="F12" t="str">
            <v>FRAPPUCCINO CHIP 1LB BAG 6/CS</v>
          </cell>
          <cell r="H12" t="str">
            <v>F27</v>
          </cell>
          <cell r="I12" t="str">
            <v>LS-DR</v>
          </cell>
          <cell r="J12" t="str">
            <v>CORE</v>
          </cell>
          <cell r="K12" t="str">
            <v>IGOMEZRU</v>
          </cell>
          <cell r="O12">
            <v>365</v>
          </cell>
          <cell r="Q12">
            <v>6</v>
          </cell>
        </row>
        <row r="13">
          <cell r="D13" t="str">
            <v>148060</v>
          </cell>
          <cell r="E13" t="str">
            <v>011148060</v>
          </cell>
          <cell r="F13" t="str">
            <v>INTL SAUCE WHIT CHOC MOCHA 1L</v>
          </cell>
          <cell r="H13" t="str">
            <v>F27</v>
          </cell>
          <cell r="I13" t="str">
            <v>LS-DR</v>
          </cell>
          <cell r="J13" t="str">
            <v>CORE</v>
          </cell>
          <cell r="K13" t="str">
            <v>IGOMEZRU</v>
          </cell>
          <cell r="L13" t="str">
            <v>Replaces 001042760 Starting SEPT2023</v>
          </cell>
          <cell r="O13">
            <v>180</v>
          </cell>
          <cell r="Q13">
            <v>12</v>
          </cell>
        </row>
        <row r="14">
          <cell r="D14" t="str">
            <v>032158</v>
          </cell>
          <cell r="E14" t="str">
            <v>011032158</v>
          </cell>
          <cell r="F14" t="str">
            <v>EXTRACT FRAPP FRSC GSP 24/CS</v>
          </cell>
          <cell r="H14" t="str">
            <v>F27</v>
          </cell>
          <cell r="I14" t="str">
            <v>LS-DR</v>
          </cell>
          <cell r="J14" t="str">
            <v>CORE</v>
          </cell>
          <cell r="K14" t="str">
            <v>IGOMEZRU</v>
          </cell>
          <cell r="O14">
            <v>334</v>
          </cell>
          <cell r="Q14">
            <v>24</v>
          </cell>
        </row>
        <row r="15">
          <cell r="D15" t="str">
            <v>181657</v>
          </cell>
          <cell r="E15" t="str">
            <v>000181657</v>
          </cell>
          <cell r="F15" t="str">
            <v>SAUCE 46OZ STRAWBERRY 6/CS</v>
          </cell>
          <cell r="H15" t="str">
            <v>F27</v>
          </cell>
          <cell r="I15" t="str">
            <v>LS-DR</v>
          </cell>
          <cell r="J15" t="str">
            <v>CORE</v>
          </cell>
          <cell r="K15" t="str">
            <v>IGOMEZRU</v>
          </cell>
          <cell r="O15">
            <v>180</v>
          </cell>
          <cell r="Q15">
            <v>6</v>
          </cell>
        </row>
        <row r="16">
          <cell r="D16" t="str">
            <v>328694</v>
          </cell>
          <cell r="E16" t="str">
            <v>000328694</v>
          </cell>
          <cell r="F16" t="str">
            <v>SAUCE DULCE D LECHE LA46OZ 6CS</v>
          </cell>
          <cell r="H16" t="str">
            <v>F27</v>
          </cell>
          <cell r="I16" t="str">
            <v>LS-DR</v>
          </cell>
          <cell r="J16" t="str">
            <v>CORE</v>
          </cell>
          <cell r="K16" t="str">
            <v>IGOMEZRU</v>
          </cell>
          <cell r="O16">
            <v>182</v>
          </cell>
          <cell r="Q16">
            <v>6</v>
          </cell>
        </row>
        <row r="17">
          <cell r="D17" t="str">
            <v>078223</v>
          </cell>
          <cell r="E17" t="str">
            <v>011078223</v>
          </cell>
          <cell r="F17" t="str">
            <v>CAN UNSWEETENED MATCHA</v>
          </cell>
          <cell r="H17" t="str">
            <v>F27</v>
          </cell>
          <cell r="I17" t="str">
            <v>LS-DR</v>
          </cell>
          <cell r="J17" t="str">
            <v>CORE</v>
          </cell>
          <cell r="K17" t="str">
            <v>IGOMEZRU</v>
          </cell>
          <cell r="O17">
            <v>274</v>
          </cell>
          <cell r="Q17">
            <v>6</v>
          </cell>
        </row>
        <row r="18">
          <cell r="D18" t="str">
            <v>090010</v>
          </cell>
          <cell r="E18" t="str">
            <v>011090010</v>
          </cell>
          <cell r="F18" t="str">
            <v>US SWEETENED MATCHA</v>
          </cell>
          <cell r="H18" t="str">
            <v>F27</v>
          </cell>
          <cell r="I18" t="str">
            <v>LS-DR</v>
          </cell>
          <cell r="J18" t="str">
            <v>CORE</v>
          </cell>
          <cell r="K18" t="str">
            <v>IGOMEZRU</v>
          </cell>
          <cell r="O18">
            <v>274</v>
          </cell>
          <cell r="P18">
            <v>1</v>
          </cell>
          <cell r="Q18">
            <v>6</v>
          </cell>
        </row>
        <row r="19">
          <cell r="D19" t="str">
            <v>001125</v>
          </cell>
          <cell r="E19" t="str">
            <v>011001125</v>
          </cell>
          <cell r="F19" t="str">
            <v>CANISTER COFFEE CLOVER</v>
          </cell>
          <cell r="H19" t="str">
            <v>F27</v>
          </cell>
          <cell r="I19" t="str">
            <v>LS-DR</v>
          </cell>
          <cell r="J19" t="str">
            <v>CORE</v>
          </cell>
          <cell r="K19" t="str">
            <v>IGOMEZRU</v>
          </cell>
          <cell r="O19" t="str">
            <v>0</v>
          </cell>
          <cell r="Q19">
            <v>12</v>
          </cell>
        </row>
        <row r="20">
          <cell r="D20" t="str">
            <v>196873</v>
          </cell>
          <cell r="E20" t="str">
            <v>001196873</v>
          </cell>
          <cell r="F20" t="str">
            <v>BUCKET GROUNDS MOLDED</v>
          </cell>
          <cell r="H20" t="str">
            <v>F27</v>
          </cell>
          <cell r="I20" t="str">
            <v>LS-DR</v>
          </cell>
          <cell r="J20" t="str">
            <v>CORE</v>
          </cell>
          <cell r="K20" t="str">
            <v>IGOMEZRU</v>
          </cell>
          <cell r="O20" t="str">
            <v>0</v>
          </cell>
          <cell r="Q20">
            <v>16</v>
          </cell>
        </row>
        <row r="21">
          <cell r="D21" t="str">
            <v>118360</v>
          </cell>
          <cell r="E21" t="str">
            <v>011118360</v>
          </cell>
          <cell r="F21" t="str">
            <v>COLD BREWER 6 LITER CUBE NO LI</v>
          </cell>
          <cell r="H21" t="str">
            <v>F27</v>
          </cell>
          <cell r="I21" t="str">
            <v>LS-DR</v>
          </cell>
          <cell r="J21" t="str">
            <v>CORE</v>
          </cell>
          <cell r="K21" t="str">
            <v>IGOMEZRU</v>
          </cell>
          <cell r="O21" t="str">
            <v>0</v>
          </cell>
          <cell r="Q21">
            <v>6</v>
          </cell>
        </row>
        <row r="22">
          <cell r="D22" t="str">
            <v>177806</v>
          </cell>
          <cell r="E22" t="str">
            <v>000177806</v>
          </cell>
          <cell r="F22" t="str">
            <v>PARTS DECORATOR TIP PROFI ISI</v>
          </cell>
          <cell r="H22" t="str">
            <v>F27</v>
          </cell>
          <cell r="I22" t="str">
            <v>LS-DR</v>
          </cell>
          <cell r="J22" t="str">
            <v>CORE</v>
          </cell>
          <cell r="K22" t="str">
            <v>IGOMEZRU</v>
          </cell>
          <cell r="O22" t="str">
            <v>0</v>
          </cell>
          <cell r="P22">
            <v>10</v>
          </cell>
          <cell r="Q22">
            <v>1000</v>
          </cell>
        </row>
        <row r="23">
          <cell r="D23" t="str">
            <v>030238</v>
          </cell>
          <cell r="E23" t="str">
            <v>011030238</v>
          </cell>
          <cell r="F23" t="str">
            <v>COFFEE SHAKER CUP CLOVER</v>
          </cell>
          <cell r="H23" t="str">
            <v>F27</v>
          </cell>
          <cell r="I23" t="str">
            <v>LS-DR</v>
          </cell>
          <cell r="J23" t="str">
            <v>CORE</v>
          </cell>
          <cell r="K23" t="str">
            <v>IGOMEZRU</v>
          </cell>
          <cell r="L23" t="str">
            <v>Retiring no replacement</v>
          </cell>
          <cell r="O23" t="str">
            <v>0</v>
          </cell>
          <cell r="Q23">
            <v>12</v>
          </cell>
        </row>
        <row r="24">
          <cell r="D24" t="str">
            <v>190255</v>
          </cell>
          <cell r="E24" t="str">
            <v>001190255</v>
          </cell>
          <cell r="F24" t="str">
            <v>CONTAINER DISPENSER DID</v>
          </cell>
          <cell r="H24" t="str">
            <v>F27</v>
          </cell>
          <cell r="I24" t="str">
            <v>LS-DR</v>
          </cell>
          <cell r="J24" t="str">
            <v>CORE</v>
          </cell>
          <cell r="K24" t="str">
            <v>IGOMEZRU</v>
          </cell>
          <cell r="O24" t="str">
            <v>0</v>
          </cell>
          <cell r="Q24">
            <v>24</v>
          </cell>
        </row>
        <row r="25">
          <cell r="D25" t="str">
            <v>073574</v>
          </cell>
          <cell r="E25" t="str">
            <v>011073574</v>
          </cell>
          <cell r="F25" t="str">
            <v>MARKET JAR DISPENSER GEN1</v>
          </cell>
          <cell r="H25" t="str">
            <v>F27</v>
          </cell>
          <cell r="I25" t="str">
            <v>LS-DR</v>
          </cell>
          <cell r="J25" t="str">
            <v>CORE</v>
          </cell>
          <cell r="K25" t="str">
            <v>IGOMEZRU</v>
          </cell>
          <cell r="O25" t="str">
            <v>0</v>
          </cell>
          <cell r="Q25">
            <v>24</v>
          </cell>
        </row>
        <row r="26">
          <cell r="D26" t="str">
            <v>108961</v>
          </cell>
          <cell r="E26" t="str">
            <v>011108961</v>
          </cell>
          <cell r="F26" t="str">
            <v>ICE TEA SHAKER</v>
          </cell>
          <cell r="H26" t="str">
            <v>F27</v>
          </cell>
          <cell r="I26" t="str">
            <v>LS-DR</v>
          </cell>
          <cell r="J26" t="str">
            <v>CORE</v>
          </cell>
          <cell r="K26" t="str">
            <v>IGOMEZRU</v>
          </cell>
          <cell r="L26" t="str">
            <v>Replaces 011073596</v>
          </cell>
          <cell r="O26" t="str">
            <v>0</v>
          </cell>
          <cell r="Q26">
            <v>36</v>
          </cell>
        </row>
        <row r="27">
          <cell r="D27" t="str">
            <v>177803</v>
          </cell>
          <cell r="E27" t="str">
            <v>000177803</v>
          </cell>
          <cell r="F27" t="str">
            <v>DISPENSER PROFI CREAMER SS ISI</v>
          </cell>
          <cell r="H27" t="str">
            <v>F27</v>
          </cell>
          <cell r="I27" t="str">
            <v>LS-DR</v>
          </cell>
          <cell r="J27" t="str">
            <v>CORE</v>
          </cell>
          <cell r="K27" t="str">
            <v>IGOMEZRU</v>
          </cell>
          <cell r="O27" t="str">
            <v>0</v>
          </cell>
          <cell r="Q27">
            <v>6</v>
          </cell>
        </row>
        <row r="28">
          <cell r="D28" t="str">
            <v>009237</v>
          </cell>
          <cell r="E28" t="str">
            <v>011009237</v>
          </cell>
          <cell r="F28" t="str">
            <v>KETTLE POUR OVER V2</v>
          </cell>
          <cell r="H28" t="str">
            <v>F27</v>
          </cell>
          <cell r="I28" t="str">
            <v>LS-DR</v>
          </cell>
          <cell r="J28" t="str">
            <v>CORE</v>
          </cell>
          <cell r="K28" t="str">
            <v>IGOMEZRU</v>
          </cell>
          <cell r="O28" t="str">
            <v>0</v>
          </cell>
          <cell r="Q28">
            <v>6</v>
          </cell>
        </row>
        <row r="29">
          <cell r="D29" t="str">
            <v>071346</v>
          </cell>
          <cell r="E29" t="str">
            <v>011071346</v>
          </cell>
          <cell r="F29" t="str">
            <v>TEA DISPENSER WITH SPIGOT</v>
          </cell>
          <cell r="H29" t="str">
            <v>F27</v>
          </cell>
          <cell r="I29" t="str">
            <v>LS-DR</v>
          </cell>
          <cell r="J29" t="str">
            <v>CORE</v>
          </cell>
          <cell r="K29" t="str">
            <v>IGOMEZRU</v>
          </cell>
          <cell r="O29" t="str">
            <v>0</v>
          </cell>
          <cell r="Q29">
            <v>6</v>
          </cell>
        </row>
        <row r="30">
          <cell r="D30" t="str">
            <v>070513</v>
          </cell>
          <cell r="E30" t="str">
            <v>011070513</v>
          </cell>
          <cell r="F30" t="str">
            <v>SHAKER CONDIMENTS</v>
          </cell>
          <cell r="H30" t="str">
            <v>F27</v>
          </cell>
          <cell r="I30" t="str">
            <v>LS-DR</v>
          </cell>
          <cell r="J30" t="str">
            <v>CORE</v>
          </cell>
          <cell r="K30" t="str">
            <v>IGOMEZRU</v>
          </cell>
          <cell r="L30" t="str">
            <v>Replaces 000010678</v>
          </cell>
          <cell r="O30" t="str">
            <v>0</v>
          </cell>
          <cell r="P30">
            <v>12</v>
          </cell>
          <cell r="Q30">
            <v>72</v>
          </cell>
        </row>
        <row r="31">
          <cell r="D31" t="str">
            <v>030149</v>
          </cell>
          <cell r="E31" t="str">
            <v>011030149</v>
          </cell>
          <cell r="F31" t="str">
            <v>DISPENSER 2.5 GAL CUSTOM</v>
          </cell>
          <cell r="H31" t="str">
            <v>F27</v>
          </cell>
          <cell r="I31" t="str">
            <v>LS-DR</v>
          </cell>
          <cell r="J31" t="str">
            <v>CORE</v>
          </cell>
          <cell r="K31" t="str">
            <v>IGOMEZRU</v>
          </cell>
          <cell r="O31" t="str">
            <v>0</v>
          </cell>
        </row>
        <row r="32">
          <cell r="D32" t="str">
            <v>008950</v>
          </cell>
          <cell r="E32" t="str">
            <v>011008950</v>
          </cell>
          <cell r="F32" t="str">
            <v>KIT S/S PUMP PARTS</v>
          </cell>
          <cell r="H32" t="str">
            <v>F27</v>
          </cell>
          <cell r="I32" t="str">
            <v>LS-DR</v>
          </cell>
          <cell r="J32" t="str">
            <v>CORE</v>
          </cell>
          <cell r="K32" t="str">
            <v>IGOMEZRU</v>
          </cell>
          <cell r="O32" t="str">
            <v>0</v>
          </cell>
          <cell r="Q32">
            <v>100</v>
          </cell>
        </row>
        <row r="33">
          <cell r="D33" t="str">
            <v>177807</v>
          </cell>
          <cell r="E33" t="str">
            <v>000177807</v>
          </cell>
          <cell r="F33" t="str">
            <v>PARTS CHARGER HOLDER PROFI ISI</v>
          </cell>
          <cell r="H33" t="str">
            <v>F27</v>
          </cell>
          <cell r="I33" t="str">
            <v>LS-DR</v>
          </cell>
          <cell r="J33" t="str">
            <v>CORE</v>
          </cell>
          <cell r="K33" t="str">
            <v>IGOMEZRU</v>
          </cell>
          <cell r="O33" t="str">
            <v>0</v>
          </cell>
          <cell r="P33">
            <v>10</v>
          </cell>
          <cell r="Q33">
            <v>200</v>
          </cell>
        </row>
        <row r="34">
          <cell r="D34" t="str">
            <v>067232</v>
          </cell>
          <cell r="E34" t="str">
            <v>011067232</v>
          </cell>
          <cell r="F34" t="str">
            <v>WHIP CREAM CHARGER N2O 8.4G IS</v>
          </cell>
          <cell r="H34" t="str">
            <v>F27</v>
          </cell>
          <cell r="I34" t="str">
            <v>LS-DR</v>
          </cell>
          <cell r="J34" t="str">
            <v>CORE</v>
          </cell>
          <cell r="K34" t="str">
            <v>IGOMEZRU</v>
          </cell>
          <cell r="L34" t="str">
            <v>*HZMT* REPLACES-000421448</v>
          </cell>
          <cell r="O34" t="str">
            <v>0</v>
          </cell>
          <cell r="P34">
            <v>1</v>
          </cell>
          <cell r="Q34">
            <v>36</v>
          </cell>
        </row>
        <row r="35">
          <cell r="D35" t="str">
            <v>182862</v>
          </cell>
          <cell r="E35" t="str">
            <v>000182862</v>
          </cell>
          <cell r="F35" t="str">
            <v>DRIP PAN 8 WITH SCREEN</v>
          </cell>
          <cell r="H35" t="str">
            <v>F27</v>
          </cell>
          <cell r="I35" t="str">
            <v>LS-DR</v>
          </cell>
          <cell r="J35" t="str">
            <v>CORE</v>
          </cell>
          <cell r="K35" t="str">
            <v>IGOMEZRU</v>
          </cell>
          <cell r="O35" t="str">
            <v>0</v>
          </cell>
          <cell r="Q35">
            <v>40</v>
          </cell>
        </row>
        <row r="36">
          <cell r="D36" t="str">
            <v>046897</v>
          </cell>
          <cell r="E36" t="str">
            <v>011046897</v>
          </cell>
          <cell r="F36" t="str">
            <v>PITCHER RINSE SPRY HD KIT</v>
          </cell>
          <cell r="H36" t="str">
            <v>F27</v>
          </cell>
          <cell r="I36" t="str">
            <v>LS-DR</v>
          </cell>
          <cell r="J36" t="str">
            <v>CORE</v>
          </cell>
          <cell r="K36" t="str">
            <v>IGOMEZRU</v>
          </cell>
          <cell r="L36" t="str">
            <v>REPLACES-000184815</v>
          </cell>
          <cell r="O36" t="str">
            <v>0</v>
          </cell>
          <cell r="Q36">
            <v>50</v>
          </cell>
        </row>
        <row r="37">
          <cell r="D37" t="str">
            <v>171619</v>
          </cell>
          <cell r="E37" t="str">
            <v>000171619</v>
          </cell>
          <cell r="F37" t="str">
            <v>PARTS GASKET PROFI HEAD ISI</v>
          </cell>
          <cell r="H37" t="str">
            <v>F27</v>
          </cell>
          <cell r="I37" t="str">
            <v>LS-DR</v>
          </cell>
          <cell r="J37" t="str">
            <v>CORE</v>
          </cell>
          <cell r="K37" t="str">
            <v>IGOMEZRU</v>
          </cell>
          <cell r="O37" t="str">
            <v>0</v>
          </cell>
          <cell r="P37">
            <v>10</v>
          </cell>
          <cell r="Q37">
            <v>500</v>
          </cell>
        </row>
        <row r="38">
          <cell r="D38" t="str">
            <v>011184</v>
          </cell>
          <cell r="E38" t="str">
            <v>000011184</v>
          </cell>
          <cell r="F38" t="str">
            <v>MOCHA PUMP 1/2 STAINLESS BALL</v>
          </cell>
          <cell r="H38" t="str">
            <v>F27</v>
          </cell>
          <cell r="I38" t="str">
            <v>LS-DR</v>
          </cell>
          <cell r="J38" t="str">
            <v>CORE</v>
          </cell>
          <cell r="K38" t="str">
            <v>IGOMEZRU</v>
          </cell>
          <cell r="O38" t="str">
            <v>0</v>
          </cell>
        </row>
        <row r="39">
          <cell r="D39" t="str">
            <v>091211</v>
          </cell>
          <cell r="E39" t="str">
            <v>011091211</v>
          </cell>
          <cell r="F39" t="str">
            <v>COMPLETE BLENDER KIT STANDARD</v>
          </cell>
          <cell r="H39" t="str">
            <v>F27</v>
          </cell>
          <cell r="I39" t="str">
            <v>LS-DR</v>
          </cell>
          <cell r="J39" t="str">
            <v>CORE</v>
          </cell>
          <cell r="K39" t="str">
            <v>IGOMEZRU</v>
          </cell>
          <cell r="O39" t="str">
            <v>0</v>
          </cell>
        </row>
        <row r="40">
          <cell r="D40" t="str">
            <v>051656</v>
          </cell>
          <cell r="E40" t="str">
            <v>011051656</v>
          </cell>
          <cell r="F40" t="str">
            <v>SAUCE 63OZ PUMPKIN FONTANA</v>
          </cell>
          <cell r="H40" t="str">
            <v>F27</v>
          </cell>
          <cell r="I40" t="str">
            <v>LS-DR</v>
          </cell>
          <cell r="J40" t="str">
            <v>PROMO</v>
          </cell>
          <cell r="K40" t="str">
            <v>IGOMEZRU</v>
          </cell>
          <cell r="L40" t="str">
            <v>NH FALL/SH SPRING</v>
          </cell>
          <cell r="O40">
            <v>212</v>
          </cell>
          <cell r="Q40">
            <v>4</v>
          </cell>
        </row>
        <row r="41">
          <cell r="D41" t="str">
            <v>150080</v>
          </cell>
          <cell r="E41" t="str">
            <v>011150080</v>
          </cell>
          <cell r="F41" t="str">
            <v>CARAMEL SAUCE FLAN BAG 1KG</v>
          </cell>
          <cell r="H41" t="str">
            <v>F27</v>
          </cell>
          <cell r="I41" t="str">
            <v>LS-DR</v>
          </cell>
          <cell r="J41" t="str">
            <v>PROMO</v>
          </cell>
          <cell r="K41" t="str">
            <v>IGOMEZRU</v>
          </cell>
          <cell r="L41" t="str">
            <v>FY24 WINTER</v>
          </cell>
          <cell r="O41">
            <v>180</v>
          </cell>
          <cell r="Q41">
            <v>6</v>
          </cell>
        </row>
        <row r="42">
          <cell r="D42" t="str">
            <v>151152</v>
          </cell>
          <cell r="E42" t="str">
            <v>011151152</v>
          </cell>
          <cell r="F42" t="str">
            <v>KEY LIME SAUCE POUCH 1KG</v>
          </cell>
          <cell r="H42" t="str">
            <v>F27</v>
          </cell>
          <cell r="I42" t="str">
            <v>LS-DR</v>
          </cell>
          <cell r="J42" t="str">
            <v>PROMO</v>
          </cell>
          <cell r="K42" t="str">
            <v>IGOMEZRU</v>
          </cell>
          <cell r="L42" t="str">
            <v>FY24 NH SPRING SH SUMMER 2</v>
          </cell>
          <cell r="O42">
            <v>180</v>
          </cell>
          <cell r="Q42">
            <v>6</v>
          </cell>
        </row>
        <row r="43">
          <cell r="D43" t="str">
            <v>106361</v>
          </cell>
          <cell r="E43" t="str">
            <v>011106361</v>
          </cell>
          <cell r="F43" t="str">
            <v>ALMONDMILK (NEW 64 OZ) REGULAR</v>
          </cell>
          <cell r="H43" t="str">
            <v>F27</v>
          </cell>
          <cell r="I43" t="str">
            <v>LS-DR</v>
          </cell>
          <cell r="J43" t="str">
            <v>CORE</v>
          </cell>
          <cell r="K43" t="str">
            <v>IGOMEZRU</v>
          </cell>
          <cell r="O43">
            <v>240</v>
          </cell>
          <cell r="P43">
            <v>1</v>
          </cell>
          <cell r="Q43">
            <v>8</v>
          </cell>
        </row>
        <row r="44">
          <cell r="D44" t="str">
            <v>086983</v>
          </cell>
          <cell r="E44" t="str">
            <v>011086983</v>
          </cell>
          <cell r="F44" t="str">
            <v>COCONUT MILK US REFORM 64OZ</v>
          </cell>
          <cell r="H44" t="str">
            <v>F27</v>
          </cell>
          <cell r="I44" t="str">
            <v>LS-DR</v>
          </cell>
          <cell r="J44" t="str">
            <v>CORE</v>
          </cell>
          <cell r="K44" t="str">
            <v>IGOMEZRU</v>
          </cell>
          <cell r="L44" t="str">
            <v>Replaces Item 011044353</v>
          </cell>
          <cell r="O44">
            <v>240</v>
          </cell>
          <cell r="P44">
            <v>1</v>
          </cell>
          <cell r="Q44">
            <v>8</v>
          </cell>
        </row>
        <row r="45">
          <cell r="D45" t="str">
            <v>122802</v>
          </cell>
          <cell r="E45" t="str">
            <v>011122802</v>
          </cell>
          <cell r="F45" t="str">
            <v>OATMILK REGULAR 12/CS</v>
          </cell>
          <cell r="H45" t="str">
            <v>F27</v>
          </cell>
          <cell r="I45" t="str">
            <v>LS-DR</v>
          </cell>
          <cell r="J45" t="str">
            <v>CORE</v>
          </cell>
          <cell r="K45" t="str">
            <v>IGOMEZRU</v>
          </cell>
          <cell r="O45">
            <v>365</v>
          </cell>
          <cell r="Q45">
            <v>12</v>
          </cell>
        </row>
        <row r="46">
          <cell r="D46" t="str">
            <v>120112</v>
          </cell>
          <cell r="E46" t="str">
            <v>011120112</v>
          </cell>
          <cell r="F46" t="str">
            <v>SOY BEV PLAIN 64OZ 8/CS</v>
          </cell>
          <cell r="H46" t="str">
            <v>F27</v>
          </cell>
          <cell r="I46" t="str">
            <v>LS-DR</v>
          </cell>
          <cell r="J46" t="str">
            <v>CORE</v>
          </cell>
          <cell r="K46" t="str">
            <v>IGOMEZRU</v>
          </cell>
          <cell r="O46">
            <v>365</v>
          </cell>
          <cell r="P46">
            <v>1</v>
          </cell>
          <cell r="Q46">
            <v>8</v>
          </cell>
        </row>
        <row r="47">
          <cell r="D47" t="str">
            <v>110940</v>
          </cell>
          <cell r="E47" t="str">
            <v>011110940</v>
          </cell>
          <cell r="F47" t="str">
            <v>CADDY/TRAVELER COMBO CS</v>
          </cell>
          <cell r="H47" t="str">
            <v>F27</v>
          </cell>
          <cell r="I47" t="str">
            <v>LS-DR</v>
          </cell>
          <cell r="J47" t="str">
            <v>CORE</v>
          </cell>
          <cell r="K47" t="str">
            <v>IGOMEZRU</v>
          </cell>
          <cell r="O47" t="str">
            <v>0</v>
          </cell>
        </row>
        <row r="48">
          <cell r="D48" t="str">
            <v>166051</v>
          </cell>
          <cell r="E48" t="str">
            <v>000166051</v>
          </cell>
          <cell r="F48" t="str">
            <v>BAR CINNAMON 1LB CONTAINER</v>
          </cell>
          <cell r="H48" t="str">
            <v>F27</v>
          </cell>
          <cell r="I48" t="str">
            <v>LS-DR</v>
          </cell>
          <cell r="J48" t="str">
            <v>CORE</v>
          </cell>
          <cell r="K48" t="str">
            <v>IGOMEZRU</v>
          </cell>
          <cell r="O48">
            <v>365</v>
          </cell>
          <cell r="Q48">
            <v>12</v>
          </cell>
        </row>
        <row r="49">
          <cell r="D49" t="str">
            <v>071916</v>
          </cell>
          <cell r="E49" t="str">
            <v>011071916</v>
          </cell>
          <cell r="F49" t="str">
            <v>VANILLA BEAN POWDER 2LB 12/CS</v>
          </cell>
          <cell r="H49" t="str">
            <v>F27</v>
          </cell>
          <cell r="I49" t="str">
            <v>LS-DR</v>
          </cell>
          <cell r="J49" t="str">
            <v>CORE</v>
          </cell>
          <cell r="K49" t="str">
            <v>IGOMEZRU</v>
          </cell>
          <cell r="O49">
            <v>365</v>
          </cell>
          <cell r="P49">
            <v>1</v>
          </cell>
          <cell r="Q49">
            <v>12</v>
          </cell>
        </row>
        <row r="50">
          <cell r="D50" t="str">
            <v>124515</v>
          </cell>
          <cell r="E50" t="str">
            <v>011124515</v>
          </cell>
          <cell r="F50" t="str">
            <v>POWDER MALT REG 400 GRAM</v>
          </cell>
          <cell r="H50" t="str">
            <v>F27</v>
          </cell>
          <cell r="I50" t="str">
            <v>LS-DR</v>
          </cell>
          <cell r="J50" t="str">
            <v>CORE</v>
          </cell>
          <cell r="K50" t="str">
            <v>IGOMEZRU</v>
          </cell>
          <cell r="O50">
            <v>180</v>
          </cell>
          <cell r="Q50">
            <v>3</v>
          </cell>
        </row>
        <row r="51">
          <cell r="D51" t="str">
            <v>152649</v>
          </cell>
          <cell r="E51" t="str">
            <v>011152649</v>
          </cell>
          <cell r="F51" t="str">
            <v>LAVENDER POWDER</v>
          </cell>
          <cell r="H51" t="str">
            <v>F27</v>
          </cell>
          <cell r="I51" t="str">
            <v>LS-DR</v>
          </cell>
          <cell r="J51" t="str">
            <v>PROMO</v>
          </cell>
          <cell r="K51" t="str">
            <v>IGOMEZRU</v>
          </cell>
          <cell r="L51" t="str">
            <v>FY24 NH SUMMER2-SHWINTER</v>
          </cell>
          <cell r="O51">
            <v>180</v>
          </cell>
          <cell r="Q51">
            <v>4</v>
          </cell>
        </row>
        <row r="52">
          <cell r="D52" t="str">
            <v>071912</v>
          </cell>
          <cell r="E52" t="str">
            <v>011071912</v>
          </cell>
          <cell r="F52" t="str">
            <v>MOCHA POWDER 6/CS</v>
          </cell>
          <cell r="H52" t="str">
            <v>F27</v>
          </cell>
          <cell r="I52" t="str">
            <v>LS-DR</v>
          </cell>
          <cell r="J52" t="str">
            <v>CORE</v>
          </cell>
          <cell r="K52" t="str">
            <v>IGOMEZRU</v>
          </cell>
          <cell r="L52" t="str">
            <v>Replaces 011004998</v>
          </cell>
          <cell r="O52">
            <v>365</v>
          </cell>
          <cell r="P52">
            <v>1</v>
          </cell>
          <cell r="Q52">
            <v>6</v>
          </cell>
        </row>
        <row r="53">
          <cell r="D53" t="str">
            <v>125331</v>
          </cell>
          <cell r="E53" t="str">
            <v>011125331</v>
          </cell>
          <cell r="F53" t="str">
            <v>STRAWBERRY ACAI REFRESHER</v>
          </cell>
          <cell r="H53" t="str">
            <v>F27</v>
          </cell>
          <cell r="I53" t="str">
            <v>LS-DR</v>
          </cell>
          <cell r="J53" t="str">
            <v>CORE</v>
          </cell>
          <cell r="K53" t="str">
            <v>IGOMEZRU</v>
          </cell>
          <cell r="O53">
            <v>182</v>
          </cell>
          <cell r="Q53">
            <v>6</v>
          </cell>
        </row>
        <row r="54">
          <cell r="D54" t="str">
            <v>125332</v>
          </cell>
          <cell r="E54" t="str">
            <v>011125332</v>
          </cell>
          <cell r="F54" t="str">
            <v>MANGO DRAGON FRUIT REFRESHER</v>
          </cell>
          <cell r="H54" t="str">
            <v>F27</v>
          </cell>
          <cell r="I54" t="str">
            <v>LS-DR</v>
          </cell>
          <cell r="J54" t="str">
            <v>CORE</v>
          </cell>
          <cell r="K54" t="str">
            <v>IGOMEZRU</v>
          </cell>
          <cell r="L54" t="str">
            <v>Replaces 011087541</v>
          </cell>
          <cell r="O54">
            <v>182</v>
          </cell>
          <cell r="Q54">
            <v>6</v>
          </cell>
        </row>
        <row r="55">
          <cell r="D55" t="str">
            <v>134132</v>
          </cell>
          <cell r="E55" t="str">
            <v>011134132</v>
          </cell>
          <cell r="F55" t="str">
            <v>PASSIONFRUIT REFRESHER BASE</v>
          </cell>
          <cell r="H55" t="str">
            <v>F27</v>
          </cell>
          <cell r="I55" t="str">
            <v>LS-DR</v>
          </cell>
          <cell r="J55" t="str">
            <v>CORE</v>
          </cell>
          <cell r="K55" t="str">
            <v>IGOMEZRU</v>
          </cell>
          <cell r="O55">
            <v>182</v>
          </cell>
          <cell r="Q55">
            <v>6</v>
          </cell>
        </row>
        <row r="56">
          <cell r="D56" t="str">
            <v>087540</v>
          </cell>
          <cell r="E56" t="str">
            <v>011087540</v>
          </cell>
          <cell r="F56" t="str">
            <v>DRAGON FRUIT INCLUSION 75 GRM</v>
          </cell>
          <cell r="H56" t="str">
            <v>F27</v>
          </cell>
          <cell r="I56" t="str">
            <v>LS-DR</v>
          </cell>
          <cell r="J56" t="str">
            <v>CORE</v>
          </cell>
          <cell r="K56" t="str">
            <v>IGOMEZRU</v>
          </cell>
          <cell r="L56" t="str">
            <v>12 WEEK LEAD TIME TO SUPPORT FIRST FCST</v>
          </cell>
          <cell r="O56">
            <v>274</v>
          </cell>
          <cell r="P56">
            <v>1</v>
          </cell>
          <cell r="Q56">
            <v>12</v>
          </cell>
        </row>
        <row r="57">
          <cell r="D57" t="str">
            <v>133688</v>
          </cell>
          <cell r="E57" t="str">
            <v>011133688</v>
          </cell>
          <cell r="F57" t="str">
            <v>PINEAPPLE INCLUSION 75 GRAM</v>
          </cell>
          <cell r="H57" t="str">
            <v>F27</v>
          </cell>
          <cell r="I57" t="str">
            <v>LS-DR</v>
          </cell>
          <cell r="J57" t="str">
            <v>CORE</v>
          </cell>
          <cell r="K57" t="str">
            <v>IGOMEZRU</v>
          </cell>
          <cell r="O57">
            <v>182</v>
          </cell>
          <cell r="Q57">
            <v>12</v>
          </cell>
        </row>
        <row r="58">
          <cell r="D58" t="str">
            <v>147044</v>
          </cell>
          <cell r="E58" t="str">
            <v>011147044</v>
          </cell>
          <cell r="F58" t="str">
            <v>INCLUSION STRAWBERRY 12/CS</v>
          </cell>
          <cell r="H58" t="str">
            <v>F27</v>
          </cell>
          <cell r="I58" t="str">
            <v>LS-DR</v>
          </cell>
          <cell r="J58" t="str">
            <v>CORE</v>
          </cell>
          <cell r="K58" t="str">
            <v>IGOMEZRU</v>
          </cell>
          <cell r="L58" t="str">
            <v>REPLACING 011047350 FROM OCT ONWARDS</v>
          </cell>
          <cell r="O58">
            <v>270</v>
          </cell>
          <cell r="Q58">
            <v>12</v>
          </cell>
        </row>
        <row r="59">
          <cell r="D59" t="str">
            <v>226008</v>
          </cell>
          <cell r="E59" t="str">
            <v>000226008</v>
          </cell>
          <cell r="F59" t="str">
            <v>LEMONADE 48OZ COMBI 6/CS</v>
          </cell>
          <cell r="H59" t="str">
            <v>F27</v>
          </cell>
          <cell r="I59" t="str">
            <v>LS-DR</v>
          </cell>
          <cell r="J59" t="str">
            <v>CORE</v>
          </cell>
          <cell r="K59" t="str">
            <v>IGOMEZRU</v>
          </cell>
          <cell r="O59">
            <v>182</v>
          </cell>
          <cell r="Q59">
            <v>6</v>
          </cell>
        </row>
        <row r="60">
          <cell r="D60" t="str">
            <v>071914</v>
          </cell>
          <cell r="E60" t="str">
            <v>011071914</v>
          </cell>
          <cell r="F60" t="str">
            <v>COFFEE FRAPP BASE 63OZ 4/CS</v>
          </cell>
          <cell r="H60" t="str">
            <v>F27</v>
          </cell>
          <cell r="I60" t="str">
            <v>LS-DR</v>
          </cell>
          <cell r="J60" t="str">
            <v>CORE</v>
          </cell>
          <cell r="K60" t="str">
            <v>IGOMEZRU</v>
          </cell>
          <cell r="L60" t="str">
            <v>REPLACING 11053770 SYRUP COFFEE FRAP REG</v>
          </cell>
          <cell r="O60">
            <v>180</v>
          </cell>
          <cell r="P60">
            <v>4</v>
          </cell>
          <cell r="Q60">
            <v>4</v>
          </cell>
        </row>
        <row r="61">
          <cell r="D61" t="str">
            <v>071915</v>
          </cell>
          <cell r="E61" t="str">
            <v>011071915</v>
          </cell>
          <cell r="F61" t="str">
            <v>CREME FRAPP BASE 63OZ 4/CS</v>
          </cell>
          <cell r="H61" t="str">
            <v>F27</v>
          </cell>
          <cell r="I61" t="str">
            <v>LS-DR</v>
          </cell>
          <cell r="J61" t="str">
            <v>CORE</v>
          </cell>
          <cell r="K61" t="str">
            <v>IGOMEZRU</v>
          </cell>
          <cell r="L61" t="str">
            <v>REPLACING 11028747 SYRUP CREME FRAP 63OZ</v>
          </cell>
          <cell r="O61">
            <v>180</v>
          </cell>
          <cell r="P61">
            <v>4</v>
          </cell>
          <cell r="Q61">
            <v>4</v>
          </cell>
        </row>
        <row r="62">
          <cell r="D62" t="str">
            <v>089603</v>
          </cell>
          <cell r="E62" t="str">
            <v>011089603</v>
          </cell>
          <cell r="F62" t="str">
            <v>CARAMEL SAUCE DARK 63 OZ</v>
          </cell>
          <cell r="H62" t="str">
            <v>F27</v>
          </cell>
          <cell r="I62" t="str">
            <v>LS-DR</v>
          </cell>
          <cell r="J62" t="str">
            <v>CORE</v>
          </cell>
          <cell r="K62" t="str">
            <v>IGOMEZRU</v>
          </cell>
          <cell r="O62">
            <v>182</v>
          </cell>
          <cell r="Q62">
            <v>4</v>
          </cell>
        </row>
        <row r="63">
          <cell r="D63" t="str">
            <v>061421</v>
          </cell>
          <cell r="E63" t="str">
            <v>011061421</v>
          </cell>
          <cell r="F63" t="str">
            <v>SAUCE CARAMEL 36OZ 6/CS</v>
          </cell>
          <cell r="H63" t="str">
            <v>F27</v>
          </cell>
          <cell r="I63" t="str">
            <v>LS-DR</v>
          </cell>
          <cell r="J63" t="str">
            <v>CORE</v>
          </cell>
          <cell r="K63" t="str">
            <v>IGOMEZRU</v>
          </cell>
          <cell r="O63">
            <v>182</v>
          </cell>
          <cell r="Q63">
            <v>6</v>
          </cell>
        </row>
        <row r="64">
          <cell r="D64" t="str">
            <v>128584</v>
          </cell>
          <cell r="E64" t="str">
            <v>011128584</v>
          </cell>
          <cell r="F64" t="str">
            <v>SPICED APPLE DRIZZLE</v>
          </cell>
          <cell r="H64" t="str">
            <v>F27</v>
          </cell>
          <cell r="I64" t="str">
            <v>LS-DR</v>
          </cell>
          <cell r="J64" t="str">
            <v>PROMO</v>
          </cell>
          <cell r="K64" t="str">
            <v>IGOMEZRU</v>
          </cell>
          <cell r="L64" t="str">
            <v>NH FALL/SH SPRING</v>
          </cell>
          <cell r="O64">
            <v>182</v>
          </cell>
          <cell r="Q64">
            <v>6</v>
          </cell>
        </row>
        <row r="65">
          <cell r="D65" t="str">
            <v>048109</v>
          </cell>
          <cell r="E65" t="str">
            <v>011048109</v>
          </cell>
          <cell r="F65" t="str">
            <v>VANILLA SYRUP 1LITRE</v>
          </cell>
          <cell r="H65" t="str">
            <v>F27</v>
          </cell>
          <cell r="I65" t="str">
            <v>LS-DR</v>
          </cell>
          <cell r="J65" t="str">
            <v>CORE</v>
          </cell>
          <cell r="K65" t="str">
            <v>IGOMEZRU</v>
          </cell>
          <cell r="O65">
            <v>182</v>
          </cell>
          <cell r="Q65">
            <v>12</v>
          </cell>
        </row>
        <row r="66">
          <cell r="D66" t="str">
            <v>128439</v>
          </cell>
          <cell r="E66" t="str">
            <v>011128439</v>
          </cell>
          <cell r="F66" t="str">
            <v>SYRUP APPLE BRWN SUGAR RG 1 EA</v>
          </cell>
          <cell r="H66" t="str">
            <v>F27</v>
          </cell>
          <cell r="I66" t="str">
            <v>LS-DR</v>
          </cell>
          <cell r="J66" t="str">
            <v>PROMO</v>
          </cell>
          <cell r="K66" t="str">
            <v>IGOMEZRU</v>
          </cell>
          <cell r="L66" t="str">
            <v>NH FALL/SH SPRING</v>
          </cell>
          <cell r="O66">
            <v>182</v>
          </cell>
          <cell r="Q66">
            <v>4</v>
          </cell>
        </row>
        <row r="67">
          <cell r="D67" t="str">
            <v>039690</v>
          </cell>
          <cell r="E67" t="str">
            <v>011039690</v>
          </cell>
          <cell r="F67" t="str">
            <v>CLASSIC SYRUP</v>
          </cell>
          <cell r="H67" t="str">
            <v>F27</v>
          </cell>
          <cell r="I67" t="str">
            <v>LS-DR</v>
          </cell>
          <cell r="J67" t="str">
            <v>CORE</v>
          </cell>
          <cell r="K67" t="str">
            <v>IGOMEZRU</v>
          </cell>
          <cell r="O67">
            <v>270</v>
          </cell>
          <cell r="Q67">
            <v>6</v>
          </cell>
        </row>
        <row r="68">
          <cell r="D68" t="str">
            <v>051145</v>
          </cell>
          <cell r="E68" t="str">
            <v>011051145</v>
          </cell>
          <cell r="F68" t="str">
            <v>SYRUP CARAMEL 1LTR</v>
          </cell>
          <cell r="H68" t="str">
            <v>F27</v>
          </cell>
          <cell r="I68" t="str">
            <v>LS-DR</v>
          </cell>
          <cell r="J68" t="str">
            <v>CORE</v>
          </cell>
          <cell r="K68" t="str">
            <v>IGOMEZRU</v>
          </cell>
          <cell r="O68">
            <v>274</v>
          </cell>
          <cell r="Q68">
            <v>6</v>
          </cell>
        </row>
        <row r="69">
          <cell r="D69" t="str">
            <v>072157</v>
          </cell>
          <cell r="E69" t="str">
            <v>011072157</v>
          </cell>
          <cell r="F69" t="str">
            <v>SYRUP VANILLA SUGFREE NEW FORM</v>
          </cell>
          <cell r="H69" t="str">
            <v>F27</v>
          </cell>
          <cell r="I69" t="str">
            <v>LS-DR</v>
          </cell>
          <cell r="J69" t="str">
            <v>CORE</v>
          </cell>
          <cell r="K69" t="str">
            <v>IGOMEZRU</v>
          </cell>
          <cell r="L69" t="str">
            <v>Retiring- replaced by 011084108</v>
          </cell>
          <cell r="M69" t="str">
            <v>011084108</v>
          </cell>
          <cell r="N69" t="str">
            <v>12-FEB-24</v>
          </cell>
          <cell r="O69">
            <v>274</v>
          </cell>
          <cell r="P69">
            <v>1</v>
          </cell>
          <cell r="Q69">
            <v>6</v>
          </cell>
        </row>
        <row r="70">
          <cell r="D70" t="str">
            <v>084108</v>
          </cell>
          <cell r="E70" t="str">
            <v>011084108</v>
          </cell>
          <cell r="F70" t="str">
            <v>SYRUP VANILLA SF 1LRT CO</v>
          </cell>
          <cell r="H70" t="str">
            <v>F27</v>
          </cell>
          <cell r="I70" t="str">
            <v>LS-DR</v>
          </cell>
          <cell r="J70" t="str">
            <v>CORE</v>
          </cell>
          <cell r="K70" t="str">
            <v>IGOMEZRU</v>
          </cell>
          <cell r="L70" t="str">
            <v>REPLACES 011072157</v>
          </cell>
          <cell r="O70">
            <v>270</v>
          </cell>
          <cell r="Q70">
            <v>6</v>
          </cell>
        </row>
        <row r="71">
          <cell r="D71" t="str">
            <v>108262</v>
          </cell>
          <cell r="E71" t="str">
            <v>011108262</v>
          </cell>
          <cell r="F71" t="str">
            <v>SYRUP PEPPERMINT REG 1L</v>
          </cell>
          <cell r="H71" t="str">
            <v>F27</v>
          </cell>
          <cell r="I71" t="str">
            <v>LS-DR</v>
          </cell>
          <cell r="J71" t="str">
            <v>CORE</v>
          </cell>
          <cell r="K71" t="str">
            <v>IGOMEZRU</v>
          </cell>
          <cell r="L71" t="str">
            <v>REPLACES-000184520</v>
          </cell>
          <cell r="O71">
            <v>212</v>
          </cell>
          <cell r="Q71">
            <v>6</v>
          </cell>
        </row>
        <row r="72">
          <cell r="D72" t="str">
            <v>108263</v>
          </cell>
          <cell r="E72" t="str">
            <v>011108263</v>
          </cell>
          <cell r="F72" t="str">
            <v>SYRUP HAZELNUT REG 1LTR</v>
          </cell>
          <cell r="H72" t="str">
            <v>F27</v>
          </cell>
          <cell r="I72" t="str">
            <v>LS-DR</v>
          </cell>
          <cell r="J72" t="str">
            <v>CORE</v>
          </cell>
          <cell r="K72" t="str">
            <v>IGOMEZRU</v>
          </cell>
          <cell r="L72" t="str">
            <v>Retriring-Replacement 011152959 HAZELNUT</v>
          </cell>
          <cell r="M72" t="str">
            <v>011152959</v>
          </cell>
          <cell r="N72" t="str">
            <v>29-JAN-24</v>
          </cell>
          <cell r="O72">
            <v>365</v>
          </cell>
          <cell r="Q72">
            <v>6</v>
          </cell>
        </row>
        <row r="73">
          <cell r="D73" t="str">
            <v>108265</v>
          </cell>
          <cell r="E73" t="str">
            <v>011108265</v>
          </cell>
          <cell r="F73" t="str">
            <v>SYRUP.TOFFEE NUT.REGULAR.1.LIT</v>
          </cell>
          <cell r="H73" t="str">
            <v>F27</v>
          </cell>
          <cell r="I73" t="str">
            <v>LS-DR</v>
          </cell>
          <cell r="J73" t="str">
            <v>CORE</v>
          </cell>
          <cell r="K73" t="str">
            <v>IGOMEZRU</v>
          </cell>
          <cell r="L73" t="str">
            <v>Replaces 011071918</v>
          </cell>
          <cell r="O73">
            <v>365</v>
          </cell>
          <cell r="Q73">
            <v>6</v>
          </cell>
        </row>
        <row r="74">
          <cell r="D74" t="str">
            <v>108266</v>
          </cell>
          <cell r="E74" t="str">
            <v>011108266</v>
          </cell>
          <cell r="F74" t="str">
            <v>SYRUP CINN DOLCE REG 1LTR</v>
          </cell>
          <cell r="H74" t="str">
            <v>F27</v>
          </cell>
          <cell r="I74" t="str">
            <v>LS-DR</v>
          </cell>
          <cell r="J74" t="str">
            <v>CORE</v>
          </cell>
          <cell r="K74" t="str">
            <v>IGOMEZRU</v>
          </cell>
          <cell r="O74">
            <v>243</v>
          </cell>
          <cell r="Q74">
            <v>6</v>
          </cell>
        </row>
        <row r="75">
          <cell r="D75" t="str">
            <v>111668</v>
          </cell>
          <cell r="E75" t="str">
            <v>011111668</v>
          </cell>
          <cell r="F75" t="str">
            <v>SYRUP 1L LIQUID CANE SUGAR</v>
          </cell>
          <cell r="H75" t="str">
            <v>F27</v>
          </cell>
          <cell r="I75" t="str">
            <v>LS-DR</v>
          </cell>
          <cell r="J75" t="str">
            <v>CORE</v>
          </cell>
          <cell r="K75" t="str">
            <v>IGOMEZRU</v>
          </cell>
          <cell r="O75">
            <v>180</v>
          </cell>
          <cell r="Q75">
            <v>6</v>
          </cell>
        </row>
        <row r="76">
          <cell r="D76" t="str">
            <v>124514</v>
          </cell>
          <cell r="E76" t="str">
            <v>011124514</v>
          </cell>
          <cell r="F76" t="str">
            <v>BROWN SUGAR SYRUP 1L 6/CS</v>
          </cell>
          <cell r="H76" t="str">
            <v>F27</v>
          </cell>
          <cell r="I76" t="str">
            <v>LS-DR</v>
          </cell>
          <cell r="J76" t="str">
            <v>CORE</v>
          </cell>
          <cell r="K76" t="str">
            <v>IGOMEZRU</v>
          </cell>
          <cell r="O76">
            <v>180</v>
          </cell>
          <cell r="Q76">
            <v>6</v>
          </cell>
        </row>
        <row r="77">
          <cell r="D77" t="str">
            <v>152959</v>
          </cell>
          <cell r="E77" t="str">
            <v>011152959</v>
          </cell>
          <cell r="F77" t="str">
            <v>HAZELNUT REGULAR 1 LITRE</v>
          </cell>
          <cell r="H77" t="str">
            <v>F27</v>
          </cell>
          <cell r="I77" t="str">
            <v>LS-DR</v>
          </cell>
          <cell r="J77" t="str">
            <v>CORE</v>
          </cell>
          <cell r="K77" t="str">
            <v>IGOMEZRU</v>
          </cell>
          <cell r="L77" t="str">
            <v>REPLACES 011108263</v>
          </cell>
          <cell r="O77">
            <v>180</v>
          </cell>
          <cell r="Q77">
            <v>6</v>
          </cell>
        </row>
        <row r="78">
          <cell r="D78" t="str">
            <v>048140</v>
          </cell>
          <cell r="E78" t="str">
            <v>011048140</v>
          </cell>
          <cell r="F78" t="str">
            <v>TOPPING.GRAHAM CRACKER 4.5 OZ</v>
          </cell>
          <cell r="H78" t="str">
            <v>F27</v>
          </cell>
          <cell r="I78" t="str">
            <v>LS-DR</v>
          </cell>
          <cell r="J78" t="str">
            <v>PROMO</v>
          </cell>
          <cell r="K78" t="str">
            <v>IGOMEZRU</v>
          </cell>
          <cell r="O78">
            <v>182</v>
          </cell>
          <cell r="Q78">
            <v>4</v>
          </cell>
        </row>
        <row r="79">
          <cell r="D79" t="str">
            <v>183929</v>
          </cell>
          <cell r="E79" t="str">
            <v>000183929</v>
          </cell>
          <cell r="F79" t="str">
            <v>TOPPING PUMPKIN SPICE CS/6</v>
          </cell>
          <cell r="H79" t="str">
            <v>F27</v>
          </cell>
          <cell r="I79" t="str">
            <v>LS-DR</v>
          </cell>
          <cell r="J79" t="str">
            <v>PROMO</v>
          </cell>
          <cell r="K79" t="str">
            <v>IGOMEZRU</v>
          </cell>
          <cell r="L79" t="str">
            <v>NH FALL/SH SPRING</v>
          </cell>
          <cell r="O79">
            <v>365</v>
          </cell>
          <cell r="Q79">
            <v>6</v>
          </cell>
        </row>
        <row r="80">
          <cell r="D80" t="str">
            <v>193890</v>
          </cell>
          <cell r="E80" t="str">
            <v>000193890</v>
          </cell>
          <cell r="F80" t="str">
            <v>TOPPING CINN DOLCE 30OZ</v>
          </cell>
          <cell r="H80" t="str">
            <v>F27</v>
          </cell>
          <cell r="I80" t="str">
            <v>LS-DR</v>
          </cell>
          <cell r="J80" t="str">
            <v>CORE</v>
          </cell>
          <cell r="K80" t="str">
            <v>IGOMEZRU</v>
          </cell>
          <cell r="O80">
            <v>365</v>
          </cell>
          <cell r="Q80">
            <v>6</v>
          </cell>
        </row>
        <row r="81">
          <cell r="D81" t="str">
            <v>103265</v>
          </cell>
          <cell r="E81" t="str">
            <v>011103265</v>
          </cell>
          <cell r="F81" t="str">
            <v>5 OZ COOKIE CRUMBLE TOPPING</v>
          </cell>
          <cell r="H81" t="str">
            <v>F27</v>
          </cell>
          <cell r="I81" t="str">
            <v>LS-DR</v>
          </cell>
          <cell r="J81" t="str">
            <v>CORE</v>
          </cell>
          <cell r="K81" t="str">
            <v>IGOMEZRU</v>
          </cell>
          <cell r="O81">
            <v>182</v>
          </cell>
          <cell r="Q81">
            <v>4</v>
          </cell>
        </row>
        <row r="82">
          <cell r="D82" t="str">
            <v>130179</v>
          </cell>
          <cell r="E82" t="str">
            <v>011130179</v>
          </cell>
          <cell r="F82" t="str">
            <v>CARAMEL RIBBON CRUNCH TOPPING</v>
          </cell>
          <cell r="H82" t="str">
            <v>F27</v>
          </cell>
          <cell r="I82" t="str">
            <v>LS-DR</v>
          </cell>
          <cell r="J82" t="str">
            <v>CORE</v>
          </cell>
          <cell r="K82" t="str">
            <v>IGOMEZRU</v>
          </cell>
          <cell r="O82">
            <v>274</v>
          </cell>
          <cell r="Q82">
            <v>8</v>
          </cell>
        </row>
        <row r="83">
          <cell r="D83" t="str">
            <v>048267</v>
          </cell>
          <cell r="E83" t="str">
            <v>011048267</v>
          </cell>
          <cell r="F83" t="str">
            <v>TODDY BREWER</v>
          </cell>
          <cell r="H83" t="str">
            <v>F27</v>
          </cell>
          <cell r="I83" t="str">
            <v>LS-DR</v>
          </cell>
          <cell r="J83" t="str">
            <v>CORE</v>
          </cell>
          <cell r="K83" t="str">
            <v>IGOMEZRU</v>
          </cell>
          <cell r="O83" t="str">
            <v>0</v>
          </cell>
        </row>
        <row r="84">
          <cell r="D84" t="str">
            <v>118359</v>
          </cell>
          <cell r="E84" t="str">
            <v>011118359</v>
          </cell>
          <cell r="F84" t="str">
            <v>COLD BREW BREWER</v>
          </cell>
          <cell r="H84" t="str">
            <v>F27</v>
          </cell>
          <cell r="I84" t="str">
            <v>LS-DR</v>
          </cell>
          <cell r="J84" t="str">
            <v>CORE</v>
          </cell>
          <cell r="K84" t="str">
            <v>IGOMEZRU</v>
          </cell>
          <cell r="O84" t="str">
            <v>0</v>
          </cell>
        </row>
        <row r="85">
          <cell r="D85" t="str">
            <v>048319</v>
          </cell>
          <cell r="E85" t="str">
            <v>011048319</v>
          </cell>
          <cell r="F85" t="str">
            <v>COLD BREWER FILTER</v>
          </cell>
          <cell r="H85" t="str">
            <v>F27</v>
          </cell>
          <cell r="I85" t="str">
            <v>LS-DR</v>
          </cell>
          <cell r="J85" t="str">
            <v>CORE</v>
          </cell>
          <cell r="K85" t="str">
            <v>IGOMEZRU</v>
          </cell>
          <cell r="O85" t="str">
            <v>0</v>
          </cell>
          <cell r="Q85">
            <v>20</v>
          </cell>
        </row>
        <row r="86">
          <cell r="D86" t="str">
            <v>010574</v>
          </cell>
          <cell r="E86" t="str">
            <v>011010574</v>
          </cell>
          <cell r="F86" t="str">
            <v>CONE PLASTIC #4 NSF POUR OVER</v>
          </cell>
          <cell r="H86" t="str">
            <v>F27</v>
          </cell>
          <cell r="I86" t="str">
            <v>LS-DR</v>
          </cell>
          <cell r="J86" t="str">
            <v>CORE</v>
          </cell>
          <cell r="K86" t="str">
            <v>IGOMEZRU</v>
          </cell>
          <cell r="O86" t="str">
            <v>0</v>
          </cell>
          <cell r="P86">
            <v>1</v>
          </cell>
          <cell r="Q86">
            <v>36</v>
          </cell>
        </row>
        <row r="87">
          <cell r="D87" t="str">
            <v>074055</v>
          </cell>
          <cell r="E87" t="str">
            <v>011074055</v>
          </cell>
          <cell r="F87" t="str">
            <v>FILTER #4 CONE 100/EA</v>
          </cell>
          <cell r="H87" t="str">
            <v>F27</v>
          </cell>
          <cell r="I87" t="str">
            <v>LS-DR</v>
          </cell>
          <cell r="J87" t="str">
            <v>CORE</v>
          </cell>
          <cell r="K87" t="str">
            <v>IGOMEZRU</v>
          </cell>
          <cell r="O87" t="str">
            <v>0</v>
          </cell>
          <cell r="Q87">
            <v>8</v>
          </cell>
        </row>
        <row r="88">
          <cell r="D88" t="str">
            <v>100369</v>
          </cell>
          <cell r="E88" t="str">
            <v>000100369</v>
          </cell>
          <cell r="F88" t="str">
            <v>FILTER ALTRA 14X6 CASE/500</v>
          </cell>
          <cell r="H88" t="str">
            <v>F27</v>
          </cell>
          <cell r="I88" t="str">
            <v>LS-DR</v>
          </cell>
          <cell r="J88" t="str">
            <v>CORE</v>
          </cell>
          <cell r="K88" t="str">
            <v>IGOMEZRU</v>
          </cell>
          <cell r="O88" t="str">
            <v>0</v>
          </cell>
        </row>
        <row r="89">
          <cell r="D89" t="str">
            <v>118375</v>
          </cell>
          <cell r="E89" t="str">
            <v>011118375</v>
          </cell>
          <cell r="F89" t="str">
            <v>COLD BREWER STAND CLIPS</v>
          </cell>
          <cell r="H89" t="str">
            <v>F27</v>
          </cell>
          <cell r="I89" t="str">
            <v>LS-DR</v>
          </cell>
          <cell r="J89" t="str">
            <v>CORE</v>
          </cell>
          <cell r="K89" t="str">
            <v>IGOMEZRU</v>
          </cell>
          <cell r="O89" t="str">
            <v>0</v>
          </cell>
          <cell r="Q89">
            <v>100</v>
          </cell>
        </row>
        <row r="90">
          <cell r="D90" t="str">
            <v>119633</v>
          </cell>
          <cell r="E90" t="str">
            <v>011119633</v>
          </cell>
          <cell r="F90" t="str">
            <v>COLD BREWER VALVE SEAL</v>
          </cell>
          <cell r="H90" t="str">
            <v>F27</v>
          </cell>
          <cell r="I90" t="str">
            <v>LS-DR</v>
          </cell>
          <cell r="J90" t="str">
            <v>CORE</v>
          </cell>
          <cell r="K90" t="str">
            <v>IGOMEZRU</v>
          </cell>
          <cell r="O90" t="str">
            <v>0</v>
          </cell>
          <cell r="Q90">
            <v>100</v>
          </cell>
        </row>
        <row r="91">
          <cell r="D91" t="str">
            <v>048268</v>
          </cell>
          <cell r="E91" t="str">
            <v>011048268</v>
          </cell>
          <cell r="F91" t="str">
            <v>SPIGOT RPL 25/CS</v>
          </cell>
          <cell r="H91" t="str">
            <v>F27</v>
          </cell>
          <cell r="I91" t="str">
            <v>LS-DR</v>
          </cell>
          <cell r="J91" t="str">
            <v>CORE</v>
          </cell>
          <cell r="K91" t="str">
            <v>IGOMEZRU</v>
          </cell>
          <cell r="O91" t="str">
            <v>0</v>
          </cell>
          <cell r="Q91">
            <v>25</v>
          </cell>
        </row>
        <row r="92">
          <cell r="D92" t="str">
            <v>119634</v>
          </cell>
          <cell r="E92" t="str">
            <v>011119634</v>
          </cell>
          <cell r="F92" t="str">
            <v>COLD BREWER VALVE ASSEMBLY</v>
          </cell>
          <cell r="H92" t="str">
            <v>F27</v>
          </cell>
          <cell r="I92" t="str">
            <v>LS-DR</v>
          </cell>
          <cell r="J92" t="str">
            <v>CORE</v>
          </cell>
          <cell r="K92" t="str">
            <v>IGOMEZRU</v>
          </cell>
          <cell r="O92" t="str">
            <v>0</v>
          </cell>
          <cell r="Q92">
            <v>50</v>
          </cell>
        </row>
        <row r="93">
          <cell r="D93" t="str">
            <v>118371</v>
          </cell>
          <cell r="E93" t="str">
            <v>011118371</v>
          </cell>
          <cell r="F93" t="str">
            <v>COLD BREWER STAND</v>
          </cell>
          <cell r="H93" t="str">
            <v>F27</v>
          </cell>
          <cell r="I93" t="str">
            <v>LS-DR</v>
          </cell>
          <cell r="J93" t="str">
            <v>CORE</v>
          </cell>
          <cell r="K93" t="str">
            <v>IGOMEZRU</v>
          </cell>
          <cell r="O93" t="str">
            <v>0</v>
          </cell>
        </row>
        <row r="94">
          <cell r="D94" t="str">
            <v>118372</v>
          </cell>
          <cell r="E94" t="str">
            <v>011118372</v>
          </cell>
          <cell r="F94" t="str">
            <v>COLD BREWER CHAMBER</v>
          </cell>
          <cell r="H94" t="str">
            <v>F27</v>
          </cell>
          <cell r="I94" t="str">
            <v>LS-DR</v>
          </cell>
          <cell r="J94" t="str">
            <v>CORE</v>
          </cell>
          <cell r="K94" t="str">
            <v>IGOMEZRU</v>
          </cell>
          <cell r="O94" t="str">
            <v>0</v>
          </cell>
        </row>
        <row r="95">
          <cell r="D95" t="str">
            <v>118373</v>
          </cell>
          <cell r="E95" t="str">
            <v>011118373</v>
          </cell>
          <cell r="F95" t="str">
            <v>COLD BREWER COLANDER</v>
          </cell>
          <cell r="H95" t="str">
            <v>F27</v>
          </cell>
          <cell r="I95" t="str">
            <v>LS-DR</v>
          </cell>
          <cell r="J95" t="str">
            <v>CORE</v>
          </cell>
          <cell r="K95" t="str">
            <v>IGOMEZRU</v>
          </cell>
          <cell r="O95" t="str">
            <v>0</v>
          </cell>
        </row>
        <row r="96">
          <cell r="D96" t="str">
            <v>118374</v>
          </cell>
          <cell r="E96" t="str">
            <v>011118374</v>
          </cell>
          <cell r="F96" t="str">
            <v>COLD BREWER WATER DRAWER W LID</v>
          </cell>
          <cell r="H96" t="str">
            <v>F27</v>
          </cell>
          <cell r="I96" t="str">
            <v>LS-DR</v>
          </cell>
          <cell r="J96" t="str">
            <v>CORE</v>
          </cell>
          <cell r="K96" t="str">
            <v>IGOMEZRU</v>
          </cell>
          <cell r="O96" t="str">
            <v>0</v>
          </cell>
        </row>
        <row r="97">
          <cell r="D97" t="str">
            <v>011168</v>
          </cell>
          <cell r="E97" t="str">
            <v>011011168</v>
          </cell>
          <cell r="F97" t="str">
            <v>12 OZ COLD CUP PACTIV</v>
          </cell>
          <cell r="H97" t="str">
            <v>F27</v>
          </cell>
          <cell r="I97" t="str">
            <v>LS-DR</v>
          </cell>
          <cell r="J97" t="str">
            <v>CORE</v>
          </cell>
          <cell r="K97" t="str">
            <v>IGOMEZRU</v>
          </cell>
          <cell r="L97" t="str">
            <v>Retiring June-2024 New SKU 0111533500111</v>
          </cell>
          <cell r="O97" t="str">
            <v>0</v>
          </cell>
        </row>
        <row r="98">
          <cell r="D98" t="str">
            <v>153350</v>
          </cell>
          <cell r="E98" t="str">
            <v>011153350</v>
          </cell>
          <cell r="F98" t="str">
            <v>COLD CUP 12OZ 1000 CASE ENG</v>
          </cell>
          <cell r="H98" t="str">
            <v>F27</v>
          </cell>
          <cell r="I98" t="str">
            <v>LS-DR</v>
          </cell>
          <cell r="J98" t="str">
            <v>CORE</v>
          </cell>
          <cell r="K98" t="str">
            <v>IGOMEZRU</v>
          </cell>
          <cell r="L98" t="str">
            <v>REPLACES 011011168 FROM JUNE 2024</v>
          </cell>
          <cell r="O98" t="str">
            <v>0</v>
          </cell>
        </row>
        <row r="99">
          <cell r="D99" t="str">
            <v>011169</v>
          </cell>
          <cell r="E99" t="str">
            <v>011011169</v>
          </cell>
          <cell r="F99" t="str">
            <v>COLD CUP 16 OZ PACTIV</v>
          </cell>
          <cell r="H99" t="str">
            <v>F27</v>
          </cell>
          <cell r="I99" t="str">
            <v>LS-DR</v>
          </cell>
          <cell r="J99" t="str">
            <v>CORE</v>
          </cell>
          <cell r="K99" t="str">
            <v>IGOMEZRU</v>
          </cell>
          <cell r="L99" t="str">
            <v>Retiring June-2024 New SKU 011153353</v>
          </cell>
          <cell r="O99" t="str">
            <v>0</v>
          </cell>
        </row>
        <row r="100">
          <cell r="D100" t="str">
            <v>153353</v>
          </cell>
          <cell r="E100" t="str">
            <v>011153353</v>
          </cell>
          <cell r="F100" t="str">
            <v>COLD CUP 16OZ 960/CASE</v>
          </cell>
          <cell r="H100" t="str">
            <v>F27</v>
          </cell>
          <cell r="I100" t="str">
            <v>LS-DR</v>
          </cell>
          <cell r="J100" t="str">
            <v>CORE</v>
          </cell>
          <cell r="K100" t="str">
            <v>IGOMEZRU</v>
          </cell>
          <cell r="L100" t="str">
            <v>REPLACING 011011169 FROM JUNE2024</v>
          </cell>
          <cell r="O100" t="str">
            <v>0</v>
          </cell>
        </row>
        <row r="101">
          <cell r="D101" t="str">
            <v>011167</v>
          </cell>
          <cell r="E101" t="str">
            <v>011011167</v>
          </cell>
          <cell r="F101" t="str">
            <v>PLAS COLD CUP 3.5OZ STARBUCKS</v>
          </cell>
          <cell r="H101" t="str">
            <v>F27</v>
          </cell>
          <cell r="I101" t="str">
            <v>LS-DR</v>
          </cell>
          <cell r="J101" t="str">
            <v>CORE</v>
          </cell>
          <cell r="K101" t="str">
            <v>IGOMEZRU</v>
          </cell>
          <cell r="O101" t="str">
            <v>0</v>
          </cell>
        </row>
        <row r="102">
          <cell r="D102" t="str">
            <v>081743</v>
          </cell>
          <cell r="E102" t="str">
            <v>011081743</v>
          </cell>
          <cell r="F102" t="str">
            <v>RES CC12OZ NONE 900</v>
          </cell>
          <cell r="H102" t="str">
            <v>F27</v>
          </cell>
          <cell r="I102" t="str">
            <v>LS-DR</v>
          </cell>
          <cell r="J102" t="str">
            <v>CORE</v>
          </cell>
          <cell r="K102" t="str">
            <v>IGOMEZRU</v>
          </cell>
          <cell r="O102" t="str">
            <v>0</v>
          </cell>
        </row>
        <row r="103">
          <cell r="D103" t="str">
            <v>081744</v>
          </cell>
          <cell r="E103" t="str">
            <v>011081744</v>
          </cell>
          <cell r="F103" t="str">
            <v>RES CC16OZ NONE 500</v>
          </cell>
          <cell r="H103" t="str">
            <v>F27</v>
          </cell>
          <cell r="I103" t="str">
            <v>LS-DR</v>
          </cell>
          <cell r="J103" t="str">
            <v>CORE</v>
          </cell>
          <cell r="K103" t="str">
            <v>IGOMEZRU</v>
          </cell>
          <cell r="O103" t="str">
            <v>0</v>
          </cell>
        </row>
        <row r="104">
          <cell r="D104" t="str">
            <v>081745</v>
          </cell>
          <cell r="E104" t="str">
            <v>011081745</v>
          </cell>
          <cell r="F104" t="str">
            <v>COLD CUP 24OZ RESERVE CASE</v>
          </cell>
          <cell r="H104" t="str">
            <v>F27</v>
          </cell>
          <cell r="I104" t="str">
            <v>LS-DR</v>
          </cell>
          <cell r="J104" t="str">
            <v>CORE</v>
          </cell>
          <cell r="K104" t="str">
            <v>IGOMEZRU</v>
          </cell>
          <cell r="O104" t="str">
            <v>0</v>
          </cell>
        </row>
        <row r="105">
          <cell r="D105" t="str">
            <v>153361</v>
          </cell>
          <cell r="E105" t="str">
            <v>011153361</v>
          </cell>
          <cell r="F105" t="str">
            <v>COLD CUP DOME LID 12/16/20 OZ</v>
          </cell>
          <cell r="H105" t="str">
            <v>F27</v>
          </cell>
          <cell r="I105" t="str">
            <v>LS-DR</v>
          </cell>
          <cell r="J105" t="str">
            <v>CORE</v>
          </cell>
          <cell r="K105" t="str">
            <v>IGOMEZRU</v>
          </cell>
          <cell r="L105" t="str">
            <v>REPLACES 011092052 FROM JUNE2024</v>
          </cell>
          <cell r="O105" t="str">
            <v>0</v>
          </cell>
        </row>
        <row r="106">
          <cell r="D106" t="str">
            <v>092051</v>
          </cell>
          <cell r="E106" t="str">
            <v>011092051</v>
          </cell>
          <cell r="F106" t="str">
            <v>12 OZ CLEAR DOME COLD LID</v>
          </cell>
          <cell r="H106" t="str">
            <v>F27</v>
          </cell>
          <cell r="I106" t="str">
            <v>LS-DR</v>
          </cell>
          <cell r="J106" t="str">
            <v>CORE</v>
          </cell>
          <cell r="K106" t="str">
            <v>IGOMEZRU</v>
          </cell>
          <cell r="L106" t="str">
            <v>REPLACES-001237514</v>
          </cell>
          <cell r="O106" t="str">
            <v>0</v>
          </cell>
        </row>
        <row r="107">
          <cell r="D107" t="str">
            <v>092052</v>
          </cell>
          <cell r="E107" t="str">
            <v>011092052</v>
          </cell>
          <cell r="F107" t="str">
            <v>16/26 OZ CLEAR DOME COLD LID</v>
          </cell>
          <cell r="H107" t="str">
            <v>F27</v>
          </cell>
          <cell r="I107" t="str">
            <v>LS-DR</v>
          </cell>
          <cell r="J107" t="str">
            <v>CORE</v>
          </cell>
          <cell r="K107" t="str">
            <v>IGOMEZRU</v>
          </cell>
          <cell r="L107" t="str">
            <v>Retiring June-2024 New SKU 011153361</v>
          </cell>
          <cell r="O107" t="str">
            <v>0</v>
          </cell>
        </row>
        <row r="108">
          <cell r="D108" t="str">
            <v>153362</v>
          </cell>
          <cell r="E108" t="str">
            <v>011153362</v>
          </cell>
          <cell r="F108" t="str">
            <v>COLD CUP STRAWLESS LID 12/16/2</v>
          </cell>
          <cell r="H108" t="str">
            <v>F27</v>
          </cell>
          <cell r="I108" t="str">
            <v>LS-DR</v>
          </cell>
          <cell r="J108" t="str">
            <v>CORE</v>
          </cell>
          <cell r="K108" t="str">
            <v>IGOMEZRU</v>
          </cell>
          <cell r="L108" t="str">
            <v>REPLACES011114394 FROM JUNE2024</v>
          </cell>
          <cell r="O108" t="str">
            <v>0</v>
          </cell>
        </row>
        <row r="109">
          <cell r="D109" t="str">
            <v>237515</v>
          </cell>
          <cell r="E109" t="str">
            <v>001237515</v>
          </cell>
          <cell r="F109" t="str">
            <v>LID 12/22 STRAW SLOT CS/1000</v>
          </cell>
          <cell r="H109" t="str">
            <v>F27</v>
          </cell>
          <cell r="I109" t="str">
            <v>LS-DR</v>
          </cell>
          <cell r="J109" t="str">
            <v>CORE</v>
          </cell>
          <cell r="K109" t="str">
            <v>IGOMEZRU</v>
          </cell>
          <cell r="L109" t="str">
            <v>Retiring-Replacement 011114393 12 OZ STR</v>
          </cell>
          <cell r="O109" t="str">
            <v>0</v>
          </cell>
        </row>
        <row r="110">
          <cell r="D110" t="str">
            <v>044202</v>
          </cell>
          <cell r="E110" t="str">
            <v>011044202</v>
          </cell>
          <cell r="F110" t="str">
            <v>LID 12 22OZ COLD FLAT 915/CS</v>
          </cell>
          <cell r="H110" t="str">
            <v>F27</v>
          </cell>
          <cell r="I110" t="str">
            <v>LS-DR</v>
          </cell>
          <cell r="J110" t="str">
            <v>CORE</v>
          </cell>
          <cell r="K110" t="str">
            <v>IGOMEZRU</v>
          </cell>
          <cell r="L110" t="str">
            <v>Retiring-Replacement 011114393 12 OZ STR</v>
          </cell>
          <cell r="O110" t="str">
            <v>0</v>
          </cell>
          <cell r="P110">
            <v>1</v>
          </cell>
        </row>
        <row r="111">
          <cell r="D111" t="str">
            <v>052419</v>
          </cell>
          <cell r="E111" t="str">
            <v>011052419</v>
          </cell>
          <cell r="F111" t="str">
            <v>LIDS FLAT 12OZ</v>
          </cell>
          <cell r="H111" t="str">
            <v>F27</v>
          </cell>
          <cell r="I111" t="str">
            <v>LS-DR</v>
          </cell>
          <cell r="J111" t="str">
            <v>CORE</v>
          </cell>
          <cell r="K111" t="str">
            <v>IGOMEZRU</v>
          </cell>
          <cell r="L111" t="str">
            <v>Retiring-Replacement 011114393 12 OZ STR</v>
          </cell>
          <cell r="O111" t="str">
            <v>0</v>
          </cell>
          <cell r="P111">
            <v>1</v>
          </cell>
        </row>
        <row r="112">
          <cell r="D112" t="str">
            <v>114393</v>
          </cell>
          <cell r="E112" t="str">
            <v>011114393</v>
          </cell>
          <cell r="F112" t="str">
            <v>12 OZ STRAWLESS LID</v>
          </cell>
          <cell r="H112" t="str">
            <v>F27</v>
          </cell>
          <cell r="I112" t="str">
            <v>LS-DR</v>
          </cell>
          <cell r="J112" t="str">
            <v>CORE</v>
          </cell>
          <cell r="K112" t="str">
            <v>IGOMEZRU</v>
          </cell>
          <cell r="L112" t="str">
            <v>STRAWLESS- Replaces 001237515</v>
          </cell>
          <cell r="O112" t="str">
            <v>0</v>
          </cell>
        </row>
        <row r="113">
          <cell r="D113" t="str">
            <v>114394</v>
          </cell>
          <cell r="E113" t="str">
            <v>011114394</v>
          </cell>
          <cell r="F113" t="str">
            <v>16/26 OZ STRAWLESS LID</v>
          </cell>
          <cell r="H113" t="str">
            <v>F27</v>
          </cell>
          <cell r="I113" t="str">
            <v>LS-DR</v>
          </cell>
          <cell r="J113" t="str">
            <v>CORE</v>
          </cell>
          <cell r="K113" t="str">
            <v>IGOMEZRU</v>
          </cell>
          <cell r="L113" t="str">
            <v>Retiring June-2024 New SKU 011153362</v>
          </cell>
          <cell r="O113" t="str">
            <v>0</v>
          </cell>
        </row>
        <row r="114">
          <cell r="D114" t="str">
            <v>071343</v>
          </cell>
          <cell r="E114" t="str">
            <v>011071343</v>
          </cell>
          <cell r="F114" t="str">
            <v>LID 12OZ NITRO COLD BREW</v>
          </cell>
          <cell r="H114" t="str">
            <v>F27</v>
          </cell>
          <cell r="I114" t="str">
            <v>LS-DR</v>
          </cell>
          <cell r="J114" t="str">
            <v>CORE</v>
          </cell>
          <cell r="K114" t="str">
            <v>IGOMEZRU</v>
          </cell>
          <cell r="L114" t="str">
            <v>Retiring no replacement</v>
          </cell>
          <cell r="O114" t="str">
            <v>0</v>
          </cell>
        </row>
        <row r="115">
          <cell r="D115" t="str">
            <v>074616</v>
          </cell>
          <cell r="E115" t="str">
            <v>011074616</v>
          </cell>
          <cell r="F115" t="str">
            <v>NITRO COLD CUP LID 12OZ 420/BX</v>
          </cell>
          <cell r="H115" t="str">
            <v>F27</v>
          </cell>
          <cell r="I115" t="str">
            <v>LS-DR</v>
          </cell>
          <cell r="J115" t="str">
            <v>CORE</v>
          </cell>
          <cell r="K115" t="str">
            <v>IGOMEZRU</v>
          </cell>
          <cell r="L115" t="str">
            <v>Retiring no replacement</v>
          </cell>
          <cell r="O115" t="str">
            <v>0</v>
          </cell>
        </row>
        <row r="116">
          <cell r="D116" t="str">
            <v>071344</v>
          </cell>
          <cell r="E116" t="str">
            <v>011071344</v>
          </cell>
          <cell r="F116" t="str">
            <v>LID 16OZ NITRO COLD BREW</v>
          </cell>
          <cell r="H116" t="str">
            <v>F27</v>
          </cell>
          <cell r="I116" t="str">
            <v>LS-DR</v>
          </cell>
          <cell r="J116" t="str">
            <v>CORE</v>
          </cell>
          <cell r="K116" t="str">
            <v>IGOMEZRU</v>
          </cell>
          <cell r="O116" t="str">
            <v>0</v>
          </cell>
        </row>
        <row r="117">
          <cell r="D117" t="str">
            <v>074617</v>
          </cell>
          <cell r="E117" t="str">
            <v>011074617</v>
          </cell>
          <cell r="F117" t="str">
            <v>CLD CUP LID 12/16/26 OZ 450/BX</v>
          </cell>
          <cell r="H117" t="str">
            <v>F27</v>
          </cell>
          <cell r="I117" t="str">
            <v>LS-DR</v>
          </cell>
          <cell r="J117" t="str">
            <v>CORE</v>
          </cell>
          <cell r="K117" t="str">
            <v>IGOMEZRU</v>
          </cell>
          <cell r="O117" t="str">
            <v>0</v>
          </cell>
        </row>
        <row r="118">
          <cell r="D118" t="str">
            <v>109387</v>
          </cell>
          <cell r="E118" t="str">
            <v>011109387</v>
          </cell>
          <cell r="F118" t="str">
            <v>NITRO LID 12/16OZ CB CS/1000</v>
          </cell>
          <cell r="H118" t="str">
            <v>F27</v>
          </cell>
          <cell r="I118" t="str">
            <v>LS-DR</v>
          </cell>
          <cell r="J118" t="str">
            <v>CORE</v>
          </cell>
          <cell r="K118" t="str">
            <v>IGOMEZRU</v>
          </cell>
          <cell r="O118" t="str">
            <v>0</v>
          </cell>
        </row>
        <row r="119">
          <cell r="D119" t="str">
            <v>109399</v>
          </cell>
          <cell r="E119" t="str">
            <v>011109399</v>
          </cell>
          <cell r="F119" t="str">
            <v>NITRO LID 24OZ CB CS/800</v>
          </cell>
          <cell r="H119" t="str">
            <v>F27</v>
          </cell>
          <cell r="I119" t="str">
            <v>LS-DR</v>
          </cell>
          <cell r="J119" t="str">
            <v>CORE</v>
          </cell>
          <cell r="K119" t="str">
            <v>IGOMEZRU</v>
          </cell>
          <cell r="O119" t="str">
            <v>0</v>
          </cell>
        </row>
        <row r="120">
          <cell r="D120" t="str">
            <v>104750</v>
          </cell>
          <cell r="E120" t="str">
            <v>000104750</v>
          </cell>
          <cell r="F120" t="str">
            <v>SUGAR WHITE CS/2000 PACKETS</v>
          </cell>
          <cell r="H120" t="str">
            <v>F27</v>
          </cell>
          <cell r="I120" t="str">
            <v>LS-DR</v>
          </cell>
          <cell r="J120" t="str">
            <v>CORE</v>
          </cell>
          <cell r="K120" t="str">
            <v>IGOMEZRU</v>
          </cell>
          <cell r="O120">
            <v>999</v>
          </cell>
        </row>
        <row r="121">
          <cell r="D121" t="str">
            <v>186418</v>
          </cell>
          <cell r="E121" t="str">
            <v>000186418</v>
          </cell>
          <cell r="F121" t="str">
            <v>SPLENDA US SWTNR PCKT CS/2000</v>
          </cell>
          <cell r="H121" t="str">
            <v>F27</v>
          </cell>
          <cell r="I121" t="str">
            <v>LS-DR</v>
          </cell>
          <cell r="J121" t="str">
            <v>CORE</v>
          </cell>
          <cell r="K121" t="str">
            <v>IGOMEZRU</v>
          </cell>
          <cell r="O121">
            <v>1095</v>
          </cell>
        </row>
        <row r="122">
          <cell r="D122" t="str">
            <v>186477</v>
          </cell>
          <cell r="E122" t="str">
            <v>000186477</v>
          </cell>
          <cell r="F122" t="str">
            <v>SUGAR RAW PACKETS  CS/1200</v>
          </cell>
          <cell r="H122" t="str">
            <v>F27</v>
          </cell>
          <cell r="I122" t="str">
            <v>LS-DR</v>
          </cell>
          <cell r="J122" t="str">
            <v>CORE</v>
          </cell>
          <cell r="K122" t="str">
            <v>IGOMEZRU</v>
          </cell>
          <cell r="O122">
            <v>730</v>
          </cell>
        </row>
        <row r="123">
          <cell r="D123" t="str">
            <v>079702</v>
          </cell>
          <cell r="E123" t="str">
            <v>011079702</v>
          </cell>
          <cell r="F123" t="str">
            <v>CONDIMENT HONEY PACKET</v>
          </cell>
          <cell r="H123" t="str">
            <v>F27</v>
          </cell>
          <cell r="I123" t="str">
            <v>LS-DR</v>
          </cell>
          <cell r="J123" t="str">
            <v>CORE</v>
          </cell>
          <cell r="K123" t="str">
            <v>IGOMEZRU</v>
          </cell>
          <cell r="O123">
            <v>365</v>
          </cell>
        </row>
        <row r="124">
          <cell r="D124" t="str">
            <v>051750</v>
          </cell>
          <cell r="E124" t="str">
            <v>011051750</v>
          </cell>
          <cell r="F124" t="str">
            <v>TRAYS WHITE FOR 2 TIER STAND</v>
          </cell>
          <cell r="H124" t="str">
            <v>F27</v>
          </cell>
          <cell r="I124" t="str">
            <v>LS-DR</v>
          </cell>
          <cell r="J124" t="str">
            <v>CORE</v>
          </cell>
          <cell r="K124" t="str">
            <v>IGOMEZRU</v>
          </cell>
          <cell r="O124" t="str">
            <v>0</v>
          </cell>
          <cell r="P124">
            <v>2</v>
          </cell>
          <cell r="Q124">
            <v>10</v>
          </cell>
        </row>
        <row r="125">
          <cell r="D125" t="str">
            <v>032620</v>
          </cell>
          <cell r="E125" t="str">
            <v>011032620</v>
          </cell>
          <cell r="F125" t="str">
            <v>SMLWR DSP FOOD CS SIGN HOLDER</v>
          </cell>
          <cell r="H125" t="str">
            <v>F27</v>
          </cell>
          <cell r="I125" t="str">
            <v>LS-DR</v>
          </cell>
          <cell r="J125" t="str">
            <v>CORE</v>
          </cell>
          <cell r="K125" t="str">
            <v>IGOMEZRU</v>
          </cell>
          <cell r="O125" t="str">
            <v>0</v>
          </cell>
          <cell r="P125">
            <v>20</v>
          </cell>
          <cell r="Q125">
            <v>1000</v>
          </cell>
        </row>
        <row r="126">
          <cell r="D126" t="str">
            <v>023679</v>
          </cell>
          <cell r="E126" t="str">
            <v>011023679</v>
          </cell>
          <cell r="F126" t="str">
            <v>SMALL CAKE POP HOLDER</v>
          </cell>
          <cell r="H126" t="str">
            <v>F27</v>
          </cell>
          <cell r="I126" t="str">
            <v>LS-DR</v>
          </cell>
          <cell r="J126" t="str">
            <v>CORE</v>
          </cell>
          <cell r="K126" t="str">
            <v>IGOMEZRU</v>
          </cell>
          <cell r="O126" t="str">
            <v>0</v>
          </cell>
          <cell r="Q126">
            <v>12</v>
          </cell>
        </row>
        <row r="127">
          <cell r="D127" t="str">
            <v>033341</v>
          </cell>
          <cell r="E127" t="str">
            <v>011033341</v>
          </cell>
          <cell r="F127" t="str">
            <v>SMWR DSP FD CS 6X14 FLAT TRAY</v>
          </cell>
          <cell r="H127" t="str">
            <v>F27</v>
          </cell>
          <cell r="I127" t="str">
            <v>LS-DR</v>
          </cell>
          <cell r="J127" t="str">
            <v>CORE</v>
          </cell>
          <cell r="K127" t="str">
            <v>IGOMEZRU</v>
          </cell>
          <cell r="O127" t="str">
            <v>0</v>
          </cell>
          <cell r="P127">
            <v>6</v>
          </cell>
          <cell r="Q127">
            <v>12</v>
          </cell>
        </row>
        <row r="128">
          <cell r="D128" t="str">
            <v>184722</v>
          </cell>
          <cell r="E128" t="str">
            <v>000184722</v>
          </cell>
          <cell r="F128" t="str">
            <v>SIGNAGE CLIP PLASTIC 6/IP</v>
          </cell>
          <cell r="H128" t="str">
            <v>F27</v>
          </cell>
          <cell r="I128" t="str">
            <v>LS-DR</v>
          </cell>
          <cell r="J128" t="str">
            <v>CORE</v>
          </cell>
          <cell r="K128" t="str">
            <v>IGOMEZRU</v>
          </cell>
          <cell r="O128" t="str">
            <v>0</v>
          </cell>
          <cell r="Q128">
            <v>120</v>
          </cell>
        </row>
        <row r="129">
          <cell r="D129" t="str">
            <v>042217</v>
          </cell>
          <cell r="E129" t="str">
            <v>011042217</v>
          </cell>
          <cell r="F129" t="str">
            <v>6 FOOD CASE PEDESTAL</v>
          </cell>
          <cell r="H129" t="str">
            <v>F27</v>
          </cell>
          <cell r="I129" t="str">
            <v>LS-DR</v>
          </cell>
          <cell r="J129" t="str">
            <v>CORE</v>
          </cell>
          <cell r="K129" t="str">
            <v>IGOMEZRU</v>
          </cell>
          <cell r="O129" t="str">
            <v>0</v>
          </cell>
          <cell r="Q129">
            <v>2</v>
          </cell>
        </row>
        <row r="130">
          <cell r="D130" t="str">
            <v>037829</v>
          </cell>
          <cell r="E130" t="str">
            <v>011037829</v>
          </cell>
          <cell r="F130" t="str">
            <v>DISPLAY RAMEKIN</v>
          </cell>
          <cell r="H130" t="str">
            <v>F27</v>
          </cell>
          <cell r="I130" t="str">
            <v>LS-DR</v>
          </cell>
          <cell r="J130" t="str">
            <v>CORE</v>
          </cell>
          <cell r="K130" t="str">
            <v>IGOMEZRU</v>
          </cell>
          <cell r="O130" t="str">
            <v>0</v>
          </cell>
          <cell r="P130">
            <v>24</v>
          </cell>
          <cell r="Q130">
            <v>24</v>
          </cell>
        </row>
        <row r="131">
          <cell r="D131" t="str">
            <v>037831</v>
          </cell>
          <cell r="E131" t="str">
            <v>011037831</v>
          </cell>
          <cell r="F131" t="str">
            <v>WHT DESRT PLATE 7.5 S/6</v>
          </cell>
          <cell r="H131" t="str">
            <v>F27</v>
          </cell>
          <cell r="I131" t="str">
            <v>LS-DR</v>
          </cell>
          <cell r="J131" t="str">
            <v>CORE</v>
          </cell>
          <cell r="K131" t="str">
            <v>IGOMEZRU</v>
          </cell>
          <cell r="L131" t="str">
            <v>REPLACES-011010805</v>
          </cell>
          <cell r="O131" t="str">
            <v>0</v>
          </cell>
          <cell r="P131">
            <v>6</v>
          </cell>
          <cell r="Q131">
            <v>24</v>
          </cell>
        </row>
        <row r="132">
          <cell r="D132" t="str">
            <v>220621</v>
          </cell>
          <cell r="E132" t="str">
            <v>000220621</v>
          </cell>
          <cell r="F132" t="str">
            <v>FIXTURE FOOD UTENSIL TRAY</v>
          </cell>
          <cell r="H132" t="str">
            <v>F27</v>
          </cell>
          <cell r="I132" t="str">
            <v>LS-DR</v>
          </cell>
          <cell r="J132" t="str">
            <v>CORE</v>
          </cell>
          <cell r="K132" t="str">
            <v>IGOMEZRU</v>
          </cell>
          <cell r="O132" t="str">
            <v>0</v>
          </cell>
          <cell r="P132">
            <v>1</v>
          </cell>
          <cell r="Q132">
            <v>4</v>
          </cell>
        </row>
        <row r="133">
          <cell r="D133" t="str">
            <v>130489</v>
          </cell>
          <cell r="E133" t="str">
            <v>000130489</v>
          </cell>
          <cell r="F133" t="str">
            <v>BAG HOLDER PASTRY CASE</v>
          </cell>
          <cell r="H133" t="str">
            <v>F27</v>
          </cell>
          <cell r="I133" t="str">
            <v>LS-DR</v>
          </cell>
          <cell r="J133" t="str">
            <v>CORE</v>
          </cell>
          <cell r="K133" t="str">
            <v>IGOMEZRU</v>
          </cell>
          <cell r="O133" t="str">
            <v>0</v>
          </cell>
          <cell r="Q133">
            <v>40</v>
          </cell>
        </row>
        <row r="134">
          <cell r="D134" t="str">
            <v>024034</v>
          </cell>
          <cell r="E134" t="str">
            <v>011024034</v>
          </cell>
          <cell r="F134" t="str">
            <v>THGHTFUL FOOD TOPING DISH 3 IP</v>
          </cell>
          <cell r="H134" t="str">
            <v>F27</v>
          </cell>
          <cell r="I134" t="str">
            <v>LS-DR</v>
          </cell>
          <cell r="J134" t="str">
            <v>CORE</v>
          </cell>
          <cell r="K134" t="str">
            <v>IGOMEZRU</v>
          </cell>
          <cell r="O134" t="str">
            <v>0</v>
          </cell>
          <cell r="P134">
            <v>3</v>
          </cell>
          <cell r="Q134">
            <v>450</v>
          </cell>
        </row>
        <row r="135">
          <cell r="D135" t="str">
            <v>030574</v>
          </cell>
          <cell r="E135" t="str">
            <v>011030574</v>
          </cell>
          <cell r="F135" t="str">
            <v>FOOD SAMPLING BOARD FOR PRINT</v>
          </cell>
          <cell r="H135" t="str">
            <v>F27</v>
          </cell>
          <cell r="I135" t="str">
            <v>LS-DR</v>
          </cell>
          <cell r="J135" t="str">
            <v>CORE</v>
          </cell>
          <cell r="K135" t="str">
            <v>IGOMEZRU</v>
          </cell>
          <cell r="O135" t="str">
            <v>0</v>
          </cell>
          <cell r="Q135">
            <v>6</v>
          </cell>
        </row>
        <row r="136">
          <cell r="D136" t="str">
            <v>037830</v>
          </cell>
          <cell r="E136" t="str">
            <v>011037830</v>
          </cell>
          <cell r="F136" t="str">
            <v>PETITE SM RECT PLT WHT S/5</v>
          </cell>
          <cell r="H136" t="str">
            <v>F27</v>
          </cell>
          <cell r="I136" t="str">
            <v>LS-DR</v>
          </cell>
          <cell r="J136" t="str">
            <v>CORE</v>
          </cell>
          <cell r="K136" t="str">
            <v>IGOMEZRU</v>
          </cell>
          <cell r="O136" t="str">
            <v>0</v>
          </cell>
          <cell r="P136">
            <v>5</v>
          </cell>
          <cell r="Q136">
            <v>60</v>
          </cell>
        </row>
        <row r="137">
          <cell r="D137" t="str">
            <v>046570</v>
          </cell>
          <cell r="E137" t="str">
            <v>011046570</v>
          </cell>
          <cell r="F137" t="str">
            <v>FREESTANDING SIGN HOLDER 3</v>
          </cell>
          <cell r="H137" t="str">
            <v>F27</v>
          </cell>
          <cell r="I137" t="str">
            <v>LS-DR</v>
          </cell>
          <cell r="J137" t="str">
            <v>CORE</v>
          </cell>
          <cell r="K137" t="str">
            <v>IGOMEZRU</v>
          </cell>
          <cell r="O137" t="str">
            <v>0</v>
          </cell>
          <cell r="P137">
            <v>6</v>
          </cell>
          <cell r="Q137">
            <v>60</v>
          </cell>
        </row>
        <row r="138">
          <cell r="D138" t="str">
            <v>024033</v>
          </cell>
          <cell r="E138" t="str">
            <v>011024033</v>
          </cell>
          <cell r="F138" t="str">
            <v>DSPLY TF OATMEAL BOWL</v>
          </cell>
          <cell r="H138" t="str">
            <v>F27</v>
          </cell>
          <cell r="I138" t="str">
            <v>LS-DR</v>
          </cell>
          <cell r="J138" t="str">
            <v>CORE</v>
          </cell>
          <cell r="K138" t="str">
            <v>IGOMEZRU</v>
          </cell>
          <cell r="O138" t="str">
            <v>0</v>
          </cell>
          <cell r="P138">
            <v>2</v>
          </cell>
          <cell r="Q138">
            <v>72</v>
          </cell>
        </row>
        <row r="139">
          <cell r="D139" t="str">
            <v>035721</v>
          </cell>
          <cell r="E139" t="str">
            <v>011035721</v>
          </cell>
          <cell r="F139" t="str">
            <v>PNT DSP FOOD CS PKG FD BKET EA</v>
          </cell>
          <cell r="H139" t="str">
            <v>F27</v>
          </cell>
          <cell r="I139" t="str">
            <v>LS-DR</v>
          </cell>
          <cell r="J139" t="str">
            <v>CORE</v>
          </cell>
          <cell r="K139" t="str">
            <v>IGOMEZRU</v>
          </cell>
          <cell r="O139" t="str">
            <v>0</v>
          </cell>
        </row>
        <row r="140">
          <cell r="D140" t="str">
            <v>042218</v>
          </cell>
          <cell r="E140" t="str">
            <v>011042218</v>
          </cell>
          <cell r="F140" t="str">
            <v>8 FOOD CASE PEDESTAL</v>
          </cell>
          <cell r="H140" t="str">
            <v>F27</v>
          </cell>
          <cell r="I140" t="str">
            <v>LS-DR</v>
          </cell>
          <cell r="J140" t="str">
            <v>CORE</v>
          </cell>
          <cell r="K140" t="str">
            <v>IGOMEZRU</v>
          </cell>
          <cell r="O140" t="str">
            <v>0</v>
          </cell>
        </row>
        <row r="141">
          <cell r="D141" t="str">
            <v>042219</v>
          </cell>
          <cell r="E141" t="str">
            <v>011042219</v>
          </cell>
          <cell r="F141" t="str">
            <v>10 FOOD CASE PEDESTAL</v>
          </cell>
          <cell r="H141" t="str">
            <v>F27</v>
          </cell>
          <cell r="I141" t="str">
            <v>LS-DR</v>
          </cell>
          <cell r="J141" t="str">
            <v>CORE</v>
          </cell>
          <cell r="K141" t="str">
            <v>IGOMEZRU</v>
          </cell>
          <cell r="O141" t="str">
            <v>0</v>
          </cell>
        </row>
        <row r="142">
          <cell r="D142" t="str">
            <v>051749</v>
          </cell>
          <cell r="E142" t="str">
            <v>011051749</v>
          </cell>
          <cell r="F142" t="str">
            <v>STAND 2 TIER W/ WHITE TRAYS</v>
          </cell>
          <cell r="H142" t="str">
            <v>F27</v>
          </cell>
          <cell r="I142" t="str">
            <v>LS-DR</v>
          </cell>
          <cell r="J142" t="str">
            <v>CORE</v>
          </cell>
          <cell r="K142" t="str">
            <v>IGOMEZRU</v>
          </cell>
          <cell r="O142" t="str">
            <v>0</v>
          </cell>
          <cell r="P142">
            <v>1</v>
          </cell>
        </row>
        <row r="143">
          <cell r="D143" t="str">
            <v>123176</v>
          </cell>
          <cell r="E143" t="str">
            <v>011123176</v>
          </cell>
          <cell r="F143" t="str">
            <v>WARMING STATION 14 INCH</v>
          </cell>
          <cell r="H143" t="str">
            <v>F27</v>
          </cell>
          <cell r="I143" t="str">
            <v>LS-DR</v>
          </cell>
          <cell r="J143" t="str">
            <v>CORE</v>
          </cell>
          <cell r="K143" t="str">
            <v>IGOMEZRU</v>
          </cell>
          <cell r="O143" t="str">
            <v>0</v>
          </cell>
        </row>
        <row r="144">
          <cell r="D144" t="str">
            <v>123177</v>
          </cell>
          <cell r="E144" t="str">
            <v>011123177</v>
          </cell>
          <cell r="F144" t="str">
            <v>WARMING STATION 26 INCH</v>
          </cell>
          <cell r="H144" t="str">
            <v>F27</v>
          </cell>
          <cell r="I144" t="str">
            <v>LS-DR</v>
          </cell>
          <cell r="J144" t="str">
            <v>CORE</v>
          </cell>
          <cell r="K144" t="str">
            <v>IGOMEZRU</v>
          </cell>
          <cell r="O144" t="str">
            <v>0</v>
          </cell>
        </row>
        <row r="145">
          <cell r="D145" t="str">
            <v>237478</v>
          </cell>
          <cell r="E145" t="str">
            <v>001237478</v>
          </cell>
          <cell r="F145" t="str">
            <v>SIGN HOLDER RISER CUBE</v>
          </cell>
          <cell r="H145" t="str">
            <v>F27</v>
          </cell>
          <cell r="I145" t="str">
            <v>LS-DR</v>
          </cell>
          <cell r="J145" t="str">
            <v>CORE</v>
          </cell>
          <cell r="K145" t="str">
            <v>IGOMEZRU</v>
          </cell>
          <cell r="O145" t="str">
            <v>0</v>
          </cell>
          <cell r="P145">
            <v>1</v>
          </cell>
          <cell r="Q145">
            <v>1</v>
          </cell>
        </row>
        <row r="146">
          <cell r="D146" t="str">
            <v>020875</v>
          </cell>
          <cell r="E146" t="str">
            <v>011020875</v>
          </cell>
          <cell r="F146" t="str">
            <v>FIXTURE TPER BUNN DGITL BRWR</v>
          </cell>
          <cell r="H146" t="str">
            <v>F27</v>
          </cell>
          <cell r="I146" t="str">
            <v>LS-DR</v>
          </cell>
          <cell r="J146" t="str">
            <v>CORE</v>
          </cell>
          <cell r="K146" t="str">
            <v>IGOMEZRU</v>
          </cell>
          <cell r="O146" t="str">
            <v>0</v>
          </cell>
          <cell r="Q146">
            <v>12</v>
          </cell>
        </row>
        <row r="147">
          <cell r="D147" t="str">
            <v>020876</v>
          </cell>
          <cell r="E147" t="str">
            <v>011020876</v>
          </cell>
          <cell r="F147" t="str">
            <v>FIXTURE TOPR COLUMBIA AIRPOT</v>
          </cell>
          <cell r="H147" t="str">
            <v>F27</v>
          </cell>
          <cell r="I147" t="str">
            <v>LS-DR</v>
          </cell>
          <cell r="J147" t="str">
            <v>CORE</v>
          </cell>
          <cell r="K147" t="str">
            <v>IGOMEZRU</v>
          </cell>
          <cell r="O147" t="str">
            <v>0</v>
          </cell>
          <cell r="P147">
            <v>1</v>
          </cell>
          <cell r="Q147">
            <v>12</v>
          </cell>
        </row>
        <row r="148">
          <cell r="D148" t="str">
            <v>103242</v>
          </cell>
          <cell r="E148" t="str">
            <v>000103242</v>
          </cell>
          <cell r="F148" t="str">
            <v>CUBE PLEXI 5.5 X 5.5</v>
          </cell>
          <cell r="H148" t="str">
            <v>F27</v>
          </cell>
          <cell r="I148" t="str">
            <v>LS-DR</v>
          </cell>
          <cell r="J148" t="str">
            <v>CORE</v>
          </cell>
          <cell r="K148" t="str">
            <v>IGOMEZRU</v>
          </cell>
          <cell r="O148" t="str">
            <v>0</v>
          </cell>
          <cell r="Q148">
            <v>18</v>
          </cell>
        </row>
        <row r="149">
          <cell r="D149" t="str">
            <v>006796</v>
          </cell>
          <cell r="E149" t="str">
            <v>011006796</v>
          </cell>
          <cell r="F149" t="str">
            <v>FIXTURE A-FRAME MGNTIC CHANNEL</v>
          </cell>
          <cell r="H149" t="str">
            <v>F27</v>
          </cell>
          <cell r="I149" t="str">
            <v>LS-DR</v>
          </cell>
          <cell r="J149" t="str">
            <v>CORE</v>
          </cell>
          <cell r="K149" t="str">
            <v>IGOMEZRU</v>
          </cell>
          <cell r="O149" t="str">
            <v>0</v>
          </cell>
          <cell r="Q149">
            <v>18</v>
          </cell>
        </row>
        <row r="150">
          <cell r="D150" t="str">
            <v>031341</v>
          </cell>
          <cell r="E150" t="str">
            <v>011031341</v>
          </cell>
          <cell r="F150" t="str">
            <v>WIRE METAL RISER DARK GREY EA</v>
          </cell>
          <cell r="H150" t="str">
            <v>F27</v>
          </cell>
          <cell r="I150" t="str">
            <v>LS-DR</v>
          </cell>
          <cell r="J150" t="str">
            <v>CORE</v>
          </cell>
          <cell r="K150" t="str">
            <v>IGOMEZRU</v>
          </cell>
          <cell r="O150" t="str">
            <v>0</v>
          </cell>
          <cell r="Q150">
            <v>2</v>
          </cell>
        </row>
        <row r="151">
          <cell r="D151" t="str">
            <v>031091</v>
          </cell>
          <cell r="E151" t="str">
            <v>011031091</v>
          </cell>
          <cell r="F151" t="str">
            <v>DSPL METL BSKT SM S/4 DK GREY</v>
          </cell>
          <cell r="H151" t="str">
            <v>F27</v>
          </cell>
          <cell r="I151" t="str">
            <v>LS-DR</v>
          </cell>
          <cell r="J151" t="str">
            <v>CORE</v>
          </cell>
          <cell r="K151" t="str">
            <v>IGOMEZRU</v>
          </cell>
          <cell r="O151" t="str">
            <v>0</v>
          </cell>
          <cell r="Q151">
            <v>4</v>
          </cell>
        </row>
        <row r="152">
          <cell r="D152" t="str">
            <v>031092</v>
          </cell>
          <cell r="E152" t="str">
            <v>011031092</v>
          </cell>
          <cell r="F152" t="str">
            <v>DSPY MTL BSKT LG S/2 DK GREY</v>
          </cell>
          <cell r="H152" t="str">
            <v>F27</v>
          </cell>
          <cell r="I152" t="str">
            <v>LS-DR</v>
          </cell>
          <cell r="J152" t="str">
            <v>CORE</v>
          </cell>
          <cell r="K152" t="str">
            <v>IGOMEZRU</v>
          </cell>
          <cell r="O152" t="str">
            <v>0</v>
          </cell>
          <cell r="Q152">
            <v>4</v>
          </cell>
        </row>
        <row r="153">
          <cell r="D153" t="str">
            <v>116982</v>
          </cell>
          <cell r="E153" t="str">
            <v>011116982</v>
          </cell>
          <cell r="F153" t="str">
            <v>MAT MOBILE ORDER PLANE</v>
          </cell>
          <cell r="H153" t="str">
            <v>F27</v>
          </cell>
          <cell r="I153" t="str">
            <v>LS-DR</v>
          </cell>
          <cell r="J153" t="str">
            <v>CORE</v>
          </cell>
          <cell r="K153" t="str">
            <v>IGOMEZRU</v>
          </cell>
          <cell r="O153" t="str">
            <v>0</v>
          </cell>
          <cell r="Q153">
            <v>4</v>
          </cell>
        </row>
        <row r="154">
          <cell r="D154" t="str">
            <v>005755</v>
          </cell>
          <cell r="E154" t="str">
            <v>011005755</v>
          </cell>
          <cell r="F154" t="str">
            <v>DISPLAY CUBE 4X4 INJCTN MOLDED</v>
          </cell>
          <cell r="H154" t="str">
            <v>F27</v>
          </cell>
          <cell r="I154" t="str">
            <v>LS-DR</v>
          </cell>
          <cell r="J154" t="str">
            <v>CORE</v>
          </cell>
          <cell r="K154" t="str">
            <v>IGOMEZRU</v>
          </cell>
          <cell r="O154" t="str">
            <v>0</v>
          </cell>
          <cell r="Q154">
            <v>48</v>
          </cell>
        </row>
        <row r="155">
          <cell r="D155" t="str">
            <v>008248</v>
          </cell>
          <cell r="E155" t="str">
            <v>011008248</v>
          </cell>
          <cell r="F155" t="str">
            <v>BASKET CHALKBOARD SIGN</v>
          </cell>
          <cell r="H155" t="str">
            <v>F27</v>
          </cell>
          <cell r="I155" t="str">
            <v>LS-DR</v>
          </cell>
          <cell r="J155" t="str">
            <v>DELETE</v>
          </cell>
          <cell r="K155" t="str">
            <v>IGOMEZRU</v>
          </cell>
          <cell r="L155" t="str">
            <v>Retiring no replacement inventory availa</v>
          </cell>
          <cell r="O155" t="str">
            <v>0</v>
          </cell>
          <cell r="Q155">
            <v>5</v>
          </cell>
        </row>
        <row r="156">
          <cell r="D156" t="str">
            <v>023688</v>
          </cell>
          <cell r="E156" t="str">
            <v>011023688</v>
          </cell>
          <cell r="F156" t="str">
            <v>DISPLAY FC HOOK SET OF 2</v>
          </cell>
          <cell r="H156" t="str">
            <v>F27</v>
          </cell>
          <cell r="I156" t="str">
            <v>LS-DR</v>
          </cell>
          <cell r="J156" t="str">
            <v>CORE</v>
          </cell>
          <cell r="K156" t="str">
            <v>IGOMEZRU</v>
          </cell>
          <cell r="O156" t="str">
            <v>0</v>
          </cell>
          <cell r="Q156">
            <v>50</v>
          </cell>
        </row>
        <row r="157">
          <cell r="D157" t="str">
            <v>031086</v>
          </cell>
          <cell r="E157" t="str">
            <v>011031086</v>
          </cell>
          <cell r="F157" t="str">
            <v>DISPLAY.BANNER STAND ROD SET:</v>
          </cell>
          <cell r="H157" t="str">
            <v>F27</v>
          </cell>
          <cell r="I157" t="str">
            <v>LS-DR</v>
          </cell>
          <cell r="J157" t="str">
            <v>CORE</v>
          </cell>
          <cell r="K157" t="str">
            <v>IGOMEZRU</v>
          </cell>
          <cell r="O157" t="str">
            <v>0</v>
          </cell>
          <cell r="Q157">
            <v>50</v>
          </cell>
        </row>
        <row r="158">
          <cell r="D158" t="str">
            <v>070526</v>
          </cell>
          <cell r="E158" t="str">
            <v>011070526</v>
          </cell>
          <cell r="F158" t="str">
            <v>COUNTER INSERT CONDIMENT BAR</v>
          </cell>
          <cell r="H158" t="str">
            <v>F27</v>
          </cell>
          <cell r="I158" t="str">
            <v>LS-DR</v>
          </cell>
          <cell r="J158" t="str">
            <v>CORE</v>
          </cell>
          <cell r="K158" t="str">
            <v>IGOMEZRU</v>
          </cell>
          <cell r="L158" t="str">
            <v>Replaces 000173274</v>
          </cell>
          <cell r="O158" t="str">
            <v>0</v>
          </cell>
          <cell r="Q158">
            <v>72</v>
          </cell>
        </row>
        <row r="159">
          <cell r="D159" t="str">
            <v>151808</v>
          </cell>
          <cell r="E159" t="str">
            <v>000151808</v>
          </cell>
          <cell r="F159" t="str">
            <v>SIGN HOLDER SM METAL 12/IP</v>
          </cell>
          <cell r="H159" t="str">
            <v>F27</v>
          </cell>
          <cell r="I159" t="str">
            <v>LS-DR</v>
          </cell>
          <cell r="J159" t="str">
            <v>CORE</v>
          </cell>
          <cell r="K159" t="str">
            <v>IGOMEZRU</v>
          </cell>
          <cell r="O159" t="str">
            <v>0</v>
          </cell>
          <cell r="P159">
            <v>12</v>
          </cell>
          <cell r="Q159">
            <v>720</v>
          </cell>
        </row>
        <row r="160">
          <cell r="D160" t="str">
            <v>102595</v>
          </cell>
          <cell r="E160" t="str">
            <v>000102595</v>
          </cell>
          <cell r="F160" t="str">
            <v>SIGN HOLDER 8.5X11 PLEXI</v>
          </cell>
          <cell r="H160" t="str">
            <v>F27</v>
          </cell>
          <cell r="I160" t="str">
            <v>LS-DR</v>
          </cell>
          <cell r="J160" t="str">
            <v>CORE</v>
          </cell>
          <cell r="K160" t="str">
            <v>IGOMEZRU</v>
          </cell>
          <cell r="O160" t="str">
            <v>0</v>
          </cell>
          <cell r="Q160">
            <v>80</v>
          </cell>
        </row>
        <row r="161">
          <cell r="D161" t="str">
            <v>333274</v>
          </cell>
          <cell r="E161" t="str">
            <v>000333274</v>
          </cell>
          <cell r="F161" t="str">
            <v>FIXTURE CBS INLINE TEA RISER</v>
          </cell>
          <cell r="H161" t="str">
            <v>F27</v>
          </cell>
          <cell r="I161" t="str">
            <v>LS-DR</v>
          </cell>
          <cell r="J161" t="str">
            <v>CORE</v>
          </cell>
          <cell r="K161" t="str">
            <v>IGOMEZRU</v>
          </cell>
          <cell r="O161" t="str">
            <v>0</v>
          </cell>
        </row>
        <row r="162">
          <cell r="D162" t="str">
            <v>007279</v>
          </cell>
          <cell r="E162" t="str">
            <v>011007279</v>
          </cell>
          <cell r="F162" t="str">
            <v>FIXT A-FRAME W/MAG CHANNEL</v>
          </cell>
          <cell r="H162" t="str">
            <v>F27</v>
          </cell>
          <cell r="I162" t="str">
            <v>LS-DR</v>
          </cell>
          <cell r="J162" t="str">
            <v>CORE</v>
          </cell>
          <cell r="K162" t="str">
            <v>IGOMEZRU</v>
          </cell>
          <cell r="O162" t="str">
            <v>0</v>
          </cell>
        </row>
        <row r="163">
          <cell r="D163" t="str">
            <v>011191</v>
          </cell>
          <cell r="E163" t="str">
            <v>011011191</v>
          </cell>
          <cell r="F163" t="str">
            <v>DID TOWER FIXTURE RISER</v>
          </cell>
          <cell r="H163" t="str">
            <v>F27</v>
          </cell>
          <cell r="I163" t="str">
            <v>LS-DR</v>
          </cell>
          <cell r="J163" t="str">
            <v>CORE</v>
          </cell>
          <cell r="K163" t="str">
            <v>IGOMEZRU</v>
          </cell>
          <cell r="O163" t="str">
            <v>0</v>
          </cell>
        </row>
        <row r="164">
          <cell r="D164" t="str">
            <v>031084</v>
          </cell>
          <cell r="E164" t="str">
            <v>011031084</v>
          </cell>
          <cell r="F164" t="str">
            <v>DP BANNER STAND DK GREY EA</v>
          </cell>
          <cell r="H164" t="str">
            <v>F27</v>
          </cell>
          <cell r="I164" t="str">
            <v>LS-DR</v>
          </cell>
          <cell r="J164" t="str">
            <v>CORE</v>
          </cell>
          <cell r="K164" t="str">
            <v>IGOMEZRU</v>
          </cell>
          <cell r="L164" t="str">
            <v>REPLACES-001190298</v>
          </cell>
          <cell r="O164" t="str">
            <v>0</v>
          </cell>
        </row>
        <row r="165">
          <cell r="D165" t="str">
            <v>031134</v>
          </cell>
          <cell r="E165" t="str">
            <v>011031134</v>
          </cell>
          <cell r="F165" t="str">
            <v>IMPULSE FIX SM SWEETS LS</v>
          </cell>
          <cell r="H165" t="str">
            <v>F27</v>
          </cell>
          <cell r="I165" t="str">
            <v>LS-DR</v>
          </cell>
          <cell r="J165" t="str">
            <v>CORE</v>
          </cell>
          <cell r="K165" t="str">
            <v>IGOMEZRU</v>
          </cell>
          <cell r="O165" t="str">
            <v>0</v>
          </cell>
          <cell r="P165">
            <v>1</v>
          </cell>
        </row>
        <row r="166">
          <cell r="D166" t="str">
            <v>032903</v>
          </cell>
          <cell r="E166" t="str">
            <v>011032903</v>
          </cell>
          <cell r="F166" t="str">
            <v>PNT DSPY IMPLSE FIX RTE/CRD</v>
          </cell>
          <cell r="H166" t="str">
            <v>F27</v>
          </cell>
          <cell r="I166" t="str">
            <v>LS-DR</v>
          </cell>
          <cell r="J166" t="str">
            <v>CORE</v>
          </cell>
          <cell r="K166" t="str">
            <v>IGOMEZRU</v>
          </cell>
          <cell r="O166" t="str">
            <v>0</v>
          </cell>
        </row>
        <row r="167">
          <cell r="D167" t="str">
            <v>073570</v>
          </cell>
          <cell r="E167" t="str">
            <v>011073570</v>
          </cell>
          <cell r="F167" t="str">
            <v>HOLDER GEN1 8IN SYRUP RISER</v>
          </cell>
          <cell r="H167" t="str">
            <v>F27</v>
          </cell>
          <cell r="I167" t="str">
            <v>LS-DR</v>
          </cell>
          <cell r="J167" t="str">
            <v>CORE</v>
          </cell>
          <cell r="K167" t="str">
            <v>IGOMEZRU</v>
          </cell>
          <cell r="O167" t="str">
            <v>0</v>
          </cell>
        </row>
        <row r="168">
          <cell r="D168" t="str">
            <v>073572</v>
          </cell>
          <cell r="E168" t="str">
            <v>011073572</v>
          </cell>
          <cell r="F168" t="str">
            <v>FOUNTAIN JAR HOLDER GEN1</v>
          </cell>
          <cell r="H168" t="str">
            <v>F27</v>
          </cell>
          <cell r="I168" t="str">
            <v>LS-DR</v>
          </cell>
          <cell r="J168" t="str">
            <v>CORE</v>
          </cell>
          <cell r="K168" t="str">
            <v>IGOMEZRU</v>
          </cell>
          <cell r="O168" t="str">
            <v>0</v>
          </cell>
        </row>
        <row r="169">
          <cell r="D169" t="str">
            <v>073595</v>
          </cell>
          <cell r="E169" t="str">
            <v>011073595</v>
          </cell>
          <cell r="F169" t="str">
            <v>RISER TEA FUSIONS</v>
          </cell>
          <cell r="H169" t="str">
            <v>F27</v>
          </cell>
          <cell r="I169" t="str">
            <v>LS-DR</v>
          </cell>
          <cell r="J169" t="str">
            <v>CORE</v>
          </cell>
          <cell r="K169" t="str">
            <v>IGOMEZRU</v>
          </cell>
          <cell r="O169" t="str">
            <v>0</v>
          </cell>
          <cell r="P169">
            <v>1</v>
          </cell>
        </row>
        <row r="170">
          <cell r="D170" t="str">
            <v>086246</v>
          </cell>
          <cell r="E170" t="str">
            <v>011086246</v>
          </cell>
          <cell r="F170" t="str">
            <v>RISER BLK COAT 2 HOLE GEN 1</v>
          </cell>
          <cell r="H170" t="str">
            <v>F27</v>
          </cell>
          <cell r="I170" t="str">
            <v>LS-DR</v>
          </cell>
          <cell r="J170" t="str">
            <v>CORE</v>
          </cell>
          <cell r="K170" t="str">
            <v>IGOMEZRU</v>
          </cell>
          <cell r="O170" t="str">
            <v>0</v>
          </cell>
        </row>
        <row r="171">
          <cell r="D171" t="str">
            <v>104273</v>
          </cell>
          <cell r="E171" t="str">
            <v>011104273</v>
          </cell>
          <cell r="F171" t="str">
            <v>BASKET FLOOR MED</v>
          </cell>
          <cell r="H171" t="str">
            <v>F27</v>
          </cell>
          <cell r="I171" t="str">
            <v>LS-DR</v>
          </cell>
          <cell r="J171" t="str">
            <v>CORE</v>
          </cell>
          <cell r="K171" t="str">
            <v>IGOMEZRU</v>
          </cell>
          <cell r="O171" t="str">
            <v>0</v>
          </cell>
        </row>
        <row r="172">
          <cell r="D172" t="str">
            <v>133649</v>
          </cell>
          <cell r="E172" t="str">
            <v>011133649</v>
          </cell>
          <cell r="F172" t="str">
            <v>MASTRENA SHROUD</v>
          </cell>
          <cell r="H172" t="str">
            <v>F27</v>
          </cell>
          <cell r="I172" t="str">
            <v>LS-DR</v>
          </cell>
          <cell r="J172" t="str">
            <v>CORE</v>
          </cell>
          <cell r="K172" t="str">
            <v>IGOMEZRU</v>
          </cell>
          <cell r="L172" t="str">
            <v>REPLACES 011050882</v>
          </cell>
          <cell r="O172" t="str">
            <v>0</v>
          </cell>
        </row>
        <row r="173">
          <cell r="D173" t="str">
            <v>434040</v>
          </cell>
          <cell r="E173" t="str">
            <v>000434040</v>
          </cell>
          <cell r="F173" t="str">
            <v>SIGN US DOOR HOURS</v>
          </cell>
          <cell r="H173" t="str">
            <v>F27</v>
          </cell>
          <cell r="I173" t="str">
            <v>LS-DR</v>
          </cell>
          <cell r="J173" t="str">
            <v>CORE</v>
          </cell>
          <cell r="K173" t="str">
            <v>IGOMEZRU</v>
          </cell>
          <cell r="O173" t="str">
            <v>0</v>
          </cell>
          <cell r="Q173">
            <v>20</v>
          </cell>
        </row>
        <row r="174">
          <cell r="D174" t="str">
            <v>434042</v>
          </cell>
          <cell r="E174" t="str">
            <v>000434042</v>
          </cell>
          <cell r="F174" t="str">
            <v>HANG TAG NOW BREW SHTL 12/IP</v>
          </cell>
          <cell r="H174" t="str">
            <v>F27</v>
          </cell>
          <cell r="I174" t="str">
            <v>LS-DR</v>
          </cell>
          <cell r="J174" t="str">
            <v>CORE</v>
          </cell>
          <cell r="K174" t="str">
            <v>IGOMEZRU</v>
          </cell>
          <cell r="O174" t="str">
            <v>0</v>
          </cell>
          <cell r="P174">
            <v>12</v>
          </cell>
          <cell r="Q174">
            <v>600</v>
          </cell>
        </row>
        <row r="175">
          <cell r="D175" t="str">
            <v>022191</v>
          </cell>
          <cell r="E175" t="str">
            <v>011022191</v>
          </cell>
          <cell r="F175" t="str">
            <v>OATML TOPPING DRIED FRUIT - US</v>
          </cell>
          <cell r="H175" t="str">
            <v>F27</v>
          </cell>
          <cell r="I175" t="str">
            <v>LS-DR</v>
          </cell>
          <cell r="J175" t="str">
            <v>CORE</v>
          </cell>
          <cell r="K175" t="str">
            <v>IGOMEZRU</v>
          </cell>
          <cell r="O175">
            <v>270</v>
          </cell>
          <cell r="Q175">
            <v>125</v>
          </cell>
        </row>
        <row r="176">
          <cell r="D176" t="str">
            <v>022201</v>
          </cell>
          <cell r="E176" t="str">
            <v>011022201</v>
          </cell>
          <cell r="F176" t="str">
            <v>OATML TOPPING NUT MEDLEY - US</v>
          </cell>
          <cell r="H176" t="str">
            <v>F27</v>
          </cell>
          <cell r="I176" t="str">
            <v>LS-DR</v>
          </cell>
          <cell r="J176" t="str">
            <v>CORE</v>
          </cell>
          <cell r="K176" t="str">
            <v>IGOMEZRU</v>
          </cell>
          <cell r="O176">
            <v>182</v>
          </cell>
          <cell r="Q176">
            <v>125</v>
          </cell>
        </row>
        <row r="177">
          <cell r="D177" t="str">
            <v>022203</v>
          </cell>
          <cell r="E177" t="str">
            <v>011022203</v>
          </cell>
          <cell r="F177" t="str">
            <v>OATMEAL TOPPING BROWN SUGAR</v>
          </cell>
          <cell r="H177" t="str">
            <v>F27</v>
          </cell>
          <cell r="I177" t="str">
            <v>LS-DR</v>
          </cell>
          <cell r="J177" t="str">
            <v>CORE</v>
          </cell>
          <cell r="K177" t="str">
            <v>IGOMEZRU</v>
          </cell>
          <cell r="O177">
            <v>182</v>
          </cell>
          <cell r="Q177">
            <v>125</v>
          </cell>
        </row>
        <row r="178">
          <cell r="D178" t="str">
            <v>031226</v>
          </cell>
          <cell r="E178" t="str">
            <v>011031226</v>
          </cell>
          <cell r="F178" t="str">
            <v>WHOLE GRAIN OATMEAL</v>
          </cell>
          <cell r="H178" t="str">
            <v>F27</v>
          </cell>
          <cell r="I178" t="str">
            <v>LS-DR</v>
          </cell>
          <cell r="J178" t="str">
            <v>CORE</v>
          </cell>
          <cell r="K178" t="str">
            <v>IGOMEZRU</v>
          </cell>
          <cell r="O178">
            <v>540</v>
          </cell>
          <cell r="Q178">
            <v>96</v>
          </cell>
        </row>
        <row r="179">
          <cell r="D179" t="str">
            <v>065980</v>
          </cell>
          <cell r="E179" t="str">
            <v>011065980</v>
          </cell>
          <cell r="F179" t="str">
            <v>TRAY TAG SHEET PAN</v>
          </cell>
          <cell r="H179" t="str">
            <v>F27</v>
          </cell>
          <cell r="I179" t="str">
            <v>LS-DR</v>
          </cell>
          <cell r="J179" t="str">
            <v>CORE</v>
          </cell>
          <cell r="K179" t="str">
            <v>IGOMEZRU</v>
          </cell>
          <cell r="O179" t="str">
            <v>0</v>
          </cell>
          <cell r="Q179">
            <v>1152</v>
          </cell>
        </row>
        <row r="180">
          <cell r="D180" t="str">
            <v>065979</v>
          </cell>
          <cell r="E180" t="str">
            <v>011065979</v>
          </cell>
          <cell r="F180" t="str">
            <v>TRAY 1/2 SHEET PLAIN PAN</v>
          </cell>
          <cell r="H180" t="str">
            <v>F27</v>
          </cell>
          <cell r="I180" t="str">
            <v>LS-DR</v>
          </cell>
          <cell r="J180" t="str">
            <v>CORE</v>
          </cell>
          <cell r="K180" t="str">
            <v>IGOMEZRU</v>
          </cell>
          <cell r="O180" t="str">
            <v>0</v>
          </cell>
          <cell r="Q180">
            <v>12</v>
          </cell>
        </row>
        <row r="181">
          <cell r="D181" t="str">
            <v>005335</v>
          </cell>
          <cell r="E181" t="str">
            <v>011005335</v>
          </cell>
          <cell r="F181" t="str">
            <v>RACK OVEN NGO STANDARD</v>
          </cell>
          <cell r="H181" t="str">
            <v>F27</v>
          </cell>
          <cell r="I181" t="str">
            <v>LS-DR</v>
          </cell>
          <cell r="J181" t="str">
            <v>CORE</v>
          </cell>
          <cell r="K181" t="str">
            <v>IGOMEZRU</v>
          </cell>
          <cell r="O181" t="str">
            <v>0</v>
          </cell>
          <cell r="P181">
            <v>1</v>
          </cell>
          <cell r="Q181">
            <v>48</v>
          </cell>
        </row>
        <row r="182">
          <cell r="D182" t="str">
            <v>096094</v>
          </cell>
          <cell r="E182" t="str">
            <v>011096094</v>
          </cell>
          <cell r="F182" t="str">
            <v>FROZEN CORE DBL SMOKED BACON</v>
          </cell>
          <cell r="H182" t="str">
            <v>F56</v>
          </cell>
          <cell r="I182" t="str">
            <v>LS-DR</v>
          </cell>
          <cell r="J182" t="str">
            <v>CORE</v>
          </cell>
          <cell r="K182" t="str">
            <v>IGOMEZRU</v>
          </cell>
          <cell r="O182">
            <v>120</v>
          </cell>
          <cell r="P182">
            <v>80</v>
          </cell>
          <cell r="Q182">
            <v>10</v>
          </cell>
        </row>
        <row r="183">
          <cell r="D183" t="str">
            <v>116470</v>
          </cell>
          <cell r="E183" t="str">
            <v>011116470</v>
          </cell>
          <cell r="F183" t="str">
            <v>IMPOSSIBLE SAUSAGE BFAST 12CT</v>
          </cell>
          <cell r="H183" t="str">
            <v>F56</v>
          </cell>
          <cell r="I183" t="str">
            <v>LS-DR</v>
          </cell>
          <cell r="J183" t="str">
            <v>CORE</v>
          </cell>
          <cell r="K183" t="str">
            <v>IGOMEZRU</v>
          </cell>
          <cell r="O183">
            <v>90</v>
          </cell>
          <cell r="P183">
            <v>96</v>
          </cell>
          <cell r="Q183">
            <v>12</v>
          </cell>
        </row>
        <row r="184">
          <cell r="D184" t="str">
            <v>135354</v>
          </cell>
          <cell r="E184" t="str">
            <v>011135354</v>
          </cell>
          <cell r="F184" t="str">
            <v>FROZEN US CHICKEN MAPLE SANDWC</v>
          </cell>
          <cell r="H184" t="str">
            <v>F56</v>
          </cell>
          <cell r="I184" t="str">
            <v>LS-DR</v>
          </cell>
          <cell r="J184" t="str">
            <v>CORE</v>
          </cell>
          <cell r="K184" t="str">
            <v>IGOMEZRU</v>
          </cell>
          <cell r="L184" t="str">
            <v>NEW CORE FOOD ITEM FROM FY24 WINTER</v>
          </cell>
          <cell r="O184">
            <v>120</v>
          </cell>
          <cell r="P184">
            <v>96</v>
          </cell>
          <cell r="Q184">
            <v>12</v>
          </cell>
        </row>
        <row r="185">
          <cell r="D185" t="str">
            <v>153816</v>
          </cell>
          <cell r="E185" t="str">
            <v>011153816</v>
          </cell>
          <cell r="F185" t="str">
            <v>PESTO AND MOZZARELLA BREAKFAST</v>
          </cell>
          <cell r="H185" t="str">
            <v>F56</v>
          </cell>
          <cell r="I185" t="str">
            <v>LS-DR</v>
          </cell>
          <cell r="J185" t="str">
            <v>PROMO</v>
          </cell>
          <cell r="K185" t="str">
            <v>IGOMEZRU</v>
          </cell>
          <cell r="O185" t="str">
            <v>0</v>
          </cell>
          <cell r="Q185">
            <v>12</v>
          </cell>
        </row>
        <row r="186">
          <cell r="D186" t="str">
            <v>104507</v>
          </cell>
          <cell r="E186" t="str">
            <v>011104507</v>
          </cell>
          <cell r="F186" t="str">
            <v>SPINACH FETA WRAP FROZEN</v>
          </cell>
          <cell r="H186" t="str">
            <v>F56</v>
          </cell>
          <cell r="I186" t="str">
            <v>LS-DR</v>
          </cell>
          <cell r="J186" t="str">
            <v>CORE</v>
          </cell>
          <cell r="K186" t="str">
            <v>IGOMEZRU</v>
          </cell>
          <cell r="L186" t="str">
            <v>Replaces SKU 011041859</v>
          </cell>
          <cell r="O186">
            <v>150</v>
          </cell>
          <cell r="P186">
            <v>168</v>
          </cell>
          <cell r="Q186">
            <v>21</v>
          </cell>
        </row>
        <row r="187">
          <cell r="D187" t="str">
            <v>041854</v>
          </cell>
          <cell r="E187" t="str">
            <v>011041854</v>
          </cell>
          <cell r="F187" t="str">
            <v>RF TURKEY BACON SANDWICH</v>
          </cell>
          <cell r="H187" t="str">
            <v>F56</v>
          </cell>
          <cell r="I187" t="str">
            <v>LS-DR</v>
          </cell>
          <cell r="J187" t="str">
            <v>CORE</v>
          </cell>
          <cell r="K187" t="str">
            <v>IGOMEZRU</v>
          </cell>
          <cell r="O187">
            <v>120</v>
          </cell>
          <cell r="P187">
            <v>192</v>
          </cell>
          <cell r="Q187">
            <v>24</v>
          </cell>
        </row>
        <row r="188">
          <cell r="D188" t="str">
            <v>105159</v>
          </cell>
          <cell r="E188" t="str">
            <v>011105159</v>
          </cell>
          <cell r="F188" t="str">
            <v>EGG PLATFORM VEGGIE DUAL LANE</v>
          </cell>
          <cell r="H188" t="str">
            <v>F56</v>
          </cell>
          <cell r="I188" t="str">
            <v>LS-DR</v>
          </cell>
          <cell r="J188" t="str">
            <v>CORE</v>
          </cell>
          <cell r="K188" t="str">
            <v>IGOMEZRU</v>
          </cell>
          <cell r="L188" t="str">
            <v>Replaces 011067650</v>
          </cell>
          <cell r="O188">
            <v>365</v>
          </cell>
          <cell r="P188">
            <v>216</v>
          </cell>
          <cell r="Q188">
            <v>27</v>
          </cell>
        </row>
        <row r="189">
          <cell r="D189" t="str">
            <v>105593</v>
          </cell>
          <cell r="E189" t="str">
            <v>011105593</v>
          </cell>
          <cell r="F189" t="str">
            <v>BACON GRUYERE SOUS VIDE EGG US</v>
          </cell>
          <cell r="H189" t="str">
            <v>F56</v>
          </cell>
          <cell r="I189" t="str">
            <v>LS-DR</v>
          </cell>
          <cell r="J189" t="str">
            <v>CORE</v>
          </cell>
          <cell r="K189" t="str">
            <v>IGOMEZRU</v>
          </cell>
          <cell r="L189" t="str">
            <v>Replaces 011105593</v>
          </cell>
          <cell r="O189">
            <v>365</v>
          </cell>
          <cell r="P189">
            <v>216</v>
          </cell>
          <cell r="Q189">
            <v>27</v>
          </cell>
        </row>
        <row r="190">
          <cell r="D190" t="str">
            <v>120688</v>
          </cell>
          <cell r="E190" t="str">
            <v>011120688</v>
          </cell>
          <cell r="F190" t="str">
            <v>KALE MUSHROOM SVEB</v>
          </cell>
          <cell r="H190" t="str">
            <v>F56</v>
          </cell>
          <cell r="I190" t="str">
            <v>LS-DR</v>
          </cell>
          <cell r="J190" t="str">
            <v>CORE</v>
          </cell>
          <cell r="K190" t="str">
            <v>IGOMEZRU</v>
          </cell>
          <cell r="O190" t="str">
            <v>0</v>
          </cell>
          <cell r="P190">
            <v>216</v>
          </cell>
          <cell r="Q190">
            <v>27</v>
          </cell>
        </row>
        <row r="191">
          <cell r="D191" t="str">
            <v>133724</v>
          </cell>
          <cell r="E191" t="str">
            <v>011133724</v>
          </cell>
          <cell r="F191" t="str">
            <v>POTATO CHEDDAR AND CHIVE</v>
          </cell>
          <cell r="H191" t="str">
            <v>F56</v>
          </cell>
          <cell r="I191" t="str">
            <v>LS-DR</v>
          </cell>
          <cell r="J191" t="str">
            <v>CORE</v>
          </cell>
          <cell r="K191" t="str">
            <v>IGOMEZRU</v>
          </cell>
          <cell r="L191" t="str">
            <v>CORE ITEM FROM FY24WINTER</v>
          </cell>
          <cell r="O191">
            <v>365</v>
          </cell>
          <cell r="P191">
            <v>405</v>
          </cell>
          <cell r="Q191">
            <v>27</v>
          </cell>
        </row>
        <row r="192">
          <cell r="D192" t="str">
            <v>094364</v>
          </cell>
          <cell r="E192" t="str">
            <v>011094364</v>
          </cell>
          <cell r="F192" t="str">
            <v>SAUSAGE EGG &amp; CHEDDAR BKFST US</v>
          </cell>
          <cell r="H192" t="str">
            <v>F56</v>
          </cell>
          <cell r="I192" t="str">
            <v>LS-DR</v>
          </cell>
          <cell r="J192" t="str">
            <v>CORE</v>
          </cell>
          <cell r="K192" t="str">
            <v>IGOMEZRU</v>
          </cell>
          <cell r="L192" t="str">
            <v>Replaces 011041857</v>
          </cell>
          <cell r="O192">
            <v>180</v>
          </cell>
          <cell r="P192">
            <v>240</v>
          </cell>
          <cell r="Q192">
            <v>30</v>
          </cell>
        </row>
        <row r="193">
          <cell r="D193" t="str">
            <v>096091</v>
          </cell>
          <cell r="E193" t="str">
            <v>011096091</v>
          </cell>
          <cell r="F193" t="str">
            <v>BACON GOUDA BREAKFAST SANDWICH</v>
          </cell>
          <cell r="H193" t="str">
            <v>F56</v>
          </cell>
          <cell r="I193" t="str">
            <v>LS-DR</v>
          </cell>
          <cell r="J193" t="str">
            <v>CORE</v>
          </cell>
          <cell r="K193" t="str">
            <v>IGOMEZRU</v>
          </cell>
          <cell r="O193">
            <v>150</v>
          </cell>
          <cell r="P193">
            <v>288</v>
          </cell>
          <cell r="Q193">
            <v>36</v>
          </cell>
        </row>
        <row r="194">
          <cell r="D194" t="str">
            <v>112215</v>
          </cell>
          <cell r="E194" t="str">
            <v>011112215</v>
          </cell>
          <cell r="F194" t="str">
            <v>BACON SAUSAGE AND EGG WRAP</v>
          </cell>
          <cell r="H194" t="str">
            <v>F56</v>
          </cell>
          <cell r="I194" t="str">
            <v>LS-DR</v>
          </cell>
          <cell r="J194" t="str">
            <v>CORE</v>
          </cell>
          <cell r="K194" t="str">
            <v>IGOMEZRU</v>
          </cell>
          <cell r="O194">
            <v>120</v>
          </cell>
          <cell r="P194">
            <v>135</v>
          </cell>
          <cell r="Q194">
            <v>9</v>
          </cell>
        </row>
        <row r="195">
          <cell r="D195" t="str">
            <v>054347</v>
          </cell>
          <cell r="E195" t="str">
            <v>011054347</v>
          </cell>
          <cell r="F195" t="str">
            <v>PLAIN BAGEL</v>
          </cell>
          <cell r="H195" t="str">
            <v>F56</v>
          </cell>
          <cell r="I195" t="str">
            <v>LS-DR</v>
          </cell>
          <cell r="J195" t="str">
            <v>CORE</v>
          </cell>
          <cell r="K195" t="str">
            <v>IGOMEZRU</v>
          </cell>
          <cell r="O195">
            <v>180</v>
          </cell>
          <cell r="P195">
            <v>162</v>
          </cell>
          <cell r="Q195">
            <v>20</v>
          </cell>
        </row>
        <row r="196">
          <cell r="D196" t="str">
            <v>100952</v>
          </cell>
          <cell r="E196" t="str">
            <v>011100952</v>
          </cell>
          <cell r="F196" t="str">
            <v>EVERYTHING BAGEL</v>
          </cell>
          <cell r="H196" t="str">
            <v>F56</v>
          </cell>
          <cell r="I196" t="str">
            <v>LS-DR</v>
          </cell>
          <cell r="J196" t="str">
            <v>CORE</v>
          </cell>
          <cell r="K196" t="str">
            <v>IGOMEZRU</v>
          </cell>
          <cell r="O196">
            <v>180</v>
          </cell>
          <cell r="P196">
            <v>162</v>
          </cell>
          <cell r="Q196">
            <v>20</v>
          </cell>
        </row>
        <row r="197">
          <cell r="D197" t="str">
            <v>088406</v>
          </cell>
          <cell r="E197" t="str">
            <v>011088406</v>
          </cell>
          <cell r="F197" t="str">
            <v>CHOCOLATE BROWNIE</v>
          </cell>
          <cell r="H197" t="str">
            <v>F56</v>
          </cell>
          <cell r="I197" t="str">
            <v>LS-DR</v>
          </cell>
          <cell r="J197" t="str">
            <v>CORE</v>
          </cell>
          <cell r="K197" t="str">
            <v>IGOMEZRU</v>
          </cell>
          <cell r="O197">
            <v>180</v>
          </cell>
          <cell r="P197">
            <v>480</v>
          </cell>
          <cell r="Q197">
            <v>32</v>
          </cell>
        </row>
        <row r="198">
          <cell r="D198" t="str">
            <v>037822</v>
          </cell>
          <cell r="E198" t="str">
            <v>011037822</v>
          </cell>
          <cell r="F198" t="str">
            <v>BIRTHDAY CAKE POP</v>
          </cell>
          <cell r="H198" t="str">
            <v>F56</v>
          </cell>
          <cell r="I198" t="str">
            <v>LS-DR</v>
          </cell>
          <cell r="J198" t="str">
            <v>CORE</v>
          </cell>
          <cell r="K198" t="str">
            <v>IGOMEZRU</v>
          </cell>
          <cell r="O198">
            <v>240</v>
          </cell>
          <cell r="P198">
            <v>540</v>
          </cell>
          <cell r="Q198">
            <v>36</v>
          </cell>
        </row>
        <row r="199">
          <cell r="D199" t="str">
            <v>039085</v>
          </cell>
          <cell r="E199" t="str">
            <v>011039085</v>
          </cell>
          <cell r="F199" t="str">
            <v>CHOCOLATE CAKE POP</v>
          </cell>
          <cell r="H199" t="str">
            <v>F56</v>
          </cell>
          <cell r="I199" t="str">
            <v>LS-DR</v>
          </cell>
          <cell r="J199" t="str">
            <v>CORE</v>
          </cell>
          <cell r="K199" t="str">
            <v>IGOMEZRU</v>
          </cell>
          <cell r="O199">
            <v>240</v>
          </cell>
          <cell r="P199">
            <v>540</v>
          </cell>
          <cell r="Q199">
            <v>36</v>
          </cell>
        </row>
        <row r="200">
          <cell r="D200" t="str">
            <v>135355</v>
          </cell>
          <cell r="E200" t="str">
            <v>011135355</v>
          </cell>
          <cell r="F200" t="str">
            <v>CAKE POP.COOKIES AND CREAM</v>
          </cell>
          <cell r="H200" t="str">
            <v>F56</v>
          </cell>
          <cell r="I200" t="str">
            <v>LS-DR</v>
          </cell>
          <cell r="J200" t="str">
            <v>CORE</v>
          </cell>
          <cell r="K200" t="str">
            <v>IGOMEZRU</v>
          </cell>
          <cell r="O200">
            <v>240</v>
          </cell>
          <cell r="Q200">
            <v>36</v>
          </cell>
        </row>
        <row r="201">
          <cell r="D201" t="str">
            <v>153165</v>
          </cell>
          <cell r="E201" t="str">
            <v>011153165</v>
          </cell>
          <cell r="F201" t="str">
            <v>ORANGE CREAM CAKE POP</v>
          </cell>
          <cell r="H201" t="str">
            <v>F56</v>
          </cell>
          <cell r="I201" t="str">
            <v>LS-DR</v>
          </cell>
          <cell r="J201" t="str">
            <v>PROMO</v>
          </cell>
          <cell r="K201" t="str">
            <v>IGOMEZRU</v>
          </cell>
          <cell r="L201" t="str">
            <v>FY24 NH SUMMER 1-SH FALL</v>
          </cell>
          <cell r="O201">
            <v>240</v>
          </cell>
          <cell r="Q201">
            <v>36</v>
          </cell>
        </row>
        <row r="202">
          <cell r="D202" t="str">
            <v>160880</v>
          </cell>
          <cell r="E202" t="str">
            <v>011160880</v>
          </cell>
          <cell r="F202" t="str">
            <v>RACCOON CAKE POP</v>
          </cell>
          <cell r="H202" t="str">
            <v>F56</v>
          </cell>
          <cell r="I202" t="str">
            <v>LS-DR</v>
          </cell>
          <cell r="J202" t="str">
            <v>PROMO</v>
          </cell>
          <cell r="K202" t="str">
            <v>IGOMEZRU</v>
          </cell>
          <cell r="L202" t="str">
            <v>NH FALL-SH SPRING</v>
          </cell>
          <cell r="O202" t="str">
            <v>0</v>
          </cell>
          <cell r="P202">
            <v>96</v>
          </cell>
          <cell r="Q202">
            <v>36</v>
          </cell>
        </row>
        <row r="203">
          <cell r="D203" t="str">
            <v>091207</v>
          </cell>
          <cell r="E203" t="str">
            <v>011091207</v>
          </cell>
          <cell r="F203" t="str">
            <v>CINNAMON COFFEE CAKE US REG</v>
          </cell>
          <cell r="H203" t="str">
            <v>F56</v>
          </cell>
          <cell r="I203" t="str">
            <v>LS-DR</v>
          </cell>
          <cell r="J203" t="str">
            <v>CORE</v>
          </cell>
          <cell r="K203" t="str">
            <v>IGOMEZRU</v>
          </cell>
          <cell r="O203">
            <v>180</v>
          </cell>
          <cell r="P203">
            <v>315</v>
          </cell>
          <cell r="Q203">
            <v>21</v>
          </cell>
        </row>
        <row r="204">
          <cell r="D204" t="str">
            <v>110086</v>
          </cell>
          <cell r="E204" t="str">
            <v>011110086</v>
          </cell>
          <cell r="F204" t="str">
            <v>CHOCOLATE CHIP COOKIE FRZ</v>
          </cell>
          <cell r="H204" t="str">
            <v>F56</v>
          </cell>
          <cell r="I204" t="str">
            <v>LS-DR</v>
          </cell>
          <cell r="J204" t="str">
            <v>CORE</v>
          </cell>
          <cell r="K204" t="str">
            <v>IGOMEZRU</v>
          </cell>
          <cell r="L204" t="str">
            <v>Replaces 011101883</v>
          </cell>
          <cell r="O204">
            <v>180</v>
          </cell>
          <cell r="P204">
            <v>375</v>
          </cell>
          <cell r="Q204">
            <v>25</v>
          </cell>
        </row>
        <row r="205">
          <cell r="D205" t="str">
            <v>161802</v>
          </cell>
          <cell r="E205" t="str">
            <v>011161802</v>
          </cell>
          <cell r="F205" t="str">
            <v>MUMMY COOKIE</v>
          </cell>
          <cell r="H205" t="str">
            <v>F56</v>
          </cell>
          <cell r="I205" t="str">
            <v>LS-DR</v>
          </cell>
          <cell r="J205" t="str">
            <v>PROMO</v>
          </cell>
          <cell r="K205" t="str">
            <v>IGOMEZRU</v>
          </cell>
          <cell r="L205" t="str">
            <v>NH FALL-SH SPRING</v>
          </cell>
          <cell r="O205">
            <v>240</v>
          </cell>
          <cell r="Q205">
            <v>30</v>
          </cell>
        </row>
        <row r="206">
          <cell r="D206" t="str">
            <v>083123</v>
          </cell>
          <cell r="E206" t="str">
            <v>011083123</v>
          </cell>
          <cell r="F206" t="str">
            <v>CROISSANT CHOCOLATE FY18</v>
          </cell>
          <cell r="H206" t="str">
            <v>F56</v>
          </cell>
          <cell r="I206" t="str">
            <v>LS-DR</v>
          </cell>
          <cell r="J206" t="str">
            <v>CORE</v>
          </cell>
          <cell r="K206" t="str">
            <v>IGOMEZRU</v>
          </cell>
          <cell r="L206" t="str">
            <v>Replaces 011037691</v>
          </cell>
          <cell r="O206">
            <v>180</v>
          </cell>
          <cell r="P206">
            <v>192</v>
          </cell>
          <cell r="Q206">
            <v>24</v>
          </cell>
        </row>
        <row r="207">
          <cell r="D207" t="str">
            <v>130008</v>
          </cell>
          <cell r="E207" t="str">
            <v>011130008</v>
          </cell>
          <cell r="F207" t="str">
            <v>HAM AND CHEESE CROISSANT</v>
          </cell>
          <cell r="H207" t="str">
            <v>F56</v>
          </cell>
          <cell r="I207" t="str">
            <v>LS-DR</v>
          </cell>
          <cell r="J207" t="str">
            <v>CORE</v>
          </cell>
          <cell r="K207" t="str">
            <v>IGOMEZRU</v>
          </cell>
          <cell r="L207" t="str">
            <v>Replaces 011069890</v>
          </cell>
          <cell r="O207">
            <v>180</v>
          </cell>
          <cell r="P207">
            <v>192</v>
          </cell>
          <cell r="Q207">
            <v>24</v>
          </cell>
        </row>
        <row r="208">
          <cell r="D208" t="str">
            <v>083122</v>
          </cell>
          <cell r="E208" t="str">
            <v>011083122</v>
          </cell>
          <cell r="F208" t="str">
            <v>BUTTER CROISSANT FY18</v>
          </cell>
          <cell r="H208" t="str">
            <v>F56</v>
          </cell>
          <cell r="I208" t="str">
            <v>LS-DR</v>
          </cell>
          <cell r="J208" t="str">
            <v>CORE</v>
          </cell>
          <cell r="K208" t="str">
            <v>IGOMEZRU</v>
          </cell>
          <cell r="L208" t="str">
            <v>Replaces 011025913</v>
          </cell>
          <cell r="O208">
            <v>180</v>
          </cell>
          <cell r="P208">
            <v>216</v>
          </cell>
          <cell r="Q208">
            <v>27</v>
          </cell>
        </row>
        <row r="209">
          <cell r="D209" t="str">
            <v>083579</v>
          </cell>
          <cell r="E209" t="str">
            <v>011083579</v>
          </cell>
          <cell r="F209" t="str">
            <v>CHEESE DANISH US</v>
          </cell>
          <cell r="H209" t="str">
            <v>F56</v>
          </cell>
          <cell r="I209" t="str">
            <v>LS-DR</v>
          </cell>
          <cell r="J209" t="str">
            <v>CORE</v>
          </cell>
          <cell r="K209" t="str">
            <v>IGOMEZRU</v>
          </cell>
          <cell r="L209" t="str">
            <v>Replaces 011038729</v>
          </cell>
          <cell r="O209">
            <v>180</v>
          </cell>
          <cell r="P209">
            <v>240</v>
          </cell>
          <cell r="Q209">
            <v>30</v>
          </cell>
        </row>
        <row r="210">
          <cell r="D210" t="str">
            <v>037563</v>
          </cell>
          <cell r="E210" t="str">
            <v>011037563</v>
          </cell>
          <cell r="F210" t="str">
            <v>OLD-FASHIONED GLAZED DOUGHNUT</v>
          </cell>
          <cell r="H210" t="str">
            <v>F56</v>
          </cell>
          <cell r="I210" t="str">
            <v>LS-DR</v>
          </cell>
          <cell r="J210" t="str">
            <v>CORE</v>
          </cell>
          <cell r="K210" t="str">
            <v>IGOMEZRU</v>
          </cell>
          <cell r="O210">
            <v>180</v>
          </cell>
          <cell r="P210">
            <v>180</v>
          </cell>
          <cell r="Q210">
            <v>12</v>
          </cell>
        </row>
        <row r="211">
          <cell r="D211" t="str">
            <v>039076</v>
          </cell>
          <cell r="E211" t="str">
            <v>011039076</v>
          </cell>
          <cell r="F211" t="str">
            <v>BANANA PECAN WALNUT LOAF CAKE</v>
          </cell>
          <cell r="H211" t="str">
            <v>F56</v>
          </cell>
          <cell r="I211" t="str">
            <v>LS-DR</v>
          </cell>
          <cell r="J211" t="str">
            <v>CORE</v>
          </cell>
          <cell r="K211" t="str">
            <v>IGOMEZRU</v>
          </cell>
          <cell r="O211">
            <v>180</v>
          </cell>
          <cell r="P211">
            <v>270</v>
          </cell>
          <cell r="Q211">
            <v>18</v>
          </cell>
        </row>
        <row r="212">
          <cell r="D212" t="str">
            <v>039079</v>
          </cell>
          <cell r="E212" t="str">
            <v>011039079</v>
          </cell>
          <cell r="F212" t="str">
            <v>PUMPKIN LOAF CAKE</v>
          </cell>
          <cell r="H212" t="str">
            <v>F56</v>
          </cell>
          <cell r="I212" t="str">
            <v>LS-DR</v>
          </cell>
          <cell r="J212" t="str">
            <v>CORE</v>
          </cell>
          <cell r="K212" t="str">
            <v>IGOMEZRU</v>
          </cell>
          <cell r="O212">
            <v>180</v>
          </cell>
          <cell r="P212">
            <v>270</v>
          </cell>
          <cell r="Q212">
            <v>18</v>
          </cell>
        </row>
        <row r="213">
          <cell r="D213" t="str">
            <v>079227</v>
          </cell>
          <cell r="E213" t="str">
            <v>011079227</v>
          </cell>
          <cell r="F213" t="str">
            <v>LEMON LOAF CAKE US 18/CS</v>
          </cell>
          <cell r="H213" t="str">
            <v>F56</v>
          </cell>
          <cell r="I213" t="str">
            <v>LS-DR</v>
          </cell>
          <cell r="J213" t="str">
            <v>CORE</v>
          </cell>
          <cell r="K213" t="str">
            <v>IGOMEZRU</v>
          </cell>
          <cell r="O213">
            <v>180</v>
          </cell>
          <cell r="P213">
            <v>270</v>
          </cell>
          <cell r="Q213">
            <v>18</v>
          </cell>
        </row>
        <row r="214">
          <cell r="D214" t="str">
            <v>051858</v>
          </cell>
          <cell r="E214" t="str">
            <v>011051858</v>
          </cell>
          <cell r="F214" t="str">
            <v>MUFFIN PUMPKIN CRMCHEESE 12/CS</v>
          </cell>
          <cell r="H214" t="str">
            <v>F56</v>
          </cell>
          <cell r="I214" t="str">
            <v>LS-DR</v>
          </cell>
          <cell r="J214" t="str">
            <v>PROMO</v>
          </cell>
          <cell r="K214" t="str">
            <v>IGOMEZRU</v>
          </cell>
          <cell r="L214" t="str">
            <v>NH FALL-SH SPRING</v>
          </cell>
          <cell r="O214">
            <v>182</v>
          </cell>
          <cell r="P214">
            <v>96</v>
          </cell>
          <cell r="Q214">
            <v>12</v>
          </cell>
        </row>
        <row r="215">
          <cell r="D215" t="str">
            <v>091159</v>
          </cell>
          <cell r="E215" t="str">
            <v>011091159</v>
          </cell>
          <cell r="F215" t="str">
            <v>BLUEBERRY MUFFIN US 12/CS</v>
          </cell>
          <cell r="H215" t="str">
            <v>F56</v>
          </cell>
          <cell r="I215" t="str">
            <v>LS-DR</v>
          </cell>
          <cell r="J215" t="str">
            <v>CORE</v>
          </cell>
          <cell r="K215" t="str">
            <v>IGOMEZRU</v>
          </cell>
          <cell r="O215">
            <v>180</v>
          </cell>
          <cell r="P215">
            <v>96</v>
          </cell>
          <cell r="Q215">
            <v>12</v>
          </cell>
        </row>
        <row r="216">
          <cell r="D216" t="str">
            <v>085884</v>
          </cell>
          <cell r="E216" t="str">
            <v>011085884</v>
          </cell>
          <cell r="F216" t="str">
            <v>BLUEBERRY SCONE FRESH REG</v>
          </cell>
          <cell r="H216" t="str">
            <v>F56</v>
          </cell>
          <cell r="I216" t="str">
            <v>LS-DR</v>
          </cell>
          <cell r="J216" t="str">
            <v>CORE</v>
          </cell>
          <cell r="K216" t="str">
            <v>IGOMEZRU</v>
          </cell>
          <cell r="L216" t="str">
            <v>Replaces 011026777</v>
          </cell>
          <cell r="O216">
            <v>180</v>
          </cell>
          <cell r="P216">
            <v>192</v>
          </cell>
          <cell r="Q216">
            <v>24</v>
          </cell>
        </row>
        <row r="217">
          <cell r="D217" t="str">
            <v>037568</v>
          </cell>
          <cell r="E217" t="str">
            <v>011037568</v>
          </cell>
          <cell r="F217" t="str">
            <v>PETITE VANILLA BEAN SCONE</v>
          </cell>
          <cell r="H217" t="str">
            <v>F56</v>
          </cell>
          <cell r="I217" t="str">
            <v>LS-DR</v>
          </cell>
          <cell r="J217" t="str">
            <v>CORE</v>
          </cell>
          <cell r="K217" t="str">
            <v>IGOMEZRU</v>
          </cell>
          <cell r="O217">
            <v>180</v>
          </cell>
          <cell r="P217">
            <v>600</v>
          </cell>
          <cell r="Q217">
            <v>40</v>
          </cell>
        </row>
        <row r="218">
          <cell r="D218" t="str">
            <v>136403</v>
          </cell>
          <cell r="E218" t="str">
            <v>011136403</v>
          </cell>
          <cell r="F218" t="str">
            <v>CROISSANT BAKED APPLE</v>
          </cell>
          <cell r="H218" t="str">
            <v>F56</v>
          </cell>
          <cell r="I218" t="str">
            <v>LS-DR</v>
          </cell>
          <cell r="J218" t="str">
            <v>PROMO</v>
          </cell>
          <cell r="K218" t="str">
            <v>IGOMEZRU</v>
          </cell>
          <cell r="L218" t="str">
            <v>NH FALL-SH SPRING</v>
          </cell>
          <cell r="O218">
            <v>180</v>
          </cell>
          <cell r="P218">
            <v>96</v>
          </cell>
          <cell r="Q218">
            <v>24</v>
          </cell>
        </row>
        <row r="219">
          <cell r="D219" t="str">
            <v>153016</v>
          </cell>
          <cell r="E219" t="str">
            <v>011153016</v>
          </cell>
          <cell r="F219" t="str">
            <v>PINEAPPLE CREME CLOUD CAKE</v>
          </cell>
          <cell r="H219" t="str">
            <v>F56</v>
          </cell>
          <cell r="I219" t="str">
            <v>LS-DR</v>
          </cell>
          <cell r="J219" t="str">
            <v>PROMO</v>
          </cell>
          <cell r="K219" t="str">
            <v>IGOMEZRU</v>
          </cell>
          <cell r="L219" t="str">
            <v>FY24 NH SUMMER 1-SH FALL</v>
          </cell>
          <cell r="O219">
            <v>180</v>
          </cell>
          <cell r="Q219">
            <v>42</v>
          </cell>
        </row>
        <row r="220">
          <cell r="D220" t="str">
            <v>042520</v>
          </cell>
          <cell r="E220" t="str">
            <v>011042520</v>
          </cell>
          <cell r="F220" t="str">
            <v>TOMATO MOZZARELLA PANINI - FRZ</v>
          </cell>
          <cell r="H220" t="str">
            <v>F56</v>
          </cell>
          <cell r="I220" t="str">
            <v>LS-DR</v>
          </cell>
          <cell r="J220" t="str">
            <v>CORE</v>
          </cell>
          <cell r="K220" t="str">
            <v>IGOMEZRU</v>
          </cell>
          <cell r="O220">
            <v>180</v>
          </cell>
          <cell r="P220">
            <v>90</v>
          </cell>
          <cell r="Q220">
            <v>6</v>
          </cell>
        </row>
        <row r="221">
          <cell r="D221" t="str">
            <v>070119</v>
          </cell>
          <cell r="E221" t="str">
            <v>011070119</v>
          </cell>
          <cell r="F221" t="str">
            <v>TURKEY &amp; BASIL PESTO PANINI US</v>
          </cell>
          <cell r="H221" t="str">
            <v>F56</v>
          </cell>
          <cell r="I221" t="str">
            <v>LS-DR</v>
          </cell>
          <cell r="J221" t="str">
            <v>CORE</v>
          </cell>
          <cell r="K221" t="str">
            <v>IGOMEZRU</v>
          </cell>
          <cell r="O221">
            <v>120</v>
          </cell>
          <cell r="P221">
            <v>90</v>
          </cell>
          <cell r="Q221">
            <v>6</v>
          </cell>
        </row>
        <row r="222">
          <cell r="D222" t="str">
            <v>097819</v>
          </cell>
          <cell r="E222" t="str">
            <v>011097819</v>
          </cell>
          <cell r="F222" t="str">
            <v>HAM AND SWISS WITH DIJONBUTTER</v>
          </cell>
          <cell r="H222" t="str">
            <v>F56</v>
          </cell>
          <cell r="I222" t="str">
            <v>LS-DR</v>
          </cell>
          <cell r="J222" t="str">
            <v>CORE</v>
          </cell>
          <cell r="K222" t="str">
            <v>IGOMEZRU</v>
          </cell>
          <cell r="O222">
            <v>120</v>
          </cell>
          <cell r="P222">
            <v>90</v>
          </cell>
          <cell r="Q222">
            <v>6</v>
          </cell>
        </row>
        <row r="223">
          <cell r="D223" t="str">
            <v>105655</v>
          </cell>
          <cell r="E223" t="str">
            <v>011105655</v>
          </cell>
          <cell r="F223" t="str">
            <v>GRILLED CHEESE SANDWICH FROZEN</v>
          </cell>
          <cell r="H223" t="str">
            <v>F56</v>
          </cell>
          <cell r="I223" t="str">
            <v>LS-DR</v>
          </cell>
          <cell r="J223" t="str">
            <v>CORE</v>
          </cell>
          <cell r="K223" t="str">
            <v>IGOMEZRU</v>
          </cell>
          <cell r="O223">
            <v>180</v>
          </cell>
          <cell r="P223">
            <v>90</v>
          </cell>
          <cell r="Q223">
            <v>6</v>
          </cell>
        </row>
        <row r="224">
          <cell r="D224" t="str">
            <v>070506</v>
          </cell>
          <cell r="E224" t="str">
            <v>011070506</v>
          </cell>
          <cell r="F224" t="str">
            <v>KNIFE STAINLESS STEEL</v>
          </cell>
          <cell r="H224" t="str">
            <v>F27</v>
          </cell>
          <cell r="I224" t="str">
            <v>LS-DR</v>
          </cell>
          <cell r="J224" t="str">
            <v>CORE</v>
          </cell>
          <cell r="K224" t="str">
            <v>IGOMEZRU</v>
          </cell>
          <cell r="O224" t="str">
            <v>0</v>
          </cell>
          <cell r="Q224">
            <v>216</v>
          </cell>
        </row>
        <row r="225">
          <cell r="D225" t="str">
            <v>070504</v>
          </cell>
          <cell r="E225" t="str">
            <v>011070504</v>
          </cell>
          <cell r="F225" t="str">
            <v>SPOON STAINLESS STEEL</v>
          </cell>
          <cell r="H225" t="str">
            <v>F27</v>
          </cell>
          <cell r="I225" t="str">
            <v>LS-DR</v>
          </cell>
          <cell r="J225" t="str">
            <v>CORE</v>
          </cell>
          <cell r="K225" t="str">
            <v>IGOMEZRU</v>
          </cell>
          <cell r="L225" t="str">
            <v>REPLACES 000122786</v>
          </cell>
          <cell r="O225" t="str">
            <v>0</v>
          </cell>
          <cell r="Q225">
            <v>432</v>
          </cell>
        </row>
        <row r="226">
          <cell r="D226" t="str">
            <v>070505</v>
          </cell>
          <cell r="E226" t="str">
            <v>011070505</v>
          </cell>
          <cell r="F226" t="str">
            <v>FORK STAINLESS STEEL</v>
          </cell>
          <cell r="H226" t="str">
            <v>F27</v>
          </cell>
          <cell r="I226" t="str">
            <v>LS-DR</v>
          </cell>
          <cell r="J226" t="str">
            <v>CORE</v>
          </cell>
          <cell r="K226" t="str">
            <v>IGOMEZRU</v>
          </cell>
          <cell r="O226" t="str">
            <v>0</v>
          </cell>
          <cell r="Q226">
            <v>432</v>
          </cell>
        </row>
        <row r="227">
          <cell r="D227" t="str">
            <v>070511</v>
          </cell>
          <cell r="E227" t="str">
            <v>011070511</v>
          </cell>
          <cell r="F227" t="str">
            <v>CUTTING BOARD HANDLE 18X12</v>
          </cell>
          <cell r="H227" t="str">
            <v>F27</v>
          </cell>
          <cell r="I227" t="str">
            <v>LS-DR</v>
          </cell>
          <cell r="J227" t="str">
            <v>CORE</v>
          </cell>
          <cell r="K227" t="str">
            <v>IGOMEZRU</v>
          </cell>
          <cell r="O227" t="str">
            <v>0</v>
          </cell>
          <cell r="Q227">
            <v>6</v>
          </cell>
        </row>
        <row r="228">
          <cell r="D228" t="str">
            <v>056562</v>
          </cell>
          <cell r="E228" t="str">
            <v>011056562</v>
          </cell>
          <cell r="F228" t="str">
            <v>SBUX VANILLA BISCOTTI</v>
          </cell>
          <cell r="H228" t="str">
            <v>F27</v>
          </cell>
          <cell r="I228" t="str">
            <v>LS-DR</v>
          </cell>
          <cell r="J228" t="str">
            <v>CORE</v>
          </cell>
          <cell r="K228" t="str">
            <v>IGOMEZRU</v>
          </cell>
          <cell r="O228">
            <v>150</v>
          </cell>
          <cell r="Q228">
            <v>24</v>
          </cell>
        </row>
        <row r="229">
          <cell r="D229" t="str">
            <v>094359</v>
          </cell>
          <cell r="E229" t="str">
            <v>011094359</v>
          </cell>
          <cell r="F229" t="str">
            <v>SBUX CHOC COVERED ESP BEANS</v>
          </cell>
          <cell r="H229" t="str">
            <v>F56</v>
          </cell>
          <cell r="I229" t="str">
            <v>LS-DR</v>
          </cell>
          <cell r="J229" t="str">
            <v>CORE</v>
          </cell>
          <cell r="K229" t="str">
            <v>IGOMEZRU</v>
          </cell>
          <cell r="O229">
            <v>425</v>
          </cell>
          <cell r="Q229">
            <v>12</v>
          </cell>
        </row>
        <row r="230">
          <cell r="D230" t="str">
            <v>094361</v>
          </cell>
          <cell r="E230" t="str">
            <v>011094361</v>
          </cell>
          <cell r="F230" t="str">
            <v>SBUX SALT ALM CHOC BITES US</v>
          </cell>
          <cell r="H230" t="str">
            <v>F56</v>
          </cell>
          <cell r="I230" t="str">
            <v>LS-DR</v>
          </cell>
          <cell r="J230" t="str">
            <v>CORE</v>
          </cell>
          <cell r="K230" t="str">
            <v>IGOMEZRU</v>
          </cell>
          <cell r="O230">
            <v>270</v>
          </cell>
          <cell r="Q230">
            <v>12</v>
          </cell>
        </row>
        <row r="231">
          <cell r="D231" t="str">
            <v>064166</v>
          </cell>
          <cell r="E231" t="str">
            <v>011064166</v>
          </cell>
          <cell r="F231" t="str">
            <v>SQUIRREL FRUIT &amp; NUT US</v>
          </cell>
          <cell r="H231" t="str">
            <v>F27</v>
          </cell>
          <cell r="I231" t="str">
            <v>LS-DR</v>
          </cell>
          <cell r="J231" t="str">
            <v>CORE</v>
          </cell>
          <cell r="K231" t="str">
            <v>IGOMEZRU</v>
          </cell>
          <cell r="O231">
            <v>365</v>
          </cell>
          <cell r="P231">
            <v>1</v>
          </cell>
          <cell r="Q231">
            <v>12</v>
          </cell>
        </row>
        <row r="232">
          <cell r="D232" t="str">
            <v>076000</v>
          </cell>
          <cell r="E232" t="str">
            <v>011076000</v>
          </cell>
          <cell r="F232" t="str">
            <v>SBUX PERFECTLY SALTED CHIPS US</v>
          </cell>
          <cell r="H232" t="str">
            <v>F27</v>
          </cell>
          <cell r="I232" t="str">
            <v>LS-DR</v>
          </cell>
          <cell r="J232" t="str">
            <v>CORE</v>
          </cell>
          <cell r="K232" t="str">
            <v>IGOMEZRU</v>
          </cell>
          <cell r="O232">
            <v>180</v>
          </cell>
          <cell r="P232">
            <v>1</v>
          </cell>
          <cell r="Q232">
            <v>10</v>
          </cell>
        </row>
        <row r="233">
          <cell r="D233" t="str">
            <v>139768</v>
          </cell>
          <cell r="E233" t="str">
            <v>011139768</v>
          </cell>
          <cell r="F233" t="str">
            <v>POPCORN BUTTER 20/CS US</v>
          </cell>
          <cell r="H233" t="str">
            <v>F27</v>
          </cell>
          <cell r="I233" t="str">
            <v>LS-DR</v>
          </cell>
          <cell r="J233" t="str">
            <v>CORE</v>
          </cell>
          <cell r="K233" t="str">
            <v>IGOMEZRU</v>
          </cell>
          <cell r="L233" t="str">
            <v>REPLACES 011076010</v>
          </cell>
          <cell r="O233">
            <v>210</v>
          </cell>
          <cell r="Q233">
            <v>20</v>
          </cell>
        </row>
        <row r="234">
          <cell r="D234" t="str">
            <v>059715</v>
          </cell>
          <cell r="E234" t="str">
            <v>011059715</v>
          </cell>
          <cell r="F234" t="str">
            <v>SBUX MADELEINE US</v>
          </cell>
          <cell r="H234" t="str">
            <v>F56</v>
          </cell>
          <cell r="I234" t="str">
            <v>LS-DR</v>
          </cell>
          <cell r="J234" t="str">
            <v>CORE</v>
          </cell>
          <cell r="K234" t="str">
            <v>IGOMEZRU</v>
          </cell>
          <cell r="O234">
            <v>182</v>
          </cell>
          <cell r="P234">
            <v>360</v>
          </cell>
          <cell r="Q234">
            <v>24</v>
          </cell>
        </row>
        <row r="235">
          <cell r="D235" t="str">
            <v>074671</v>
          </cell>
          <cell r="E235" t="str">
            <v>011074671</v>
          </cell>
          <cell r="F235" t="str">
            <v>SBUX MARSHMALLOW DREAM BAR US</v>
          </cell>
          <cell r="H235" t="str">
            <v>F56</v>
          </cell>
          <cell r="I235" t="str">
            <v>LS-DR</v>
          </cell>
          <cell r="J235" t="str">
            <v>CORE</v>
          </cell>
          <cell r="K235" t="str">
            <v>IGOMEZRU</v>
          </cell>
          <cell r="O235">
            <v>180</v>
          </cell>
          <cell r="P235">
            <v>405</v>
          </cell>
          <cell r="Q235">
            <v>27</v>
          </cell>
        </row>
        <row r="236">
          <cell r="D236" t="str">
            <v>118023</v>
          </cell>
          <cell r="E236" t="str">
            <v>011118023</v>
          </cell>
          <cell r="F236" t="str">
            <v>SPEARMINT GUM 1 PK 240/CS US</v>
          </cell>
          <cell r="H236" t="str">
            <v>F27</v>
          </cell>
          <cell r="I236" t="str">
            <v>LS-DR</v>
          </cell>
          <cell r="J236" t="str">
            <v>CORE</v>
          </cell>
          <cell r="K236" t="str">
            <v>IGOMEZRU</v>
          </cell>
          <cell r="L236" t="str">
            <v>Replaces 011056398</v>
          </cell>
          <cell r="O236">
            <v>720</v>
          </cell>
          <cell r="Q236">
            <v>240</v>
          </cell>
        </row>
        <row r="237">
          <cell r="D237" t="str">
            <v>104932</v>
          </cell>
          <cell r="E237" t="str">
            <v>011104932</v>
          </cell>
          <cell r="F237" t="str">
            <v>HOT CUP SBUX 12OZ CSENG PACTIV</v>
          </cell>
          <cell r="H237" t="str">
            <v>F27</v>
          </cell>
          <cell r="I237" t="str">
            <v>LS-DR</v>
          </cell>
          <cell r="J237" t="str">
            <v>CORE</v>
          </cell>
          <cell r="K237" t="str">
            <v>IGOMEZRU</v>
          </cell>
          <cell r="L237" t="str">
            <v>LAC CORE CUP</v>
          </cell>
          <cell r="O237" t="str">
            <v>0</v>
          </cell>
        </row>
        <row r="238">
          <cell r="D238" t="str">
            <v>104933</v>
          </cell>
          <cell r="E238" t="str">
            <v>011104933</v>
          </cell>
          <cell r="F238" t="str">
            <v>HOTCUP SBUX 16OZ CS ENG PACTIV</v>
          </cell>
          <cell r="H238" t="str">
            <v>F27</v>
          </cell>
          <cell r="I238" t="str">
            <v>LS-DR</v>
          </cell>
          <cell r="J238" t="str">
            <v>CORE</v>
          </cell>
          <cell r="K238" t="str">
            <v>IGOMEZRU</v>
          </cell>
          <cell r="L238" t="str">
            <v>LAC CORE CUP</v>
          </cell>
          <cell r="O238" t="str">
            <v>0</v>
          </cell>
        </row>
        <row r="239">
          <cell r="D239" t="str">
            <v>104934</v>
          </cell>
          <cell r="E239" t="str">
            <v>011104934</v>
          </cell>
          <cell r="F239" t="str">
            <v>HOTCUP SBUX 20OZ CS ENG PACTIV</v>
          </cell>
          <cell r="H239" t="str">
            <v>F27</v>
          </cell>
          <cell r="I239" t="str">
            <v>LS-DR</v>
          </cell>
          <cell r="J239" t="str">
            <v>CORE</v>
          </cell>
          <cell r="K239" t="str">
            <v>IGOMEZRU</v>
          </cell>
          <cell r="L239" t="str">
            <v>LAC CORE CUP</v>
          </cell>
          <cell r="O239" t="str">
            <v>0</v>
          </cell>
        </row>
        <row r="240">
          <cell r="D240" t="str">
            <v>035636</v>
          </cell>
          <cell r="E240" t="str">
            <v>011035636</v>
          </cell>
          <cell r="F240" t="str">
            <v>HOT CUP SBUX 4OZ CS</v>
          </cell>
          <cell r="H240" t="str">
            <v>F27</v>
          </cell>
          <cell r="I240" t="str">
            <v>LS-DR</v>
          </cell>
          <cell r="J240" t="str">
            <v>CORE</v>
          </cell>
          <cell r="K240" t="str">
            <v>IGOMEZRU</v>
          </cell>
          <cell r="O240" t="str">
            <v>0</v>
          </cell>
        </row>
        <row r="241">
          <cell r="D241" t="str">
            <v>104931</v>
          </cell>
          <cell r="E241" t="str">
            <v>011104931</v>
          </cell>
          <cell r="F241" t="str">
            <v>HOT CUP SBUX 8OZ CS ENG PACTIV</v>
          </cell>
          <cell r="H241" t="str">
            <v>F27</v>
          </cell>
          <cell r="I241" t="str">
            <v>LS-DR</v>
          </cell>
          <cell r="J241" t="str">
            <v>CORE</v>
          </cell>
          <cell r="K241" t="str">
            <v>IGOMEZRU</v>
          </cell>
          <cell r="L241" t="str">
            <v>LAC CORE CUP</v>
          </cell>
          <cell r="O241" t="str">
            <v>0</v>
          </cell>
        </row>
        <row r="242">
          <cell r="D242" t="str">
            <v>056482</v>
          </cell>
          <cell r="E242" t="str">
            <v>011056482</v>
          </cell>
          <cell r="F242" t="str">
            <v>HOT LID 12OZ PCTV ENG</v>
          </cell>
          <cell r="H242" t="str">
            <v>F27</v>
          </cell>
          <cell r="I242" t="str">
            <v>LS-DR</v>
          </cell>
          <cell r="J242" t="str">
            <v>CORE</v>
          </cell>
          <cell r="K242" t="str">
            <v>IGOMEZRU</v>
          </cell>
          <cell r="O242" t="str">
            <v>0</v>
          </cell>
        </row>
        <row r="243">
          <cell r="D243" t="str">
            <v>056480</v>
          </cell>
          <cell r="E243" t="str">
            <v>011056480</v>
          </cell>
          <cell r="F243" t="str">
            <v>HOT LID 16/20OZ PCTV</v>
          </cell>
          <cell r="H243" t="str">
            <v>F27</v>
          </cell>
          <cell r="I243" t="str">
            <v>LS-DR</v>
          </cell>
          <cell r="J243" t="str">
            <v>CORE</v>
          </cell>
          <cell r="K243" t="str">
            <v>IGOMEZRU</v>
          </cell>
          <cell r="O243" t="str">
            <v>0</v>
          </cell>
        </row>
        <row r="244">
          <cell r="D244" t="str">
            <v>056481</v>
          </cell>
          <cell r="E244" t="str">
            <v>011056481</v>
          </cell>
          <cell r="F244" t="str">
            <v>HOT LID 8OZ PCTV ENG</v>
          </cell>
          <cell r="H244" t="str">
            <v>F27</v>
          </cell>
          <cell r="I244" t="str">
            <v>LS-DR</v>
          </cell>
          <cell r="J244" t="str">
            <v>CORE</v>
          </cell>
          <cell r="K244" t="str">
            <v>IGOMEZRU</v>
          </cell>
          <cell r="O244" t="str">
            <v>0</v>
          </cell>
        </row>
        <row r="245">
          <cell r="D245" t="str">
            <v>044275</v>
          </cell>
          <cell r="E245" t="str">
            <v>011044275</v>
          </cell>
          <cell r="F245" t="str">
            <v>HOT LID 8/10OZ DW BLK 1000/CS</v>
          </cell>
          <cell r="H245" t="str">
            <v>F27</v>
          </cell>
          <cell r="I245" t="str">
            <v>LS-DR</v>
          </cell>
          <cell r="J245" t="str">
            <v>CORE</v>
          </cell>
          <cell r="K245" t="str">
            <v>IGOMEZRU</v>
          </cell>
          <cell r="O245" t="str">
            <v>0</v>
          </cell>
        </row>
        <row r="246">
          <cell r="D246" t="str">
            <v>044274</v>
          </cell>
          <cell r="E246" t="str">
            <v>011044274</v>
          </cell>
          <cell r="F246" t="str">
            <v>LID 12/16/20OZ DW BLK 1000/CS</v>
          </cell>
          <cell r="H246" t="str">
            <v>F27</v>
          </cell>
          <cell r="I246" t="str">
            <v>LS-DR</v>
          </cell>
          <cell r="J246" t="str">
            <v>CORE</v>
          </cell>
          <cell r="K246" t="str">
            <v>IGOMEZRU</v>
          </cell>
          <cell r="O246" t="str">
            <v>0</v>
          </cell>
        </row>
        <row r="247">
          <cell r="D247" t="str">
            <v>120832</v>
          </cell>
          <cell r="E247" t="str">
            <v>011120832</v>
          </cell>
          <cell r="F247" t="str">
            <v>SLEEVE.STARBUCKS.1380.CASE.COR</v>
          </cell>
          <cell r="H247" t="str">
            <v>F27</v>
          </cell>
          <cell r="I247" t="str">
            <v>LS-DR</v>
          </cell>
          <cell r="J247" t="str">
            <v>CORE</v>
          </cell>
          <cell r="K247" t="str">
            <v>IGOMEZRU</v>
          </cell>
          <cell r="O247" t="str">
            <v>0</v>
          </cell>
        </row>
        <row r="248">
          <cell r="D248" t="str">
            <v>148874</v>
          </cell>
          <cell r="E248" t="str">
            <v>011148874</v>
          </cell>
          <cell r="F248" t="str">
            <v>CCUP 16OZ HOL24 LAC 1000CS PCT</v>
          </cell>
          <cell r="H248" t="str">
            <v>F27</v>
          </cell>
          <cell r="I248" t="str">
            <v>LS-DR</v>
          </cell>
          <cell r="J248" t="str">
            <v>PROMO</v>
          </cell>
          <cell r="K248" t="str">
            <v>IGOMEZRU</v>
          </cell>
          <cell r="L248" t="str">
            <v>HOLIDAY PAPER</v>
          </cell>
          <cell r="O248" t="str">
            <v>0</v>
          </cell>
        </row>
        <row r="249">
          <cell r="D249" t="str">
            <v>148853</v>
          </cell>
          <cell r="E249" t="str">
            <v>011148853</v>
          </cell>
          <cell r="F249" t="str">
            <v>HCUP12OZ HOL24 1000 LAC PCTV</v>
          </cell>
          <cell r="H249" t="str">
            <v>F27</v>
          </cell>
          <cell r="I249" t="str">
            <v>LS-DR</v>
          </cell>
          <cell r="J249" t="str">
            <v>PROMO</v>
          </cell>
          <cell r="K249" t="str">
            <v>IGOMEZRU</v>
          </cell>
          <cell r="L249" t="str">
            <v>HOLIDAY PAPER</v>
          </cell>
          <cell r="O249" t="str">
            <v>0</v>
          </cell>
        </row>
        <row r="250">
          <cell r="D250" t="str">
            <v>148854</v>
          </cell>
          <cell r="E250" t="str">
            <v>011148854</v>
          </cell>
          <cell r="F250" t="str">
            <v>HCUP16OZ HOL24 1000 LAC PCTV</v>
          </cell>
          <cell r="H250" t="str">
            <v>F27</v>
          </cell>
          <cell r="I250" t="str">
            <v>LS-DR</v>
          </cell>
          <cell r="J250" t="str">
            <v>PROMO</v>
          </cell>
          <cell r="K250" t="str">
            <v>IGOMEZRU</v>
          </cell>
          <cell r="L250" t="str">
            <v>HOLIDAY PAPER</v>
          </cell>
          <cell r="O250" t="str">
            <v>0</v>
          </cell>
        </row>
        <row r="251">
          <cell r="D251" t="str">
            <v>148855</v>
          </cell>
          <cell r="E251" t="str">
            <v>011148855</v>
          </cell>
          <cell r="F251" t="str">
            <v>HCUP20OZ HOL24 600 LAC PCTV</v>
          </cell>
          <cell r="H251" t="str">
            <v>F27</v>
          </cell>
          <cell r="I251" t="str">
            <v>LS-DR</v>
          </cell>
          <cell r="J251" t="str">
            <v>PROMO</v>
          </cell>
          <cell r="K251" t="str">
            <v>IGOMEZRU</v>
          </cell>
          <cell r="L251" t="str">
            <v>HOLIDAY PAPER</v>
          </cell>
          <cell r="O251" t="str">
            <v>0</v>
          </cell>
        </row>
        <row r="252">
          <cell r="D252" t="str">
            <v>107641</v>
          </cell>
          <cell r="E252" t="str">
            <v>011107641</v>
          </cell>
          <cell r="F252" t="str">
            <v>HCUP40Z HOL 500 PCTV ALL</v>
          </cell>
          <cell r="H252" t="str">
            <v>F27</v>
          </cell>
          <cell r="I252" t="str">
            <v>LS-DR</v>
          </cell>
          <cell r="J252" t="str">
            <v>PROMO</v>
          </cell>
          <cell r="K252" t="str">
            <v>IGOMEZRU</v>
          </cell>
          <cell r="L252" t="str">
            <v>HOLIDAY PAPER</v>
          </cell>
          <cell r="O252" t="str">
            <v>0</v>
          </cell>
        </row>
        <row r="253">
          <cell r="D253" t="str">
            <v>148852</v>
          </cell>
          <cell r="E253" t="str">
            <v>011148852</v>
          </cell>
          <cell r="F253" t="str">
            <v>HCUP8OZ HOL24 1000 LAC PCTV</v>
          </cell>
          <cell r="H253" t="str">
            <v>F27</v>
          </cell>
          <cell r="I253" t="str">
            <v>LS-DR</v>
          </cell>
          <cell r="J253" t="str">
            <v>PROMO</v>
          </cell>
          <cell r="K253" t="str">
            <v>IGOMEZRU</v>
          </cell>
          <cell r="L253" t="str">
            <v>HOLIDAY PAPER</v>
          </cell>
          <cell r="O253" t="str">
            <v>0</v>
          </cell>
        </row>
        <row r="254">
          <cell r="D254" t="str">
            <v>148884</v>
          </cell>
          <cell r="E254" t="str">
            <v>011148884</v>
          </cell>
          <cell r="F254" t="str">
            <v>SLEEVE HOL24 LAC 1380CS ESP/EN</v>
          </cell>
          <cell r="H254" t="str">
            <v>F27</v>
          </cell>
          <cell r="I254" t="str">
            <v>LS-DR</v>
          </cell>
          <cell r="J254" t="str">
            <v>PROMO</v>
          </cell>
          <cell r="K254" t="str">
            <v>IGOMEZRU</v>
          </cell>
          <cell r="L254" t="str">
            <v>HOLIDAY PAPER</v>
          </cell>
          <cell r="O254" t="str">
            <v>0</v>
          </cell>
        </row>
        <row r="255">
          <cell r="D255" t="str">
            <v>141041</v>
          </cell>
          <cell r="E255" t="str">
            <v>011141041</v>
          </cell>
          <cell r="F255" t="str">
            <v>POUR OVER LAC</v>
          </cell>
          <cell r="H255" t="str">
            <v>F27</v>
          </cell>
          <cell r="I255" t="str">
            <v>LS-DR</v>
          </cell>
          <cell r="J255" t="str">
            <v>PROMO</v>
          </cell>
          <cell r="K255" t="str">
            <v>IGOMEZRU</v>
          </cell>
          <cell r="L255" t="str">
            <v>CORE SERVEWARE, ORDER VIA PROMO ORDER GR</v>
          </cell>
          <cell r="O255" t="str">
            <v>0</v>
          </cell>
          <cell r="Q255">
            <v>12</v>
          </cell>
        </row>
        <row r="256">
          <cell r="D256" t="str">
            <v>141040</v>
          </cell>
          <cell r="E256" t="str">
            <v>011141040</v>
          </cell>
          <cell r="F256" t="str">
            <v>COFFEE PRESS LAC</v>
          </cell>
          <cell r="H256" t="str">
            <v>F27</v>
          </cell>
          <cell r="I256" t="str">
            <v>LS-DR</v>
          </cell>
          <cell r="J256" t="str">
            <v>PROMO</v>
          </cell>
          <cell r="K256" t="str">
            <v>IGOMEZRU</v>
          </cell>
          <cell r="L256" t="str">
            <v>CORE SERVEWARE, ORDER VIA PROMO ORDER GR</v>
          </cell>
          <cell r="O256" t="str">
            <v>0</v>
          </cell>
          <cell r="Q256">
            <v>6</v>
          </cell>
        </row>
        <row r="257">
          <cell r="D257" t="str">
            <v>141095</v>
          </cell>
          <cell r="E257" t="str">
            <v>011141095</v>
          </cell>
          <cell r="F257" t="str">
            <v>COLD BREW MKR LAC</v>
          </cell>
          <cell r="H257" t="str">
            <v>F27</v>
          </cell>
          <cell r="I257" t="str">
            <v>LS-DR</v>
          </cell>
          <cell r="J257" t="str">
            <v>PROMO</v>
          </cell>
          <cell r="K257" t="str">
            <v>IGOMEZRU</v>
          </cell>
          <cell r="L257" t="str">
            <v>CORE SERVEWARE, ORDER VIA PROMO ORDER GR</v>
          </cell>
          <cell r="O257" t="str">
            <v>0</v>
          </cell>
          <cell r="Q257">
            <v>8</v>
          </cell>
        </row>
        <row r="258">
          <cell r="D258" t="str">
            <v>032493</v>
          </cell>
          <cell r="E258" t="str">
            <v>011032493</v>
          </cell>
          <cell r="F258" t="str">
            <v>CUP PLASTIC REUSABLE 12OZ</v>
          </cell>
          <cell r="H258" t="str">
            <v>F27</v>
          </cell>
          <cell r="I258" t="str">
            <v>LS-DR</v>
          </cell>
          <cell r="J258" t="str">
            <v>CORE</v>
          </cell>
          <cell r="K258" t="str">
            <v>IGOMEZRU</v>
          </cell>
          <cell r="O258" t="str">
            <v>0</v>
          </cell>
          <cell r="P258">
            <v>25</v>
          </cell>
          <cell r="Q258">
            <v>200</v>
          </cell>
        </row>
        <row r="259">
          <cell r="D259" t="str">
            <v>043884</v>
          </cell>
          <cell r="E259" t="str">
            <v>011043884</v>
          </cell>
          <cell r="F259" t="str">
            <v>LID PLASTIC USA REUSABLE LID</v>
          </cell>
          <cell r="H259" t="str">
            <v>F27</v>
          </cell>
          <cell r="I259" t="str">
            <v>LS-DR</v>
          </cell>
          <cell r="J259" t="str">
            <v>CORE</v>
          </cell>
          <cell r="K259" t="str">
            <v>IGOMEZRU</v>
          </cell>
          <cell r="O259" t="str">
            <v>0</v>
          </cell>
          <cell r="Q259">
            <v>200</v>
          </cell>
        </row>
        <row r="260">
          <cell r="D260" t="str">
            <v>073425</v>
          </cell>
          <cell r="E260" t="str">
            <v>011073425</v>
          </cell>
          <cell r="F260" t="str">
            <v>FILTERS CHEMEX WHT 100CT</v>
          </cell>
          <cell r="H260" t="str">
            <v>F27</v>
          </cell>
          <cell r="I260" t="str">
            <v>LS-DR</v>
          </cell>
          <cell r="J260" t="str">
            <v>CORE</v>
          </cell>
          <cell r="K260" t="str">
            <v>IGOMEZRU</v>
          </cell>
          <cell r="O260" t="str">
            <v>0</v>
          </cell>
          <cell r="Q260">
            <v>12</v>
          </cell>
        </row>
        <row r="261">
          <cell r="D261" t="str">
            <v>147801</v>
          </cell>
          <cell r="E261" t="str">
            <v>011147801</v>
          </cell>
          <cell r="F261" t="str">
            <v>BEARISTA BEAR KEYCHAIN FY24</v>
          </cell>
          <cell r="H261" t="str">
            <v>F27</v>
          </cell>
          <cell r="I261" t="str">
            <v>LS-DR</v>
          </cell>
          <cell r="J261" t="str">
            <v>PROMO</v>
          </cell>
          <cell r="K261" t="str">
            <v>IGOMEZRU</v>
          </cell>
          <cell r="L261" t="str">
            <v>FY24 WINTER MERCH</v>
          </cell>
          <cell r="O261" t="str">
            <v>0</v>
          </cell>
          <cell r="Q261">
            <v>144</v>
          </cell>
        </row>
        <row r="262">
          <cell r="D262" t="str">
            <v>141189</v>
          </cell>
          <cell r="E262" t="str">
            <v>011141189</v>
          </cell>
          <cell r="F262" t="str">
            <v>PLS REUSE TOTE SRN LOGO</v>
          </cell>
          <cell r="H262" t="str">
            <v>F27</v>
          </cell>
          <cell r="I262" t="str">
            <v>LS-DR</v>
          </cell>
          <cell r="J262" t="str">
            <v>PROMO</v>
          </cell>
          <cell r="K262" t="str">
            <v>IGOMEZRU</v>
          </cell>
          <cell r="L262" t="str">
            <v>CORE SERVEWARE, ORDER VIA PROMO ORDER GR</v>
          </cell>
          <cell r="O262" t="str">
            <v>0</v>
          </cell>
          <cell r="Q262">
            <v>24</v>
          </cell>
        </row>
        <row r="263">
          <cell r="D263" t="str">
            <v>144122</v>
          </cell>
          <cell r="E263" t="str">
            <v>011144122</v>
          </cell>
          <cell r="F263" t="str">
            <v>PLS CDCP KEY CHN JWLD SFT TCH</v>
          </cell>
          <cell r="H263" t="str">
            <v>F27</v>
          </cell>
          <cell r="I263" t="str">
            <v>LS-DR</v>
          </cell>
          <cell r="J263" t="str">
            <v>PROMO</v>
          </cell>
          <cell r="K263" t="str">
            <v>IGOMEZRU</v>
          </cell>
          <cell r="L263" t="str">
            <v>FY24 NH FALL-SH SPRING</v>
          </cell>
          <cell r="O263" t="str">
            <v>0</v>
          </cell>
          <cell r="Q263">
            <v>24</v>
          </cell>
        </row>
        <row r="264">
          <cell r="D264" t="str">
            <v>150774</v>
          </cell>
          <cell r="E264" t="str">
            <v>011150774</v>
          </cell>
          <cell r="F264" t="str">
            <v>PLS CDCP KYCHN PLTD</v>
          </cell>
          <cell r="H264" t="str">
            <v>F27</v>
          </cell>
          <cell r="I264" t="str">
            <v>LS-DR</v>
          </cell>
          <cell r="J264" t="str">
            <v>PROMO</v>
          </cell>
          <cell r="K264" t="str">
            <v>IGOMEZRU</v>
          </cell>
          <cell r="L264" t="str">
            <v>FY24 NH SUMMER 1-SH FALL</v>
          </cell>
          <cell r="O264" t="str">
            <v>0</v>
          </cell>
          <cell r="Q264">
            <v>24</v>
          </cell>
        </row>
        <row r="265">
          <cell r="D265" t="str">
            <v>154026</v>
          </cell>
          <cell r="E265" t="str">
            <v>011154026</v>
          </cell>
          <cell r="F265" t="str">
            <v>PLS CDCP KYCHN BLNG SFTCH BLCK</v>
          </cell>
          <cell r="H265" t="str">
            <v>F27</v>
          </cell>
          <cell r="I265" t="str">
            <v>LS-DR</v>
          </cell>
          <cell r="J265" t="str">
            <v>PROMO</v>
          </cell>
          <cell r="K265" t="str">
            <v>IGOMEZRU</v>
          </cell>
          <cell r="O265" t="str">
            <v>0</v>
          </cell>
          <cell r="Q265">
            <v>24</v>
          </cell>
        </row>
        <row r="266">
          <cell r="D266" t="str">
            <v>154029</v>
          </cell>
          <cell r="E266" t="str">
            <v>011154029</v>
          </cell>
          <cell r="F266" t="str">
            <v>STCKR SET 8 PK</v>
          </cell>
          <cell r="H266" t="str">
            <v>F27</v>
          </cell>
          <cell r="I266" t="str">
            <v>LS-DR</v>
          </cell>
          <cell r="J266" t="str">
            <v>PROMO</v>
          </cell>
          <cell r="K266" t="str">
            <v>IGOMEZRU</v>
          </cell>
          <cell r="O266" t="str">
            <v>0</v>
          </cell>
          <cell r="Q266">
            <v>288</v>
          </cell>
        </row>
        <row r="267">
          <cell r="D267" t="str">
            <v>149622</v>
          </cell>
          <cell r="E267" t="str">
            <v>011149622</v>
          </cell>
          <cell r="F267" t="str">
            <v>CRM COOKIE JAR RNBW LSTR</v>
          </cell>
          <cell r="H267" t="str">
            <v>F27</v>
          </cell>
          <cell r="I267" t="str">
            <v>LS-DR</v>
          </cell>
          <cell r="J267" t="str">
            <v>PROMO</v>
          </cell>
          <cell r="K267" t="str">
            <v>IGOMEZRU</v>
          </cell>
          <cell r="O267" t="str">
            <v>0</v>
          </cell>
          <cell r="Q267">
            <v>4</v>
          </cell>
        </row>
        <row r="268">
          <cell r="D268" t="str">
            <v>111633</v>
          </cell>
          <cell r="E268" t="str">
            <v>011111633</v>
          </cell>
          <cell r="F268" t="str">
            <v>BLK WALNUT WOOD FILTER</v>
          </cell>
          <cell r="H268" t="str">
            <v>F27</v>
          </cell>
          <cell r="I268" t="str">
            <v>LS-DR</v>
          </cell>
          <cell r="J268" t="str">
            <v>CORE</v>
          </cell>
          <cell r="K268" t="str">
            <v>IGOMEZRU</v>
          </cell>
          <cell r="O268" t="str">
            <v>0</v>
          </cell>
          <cell r="Q268">
            <v>40</v>
          </cell>
        </row>
        <row r="269">
          <cell r="D269" t="str">
            <v>150773</v>
          </cell>
          <cell r="E269" t="str">
            <v>011150773</v>
          </cell>
          <cell r="F269" t="str">
            <v>ENML PIN 5PC SET 90S</v>
          </cell>
          <cell r="H269" t="str">
            <v>F27</v>
          </cell>
          <cell r="I269" t="str">
            <v>LS-DR</v>
          </cell>
          <cell r="J269" t="str">
            <v>PROMO</v>
          </cell>
          <cell r="K269" t="str">
            <v>IGOMEZRU</v>
          </cell>
          <cell r="L269" t="str">
            <v>FY24 NH SUMMER 1-SH FALL</v>
          </cell>
          <cell r="O269" t="str">
            <v>0</v>
          </cell>
          <cell r="Q269">
            <v>576</v>
          </cell>
        </row>
        <row r="270">
          <cell r="D270" t="str">
            <v>111413</v>
          </cell>
          <cell r="E270" t="str">
            <v>011111413</v>
          </cell>
          <cell r="F270" t="str">
            <v>MELITTA BREW ACCESSORY</v>
          </cell>
          <cell r="H270" t="str">
            <v>F27</v>
          </cell>
          <cell r="I270" t="str">
            <v>LS-DR</v>
          </cell>
          <cell r="J270" t="str">
            <v>CORE</v>
          </cell>
          <cell r="K270" t="str">
            <v>IGOMEZRU</v>
          </cell>
          <cell r="O270" t="str">
            <v>0</v>
          </cell>
          <cell r="Q270">
            <v>6</v>
          </cell>
        </row>
        <row r="271">
          <cell r="D271" t="str">
            <v>109097</v>
          </cell>
          <cell r="E271" t="str">
            <v>011109097</v>
          </cell>
          <cell r="F271" t="str">
            <v>MUG 14OZ BEEN THERE DOMIN REP</v>
          </cell>
          <cell r="H271" t="str">
            <v>F27</v>
          </cell>
          <cell r="I271" t="str">
            <v>LS-DR</v>
          </cell>
          <cell r="J271" t="str">
            <v>PROMO</v>
          </cell>
          <cell r="K271" t="str">
            <v>IGOMEZRU</v>
          </cell>
          <cell r="L271" t="str">
            <v>CITY MUG SUBMIT VOLUME VIA ORDER GRID</v>
          </cell>
          <cell r="O271" t="str">
            <v>0</v>
          </cell>
          <cell r="Q271">
            <v>16</v>
          </cell>
        </row>
        <row r="272">
          <cell r="D272" t="str">
            <v>109098</v>
          </cell>
          <cell r="E272" t="str">
            <v>011109098</v>
          </cell>
          <cell r="F272" t="str">
            <v>MUG 14OZ BEEN THERE SANTO DOM</v>
          </cell>
          <cell r="H272" t="str">
            <v>F27</v>
          </cell>
          <cell r="I272" t="str">
            <v>LS-DR</v>
          </cell>
          <cell r="J272" t="str">
            <v>PROMO</v>
          </cell>
          <cell r="K272" t="str">
            <v>IGOMEZRU</v>
          </cell>
          <cell r="L272" t="str">
            <v>CITY MUG SUBMIT VOLUME VIA ORDER GRID</v>
          </cell>
          <cell r="O272" t="str">
            <v>0</v>
          </cell>
          <cell r="Q272">
            <v>16</v>
          </cell>
        </row>
        <row r="273">
          <cell r="D273" t="str">
            <v>142919</v>
          </cell>
          <cell r="E273" t="str">
            <v>000142919</v>
          </cell>
          <cell r="F273" t="str">
            <v>STRAW GREEN 8.25 CS/2000</v>
          </cell>
          <cell r="H273" t="str">
            <v>F27</v>
          </cell>
          <cell r="I273" t="str">
            <v>LS-DR</v>
          </cell>
          <cell r="J273" t="str">
            <v>CORE</v>
          </cell>
          <cell r="K273" t="str">
            <v>IGOMEZRU</v>
          </cell>
          <cell r="O273" t="str">
            <v>0</v>
          </cell>
        </row>
        <row r="274">
          <cell r="D274" t="str">
            <v>011346</v>
          </cell>
          <cell r="E274" t="str">
            <v>011011346</v>
          </cell>
          <cell r="F274" t="str">
            <v>CUP 12OZ CORE COLD SP 1000/CS</v>
          </cell>
          <cell r="H274" t="str">
            <v>F27</v>
          </cell>
          <cell r="I274" t="str">
            <v>LS-DR</v>
          </cell>
          <cell r="J274" t="str">
            <v>CORE</v>
          </cell>
          <cell r="K274" t="str">
            <v>IGOMEZRU</v>
          </cell>
          <cell r="L274" t="str">
            <v>Retiring June-2024 New SKU 011153351</v>
          </cell>
          <cell r="O274" t="str">
            <v>0</v>
          </cell>
        </row>
        <row r="275">
          <cell r="D275" t="str">
            <v>011347</v>
          </cell>
          <cell r="E275" t="str">
            <v>011011347</v>
          </cell>
          <cell r="F275" t="str">
            <v>CUP 16OZ CORE COLD SP 1000/CS</v>
          </cell>
          <cell r="H275" t="str">
            <v>F27</v>
          </cell>
          <cell r="I275" t="str">
            <v>LS-DR</v>
          </cell>
          <cell r="J275" t="str">
            <v>CORE</v>
          </cell>
          <cell r="K275" t="str">
            <v>IGOMEZRU</v>
          </cell>
          <cell r="L275" t="str">
            <v>Retiring June-2024 New SKU 011153355</v>
          </cell>
          <cell r="O275" t="str">
            <v>0</v>
          </cell>
        </row>
        <row r="276">
          <cell r="D276" t="str">
            <v>011348</v>
          </cell>
          <cell r="E276" t="str">
            <v>011011348</v>
          </cell>
          <cell r="F276" t="str">
            <v>CUPS 20OZ CLD CORE SP 800/CS</v>
          </cell>
          <cell r="H276" t="str">
            <v>F27</v>
          </cell>
          <cell r="I276" t="str">
            <v>LS-DR</v>
          </cell>
          <cell r="J276" t="str">
            <v>CORE</v>
          </cell>
          <cell r="K276" t="str">
            <v>IGOMEZRU</v>
          </cell>
          <cell r="L276" t="str">
            <v>LAC CORE CUP</v>
          </cell>
          <cell r="O276" t="str">
            <v>0</v>
          </cell>
        </row>
        <row r="277">
          <cell r="D277" t="str">
            <v>011349</v>
          </cell>
          <cell r="E277" t="str">
            <v>011011349</v>
          </cell>
          <cell r="F277" t="str">
            <v>CUP 20OZ CLD CORE LAENG 800/CS</v>
          </cell>
          <cell r="H277" t="str">
            <v>F27</v>
          </cell>
          <cell r="I277" t="str">
            <v>LS-DR</v>
          </cell>
          <cell r="J277" t="str">
            <v>CORE</v>
          </cell>
          <cell r="K277" t="str">
            <v>IGOMEZRU</v>
          </cell>
          <cell r="O277" t="str">
            <v>0</v>
          </cell>
        </row>
        <row r="278">
          <cell r="D278" t="str">
            <v>148875</v>
          </cell>
          <cell r="E278" t="str">
            <v>011148875</v>
          </cell>
          <cell r="F278" t="str">
            <v>CCUP 20OZ HOL24 LAC 600CS PCTV</v>
          </cell>
          <cell r="H278" t="str">
            <v>F27</v>
          </cell>
          <cell r="I278" t="str">
            <v>LS-DR</v>
          </cell>
          <cell r="J278" t="str">
            <v>PROMO</v>
          </cell>
          <cell r="K278" t="str">
            <v>IGOMEZRU</v>
          </cell>
          <cell r="L278" t="str">
            <v>HOLIDAY PAPER</v>
          </cell>
          <cell r="O278" t="str">
            <v>0</v>
          </cell>
        </row>
        <row r="279">
          <cell r="D279" t="str">
            <v>035333</v>
          </cell>
          <cell r="E279" t="str">
            <v>011035333</v>
          </cell>
          <cell r="F279" t="str">
            <v>HOT CUP SBUX 4OZ CS SPANISH</v>
          </cell>
          <cell r="H279" t="str">
            <v>F27</v>
          </cell>
          <cell r="I279" t="str">
            <v>LS-DR</v>
          </cell>
          <cell r="J279" t="str">
            <v>CORE</v>
          </cell>
          <cell r="K279" t="str">
            <v>IGOMEZRU</v>
          </cell>
          <cell r="O279" t="str">
            <v>0</v>
          </cell>
        </row>
        <row r="280">
          <cell r="D280" t="str">
            <v>035341</v>
          </cell>
          <cell r="E280" t="str">
            <v>011035341</v>
          </cell>
          <cell r="F280" t="str">
            <v>HOT CUP SBUX 8OZ CS SPANISH</v>
          </cell>
          <cell r="H280" t="str">
            <v>F27</v>
          </cell>
          <cell r="I280" t="str">
            <v>LS-DR</v>
          </cell>
          <cell r="J280" t="str">
            <v>CORE</v>
          </cell>
          <cell r="K280" t="str">
            <v>IGOMEZRU</v>
          </cell>
          <cell r="O280" t="str">
            <v>0</v>
          </cell>
        </row>
        <row r="281">
          <cell r="D281" t="str">
            <v>035346</v>
          </cell>
          <cell r="E281" t="str">
            <v>011035346</v>
          </cell>
          <cell r="F281" t="str">
            <v>HOT CUP SBUX 12OZ CS SPANISH</v>
          </cell>
          <cell r="H281" t="str">
            <v>F27</v>
          </cell>
          <cell r="I281" t="str">
            <v>LS-DR</v>
          </cell>
          <cell r="J281" t="str">
            <v>CORE</v>
          </cell>
          <cell r="K281" t="str">
            <v>IGOMEZRU</v>
          </cell>
          <cell r="O281" t="str">
            <v>0</v>
          </cell>
        </row>
        <row r="282">
          <cell r="D282" t="str">
            <v>035352</v>
          </cell>
          <cell r="E282" t="str">
            <v>011035352</v>
          </cell>
          <cell r="F282" t="str">
            <v>HOT CUP SBUX 16OZ CS SPANISH</v>
          </cell>
          <cell r="H282" t="str">
            <v>F27</v>
          </cell>
          <cell r="I282" t="str">
            <v>LS-DR</v>
          </cell>
          <cell r="J282" t="str">
            <v>CORE</v>
          </cell>
          <cell r="K282" t="str">
            <v>IGOMEZRU</v>
          </cell>
          <cell r="O282" t="str">
            <v>0</v>
          </cell>
        </row>
        <row r="283">
          <cell r="D283" t="str">
            <v>035356</v>
          </cell>
          <cell r="E283" t="str">
            <v>011035356</v>
          </cell>
          <cell r="F283" t="str">
            <v>HOT CUP SBUX 20OZ CS SPANISH</v>
          </cell>
          <cell r="H283" t="str">
            <v>F27</v>
          </cell>
          <cell r="I283" t="str">
            <v>LS-DR</v>
          </cell>
          <cell r="J283" t="str">
            <v>CORE</v>
          </cell>
          <cell r="K283" t="str">
            <v>IGOMEZRU</v>
          </cell>
          <cell r="O283" t="str">
            <v>0</v>
          </cell>
        </row>
        <row r="284">
          <cell r="D284" t="str">
            <v>137032</v>
          </cell>
          <cell r="E284" t="str">
            <v>011137032</v>
          </cell>
          <cell r="F284" t="str">
            <v>STARBUCKS LAC SLEEVE ENG/SPA</v>
          </cell>
          <cell r="H284" t="str">
            <v>F27</v>
          </cell>
          <cell r="I284" t="str">
            <v>LS-DR</v>
          </cell>
          <cell r="J284" t="str">
            <v>CORE</v>
          </cell>
          <cell r="K284" t="str">
            <v>IGOMEZRU</v>
          </cell>
          <cell r="O284" t="str">
            <v>0</v>
          </cell>
        </row>
        <row r="285">
          <cell r="D285" t="str">
            <v>153351</v>
          </cell>
          <cell r="E285" t="str">
            <v>011153351</v>
          </cell>
          <cell r="F285" t="str">
            <v>COLD CUP 12OZ 1000 CASE</v>
          </cell>
          <cell r="H285" t="str">
            <v>F27</v>
          </cell>
          <cell r="I285" t="str">
            <v>LS-DR</v>
          </cell>
          <cell r="J285" t="str">
            <v>CORE</v>
          </cell>
          <cell r="K285" t="str">
            <v>IGOMEZRU</v>
          </cell>
          <cell r="L285" t="str">
            <v>REPLACES 011011346 FRON JUNE2024</v>
          </cell>
          <cell r="O285" t="str">
            <v>0</v>
          </cell>
        </row>
        <row r="286">
          <cell r="D286" t="str">
            <v>153355</v>
          </cell>
          <cell r="E286" t="str">
            <v>011153355</v>
          </cell>
          <cell r="F286" t="str">
            <v>COLD CUP 16OZ 960 CASE</v>
          </cell>
          <cell r="H286" t="str">
            <v>F27</v>
          </cell>
          <cell r="I286" t="str">
            <v>LS-DR</v>
          </cell>
          <cell r="J286" t="str">
            <v>CORE</v>
          </cell>
          <cell r="K286" t="str">
            <v>IGOMEZRU</v>
          </cell>
          <cell r="L286" t="str">
            <v>REPLACES 011011347 FROM JUNE2024</v>
          </cell>
          <cell r="O286" t="str">
            <v>0</v>
          </cell>
        </row>
        <row r="287">
          <cell r="D287" t="str">
            <v>504183</v>
          </cell>
          <cell r="E287" t="str">
            <v>000504183</v>
          </cell>
          <cell r="F287" t="str">
            <v>LID 16/20OZ HOT TRAV CS1000 07</v>
          </cell>
          <cell r="H287" t="str">
            <v>F27</v>
          </cell>
          <cell r="I287" t="str">
            <v>LS-DR</v>
          </cell>
          <cell r="J287" t="str">
            <v>CORE</v>
          </cell>
          <cell r="K287" t="str">
            <v>IGOMEZRU</v>
          </cell>
          <cell r="O287" t="str">
            <v>0</v>
          </cell>
        </row>
        <row r="288">
          <cell r="D288" t="str">
            <v>504197</v>
          </cell>
          <cell r="E288" t="str">
            <v>000504197</v>
          </cell>
          <cell r="F288" t="str">
            <v>LID 8OZ HOT TRAV CS/1000</v>
          </cell>
          <cell r="H288" t="str">
            <v>F27</v>
          </cell>
          <cell r="I288" t="str">
            <v>LS-DR</v>
          </cell>
          <cell r="J288" t="str">
            <v>CORE</v>
          </cell>
          <cell r="K288" t="str">
            <v>IGOMEZRU</v>
          </cell>
          <cell r="O288" t="str">
            <v>0</v>
          </cell>
        </row>
        <row r="289">
          <cell r="D289" t="str">
            <v>002062</v>
          </cell>
          <cell r="E289" t="str">
            <v>011002062</v>
          </cell>
          <cell r="F289" t="str">
            <v>HOT LID 12OZ CS/1000</v>
          </cell>
          <cell r="H289" t="str">
            <v>F27</v>
          </cell>
          <cell r="I289" t="str">
            <v>LS-DR</v>
          </cell>
          <cell r="J289" t="str">
            <v>CORE</v>
          </cell>
          <cell r="K289" t="str">
            <v>IGOMEZRU</v>
          </cell>
          <cell r="O289" t="str">
            <v>0</v>
          </cell>
        </row>
        <row r="290">
          <cell r="D290" t="str">
            <v>020575</v>
          </cell>
          <cell r="E290" t="str">
            <v>011020575</v>
          </cell>
          <cell r="F290" t="str">
            <v>SLEEVE WPS 12.16.20 OZ 1380/CS</v>
          </cell>
          <cell r="H290" t="str">
            <v>F27</v>
          </cell>
          <cell r="I290" t="str">
            <v>LS-DR</v>
          </cell>
          <cell r="J290" t="str">
            <v>CORE</v>
          </cell>
          <cell r="K290" t="str">
            <v>IGOMEZRU</v>
          </cell>
          <cell r="O290" t="str">
            <v>0</v>
          </cell>
        </row>
        <row r="291">
          <cell r="D291" t="str">
            <v>089929</v>
          </cell>
          <cell r="E291" t="str">
            <v>011089929</v>
          </cell>
          <cell r="F291" t="str">
            <v>LB WARMING FY18</v>
          </cell>
          <cell r="H291" t="str">
            <v>F27</v>
          </cell>
          <cell r="I291" t="str">
            <v>LS-DR</v>
          </cell>
          <cell r="J291" t="str">
            <v>CORE</v>
          </cell>
          <cell r="K291" t="str">
            <v>IGOMEZRU</v>
          </cell>
          <cell r="L291" t="str">
            <v>Replaces 011044311</v>
          </cell>
          <cell r="O291" t="str">
            <v>0</v>
          </cell>
        </row>
        <row r="292">
          <cell r="D292" t="str">
            <v>123733</v>
          </cell>
          <cell r="E292" t="str">
            <v>011123733</v>
          </cell>
          <cell r="F292" t="str">
            <v>PAPER PLAS BOWL 25 EA REG E</v>
          </cell>
          <cell r="H292" t="str">
            <v>F27</v>
          </cell>
          <cell r="I292" t="str">
            <v>LS-DR</v>
          </cell>
          <cell r="J292" t="str">
            <v>CORE</v>
          </cell>
          <cell r="K292" t="str">
            <v>IGOMEZRU</v>
          </cell>
          <cell r="O292" t="str">
            <v>0</v>
          </cell>
        </row>
        <row r="293">
          <cell r="D293" t="str">
            <v>123734</v>
          </cell>
          <cell r="E293" t="str">
            <v>011123734</v>
          </cell>
          <cell r="F293" t="str">
            <v>OATMEAL LID FOR US MARKET</v>
          </cell>
          <cell r="H293" t="str">
            <v>F27</v>
          </cell>
          <cell r="I293" t="str">
            <v>LS-DR</v>
          </cell>
          <cell r="J293" t="str">
            <v>CORE</v>
          </cell>
          <cell r="K293" t="str">
            <v>IGOMEZRU</v>
          </cell>
          <cell r="O293" t="str">
            <v>0</v>
          </cell>
        </row>
        <row r="294">
          <cell r="D294" t="str">
            <v>114179</v>
          </cell>
          <cell r="E294" t="str">
            <v>011114179</v>
          </cell>
          <cell r="F294" t="str">
            <v>FOOD SAMPLING CUP 500 PER EACH</v>
          </cell>
          <cell r="H294" t="str">
            <v>F27</v>
          </cell>
          <cell r="I294" t="str">
            <v>LS-DR</v>
          </cell>
          <cell r="J294" t="str">
            <v>CORE</v>
          </cell>
          <cell r="K294" t="str">
            <v>IGOMEZRU</v>
          </cell>
          <cell r="O294" t="str">
            <v>0</v>
          </cell>
          <cell r="Q294">
            <v>20</v>
          </cell>
        </row>
        <row r="295">
          <cell r="D295" t="str">
            <v>071699</v>
          </cell>
          <cell r="E295" t="str">
            <v>011071699</v>
          </cell>
          <cell r="F295" t="str">
            <v>SV EGG TRAY 100 TRAYS/EA</v>
          </cell>
          <cell r="H295" t="str">
            <v>F27</v>
          </cell>
          <cell r="I295" t="str">
            <v>LS-DR</v>
          </cell>
          <cell r="J295" t="str">
            <v>CORE</v>
          </cell>
          <cell r="K295" t="str">
            <v>IGOMEZRU</v>
          </cell>
          <cell r="L295" t="str">
            <v>SOUV VIDE EGG TRAY</v>
          </cell>
          <cell r="O295" t="str">
            <v>0</v>
          </cell>
          <cell r="P295">
            <v>1</v>
          </cell>
          <cell r="Q295">
            <v>28</v>
          </cell>
        </row>
        <row r="296">
          <cell r="D296" t="str">
            <v>007202</v>
          </cell>
          <cell r="E296" t="str">
            <v>011007202</v>
          </cell>
          <cell r="F296" t="str">
            <v>FORK PP BLACK CASE/500</v>
          </cell>
          <cell r="H296" t="str">
            <v>F27</v>
          </cell>
          <cell r="I296" t="str">
            <v>LS-DR</v>
          </cell>
          <cell r="J296" t="str">
            <v>CORE</v>
          </cell>
          <cell r="K296" t="str">
            <v>IGOMEZRU</v>
          </cell>
          <cell r="O296" t="str">
            <v>0</v>
          </cell>
          <cell r="P296">
            <v>1</v>
          </cell>
        </row>
        <row r="297">
          <cell r="D297" t="str">
            <v>007203</v>
          </cell>
          <cell r="E297" t="str">
            <v>011007203</v>
          </cell>
          <cell r="F297" t="str">
            <v>SPOON BLACK PP CS/500</v>
          </cell>
          <cell r="H297" t="str">
            <v>F27</v>
          </cell>
          <cell r="I297" t="str">
            <v>LS-DR</v>
          </cell>
          <cell r="J297" t="str">
            <v>CORE</v>
          </cell>
          <cell r="K297" t="str">
            <v>IGOMEZRU</v>
          </cell>
          <cell r="O297" t="str">
            <v>0</v>
          </cell>
          <cell r="P297">
            <v>1</v>
          </cell>
        </row>
        <row r="298">
          <cell r="D298" t="str">
            <v>099283</v>
          </cell>
          <cell r="E298" t="str">
            <v>011099283</v>
          </cell>
          <cell r="F298" t="str">
            <v>KNIFE PLA WRAPPED</v>
          </cell>
          <cell r="H298" t="str">
            <v>F27</v>
          </cell>
          <cell r="I298" t="str">
            <v>LS-DR</v>
          </cell>
          <cell r="J298" t="str">
            <v>CORE</v>
          </cell>
          <cell r="K298" t="str">
            <v>IGOMEZRU</v>
          </cell>
          <cell r="O298" t="str">
            <v>0</v>
          </cell>
        </row>
        <row r="299">
          <cell r="D299" t="str">
            <v>099284</v>
          </cell>
          <cell r="E299" t="str">
            <v>011099284</v>
          </cell>
          <cell r="F299" t="str">
            <v>FORK PLA WRAPPED</v>
          </cell>
          <cell r="H299" t="str">
            <v>F27</v>
          </cell>
          <cell r="I299" t="str">
            <v>LS-DR</v>
          </cell>
          <cell r="J299" t="str">
            <v>CORE</v>
          </cell>
          <cell r="K299" t="str">
            <v>IGOMEZRU</v>
          </cell>
          <cell r="O299" t="str">
            <v>0</v>
          </cell>
        </row>
        <row r="300">
          <cell r="D300" t="str">
            <v>099285</v>
          </cell>
          <cell r="E300" t="str">
            <v>011099285</v>
          </cell>
          <cell r="F300" t="str">
            <v>SPOON PLA WRAPPED</v>
          </cell>
          <cell r="H300" t="str">
            <v>F27</v>
          </cell>
          <cell r="I300" t="str">
            <v>LS-DR</v>
          </cell>
          <cell r="J300" t="str">
            <v>CORE</v>
          </cell>
          <cell r="K300" t="str">
            <v>IGOMEZRU</v>
          </cell>
          <cell r="O300" t="str">
            <v>0</v>
          </cell>
        </row>
        <row r="301">
          <cell r="D301" t="str">
            <v>104231</v>
          </cell>
          <cell r="E301" t="str">
            <v>011104231</v>
          </cell>
          <cell r="F301" t="str">
            <v>CORE SMALL SHOPPER BAG US E</v>
          </cell>
          <cell r="H301" t="str">
            <v>F27</v>
          </cell>
          <cell r="I301" t="str">
            <v>LS-DR</v>
          </cell>
          <cell r="J301" t="str">
            <v>CORE</v>
          </cell>
          <cell r="K301" t="str">
            <v>IGOMEZRU</v>
          </cell>
          <cell r="O301" t="str">
            <v>0</v>
          </cell>
        </row>
        <row r="302">
          <cell r="D302" t="str">
            <v>104723</v>
          </cell>
          <cell r="E302" t="str">
            <v>011104723</v>
          </cell>
          <cell r="F302" t="str">
            <v>CORE OATMEAL BAG #4</v>
          </cell>
          <cell r="H302" t="str">
            <v>F27</v>
          </cell>
          <cell r="I302" t="str">
            <v>LS-DR</v>
          </cell>
          <cell r="J302" t="str">
            <v>CORE</v>
          </cell>
          <cell r="K302" t="str">
            <v>IGOMEZRU</v>
          </cell>
          <cell r="O302" t="str">
            <v>0</v>
          </cell>
        </row>
        <row r="303">
          <cell r="D303" t="str">
            <v>117843</v>
          </cell>
          <cell r="E303" t="str">
            <v>011117843</v>
          </cell>
          <cell r="F303" t="str">
            <v>WOOD SPOON UNWRAPPED 1000/CS</v>
          </cell>
          <cell r="H303" t="str">
            <v>F27</v>
          </cell>
          <cell r="I303" t="str">
            <v>LS-DR</v>
          </cell>
          <cell r="J303" t="str">
            <v>CORE</v>
          </cell>
          <cell r="K303" t="str">
            <v>IGOMEZRU</v>
          </cell>
          <cell r="O303" t="str">
            <v>0</v>
          </cell>
        </row>
        <row r="304">
          <cell r="D304" t="str">
            <v>117844</v>
          </cell>
          <cell r="E304" t="str">
            <v>011117844</v>
          </cell>
          <cell r="F304" t="str">
            <v>WOOD FORK UNWRAPPED 1000/CS</v>
          </cell>
          <cell r="H304" t="str">
            <v>F27</v>
          </cell>
          <cell r="I304" t="str">
            <v>LS-DR</v>
          </cell>
          <cell r="J304" t="str">
            <v>CORE</v>
          </cell>
          <cell r="K304" t="str">
            <v>IGOMEZRU</v>
          </cell>
          <cell r="O304" t="str">
            <v>0</v>
          </cell>
        </row>
        <row r="305">
          <cell r="D305" t="str">
            <v>117845</v>
          </cell>
          <cell r="E305" t="str">
            <v>011117845</v>
          </cell>
          <cell r="F305" t="str">
            <v>WOOD KNIFE UNWRAPPED 1000/CS</v>
          </cell>
          <cell r="H305" t="str">
            <v>F27</v>
          </cell>
          <cell r="I305" t="str">
            <v>LS-DR</v>
          </cell>
          <cell r="J305" t="str">
            <v>CORE</v>
          </cell>
          <cell r="K305" t="str">
            <v>IGOMEZRU</v>
          </cell>
          <cell r="O305" t="str">
            <v>0</v>
          </cell>
        </row>
        <row r="306">
          <cell r="D306" t="str">
            <v>140588</v>
          </cell>
          <cell r="E306" t="str">
            <v>011140588</v>
          </cell>
          <cell r="F306" t="str">
            <v>PPR.TRAY.600.CASE.CORE.ENGLISH</v>
          </cell>
          <cell r="H306" t="str">
            <v>F27</v>
          </cell>
          <cell r="I306" t="str">
            <v>LS-DR</v>
          </cell>
          <cell r="J306" t="str">
            <v>CORE</v>
          </cell>
          <cell r="K306" t="str">
            <v>IGOMEZRU</v>
          </cell>
          <cell r="L306" t="str">
            <v>REPLACING 011071699</v>
          </cell>
          <cell r="O306" t="str">
            <v>0</v>
          </cell>
        </row>
        <row r="307">
          <cell r="D307" t="str">
            <v>148969</v>
          </cell>
          <cell r="E307" t="str">
            <v>011148969</v>
          </cell>
          <cell r="F307" t="str">
            <v>SHOPPER BAG STARBUCKS HOLIDAY</v>
          </cell>
          <cell r="H307" t="str">
            <v>F27</v>
          </cell>
          <cell r="I307" t="str">
            <v>LS-DR</v>
          </cell>
          <cell r="J307" t="str">
            <v>PROMO</v>
          </cell>
          <cell r="K307" t="str">
            <v>IGOMEZRU</v>
          </cell>
          <cell r="L307" t="str">
            <v>HOLIDAY PAPER</v>
          </cell>
          <cell r="O307" t="str">
            <v>0</v>
          </cell>
        </row>
        <row r="308">
          <cell r="D308" t="str">
            <v>158751</v>
          </cell>
          <cell r="E308" t="str">
            <v>011158751</v>
          </cell>
          <cell r="F308" t="str">
            <v>SM SHOPPER LAC HOLFY25 CS/250</v>
          </cell>
          <cell r="H308" t="str">
            <v>F27</v>
          </cell>
          <cell r="I308" t="str">
            <v>LS-DR</v>
          </cell>
          <cell r="J308" t="str">
            <v>PROMO</v>
          </cell>
          <cell r="K308" t="str">
            <v>IGOMEZRU</v>
          </cell>
          <cell r="O308" t="str">
            <v>0</v>
          </cell>
        </row>
        <row r="309">
          <cell r="D309" t="str">
            <v>160386</v>
          </cell>
          <cell r="E309" t="str">
            <v>011160386</v>
          </cell>
          <cell r="F309" t="str">
            <v>HOL25 SLEEVE 12OZ 15OZ 20OZ</v>
          </cell>
          <cell r="H309" t="str">
            <v>F27</v>
          </cell>
          <cell r="I309" t="str">
            <v>LS-DR</v>
          </cell>
          <cell r="J309" t="str">
            <v>PROMO</v>
          </cell>
          <cell r="K309" t="str">
            <v>IGOMEZRU</v>
          </cell>
          <cell r="O309" t="str">
            <v>0</v>
          </cell>
        </row>
        <row r="310">
          <cell r="D310" t="str">
            <v>160609</v>
          </cell>
          <cell r="E310" t="str">
            <v>011160609</v>
          </cell>
          <cell r="F310" t="str">
            <v>HCUP8OZ HOL25 1000 LAC PCTV</v>
          </cell>
          <cell r="H310" t="str">
            <v>F27</v>
          </cell>
          <cell r="I310" t="str">
            <v>LS-DR</v>
          </cell>
          <cell r="J310" t="str">
            <v>PROMO</v>
          </cell>
          <cell r="K310" t="str">
            <v>IGOMEZRU</v>
          </cell>
          <cell r="O310" t="str">
            <v>0</v>
          </cell>
        </row>
        <row r="311">
          <cell r="D311" t="str">
            <v>160610</v>
          </cell>
          <cell r="E311" t="str">
            <v>011160610</v>
          </cell>
          <cell r="F311" t="str">
            <v>HCUP12OZ HOL25 1000 LAC PCTV</v>
          </cell>
          <cell r="H311" t="str">
            <v>F27</v>
          </cell>
          <cell r="I311" t="str">
            <v>LS-DR</v>
          </cell>
          <cell r="J311" t="str">
            <v>PROMO</v>
          </cell>
          <cell r="K311" t="str">
            <v>IGOMEZRU</v>
          </cell>
          <cell r="O311" t="str">
            <v>0</v>
          </cell>
        </row>
        <row r="312">
          <cell r="D312" t="str">
            <v>160611</v>
          </cell>
          <cell r="E312" t="str">
            <v>011160611</v>
          </cell>
          <cell r="F312" t="str">
            <v>HCUP16OZ HOL25 600 LAC PCTV</v>
          </cell>
          <cell r="H312" t="str">
            <v>F27</v>
          </cell>
          <cell r="I312" t="str">
            <v>LS-DR</v>
          </cell>
          <cell r="J312" t="str">
            <v>PROMO</v>
          </cell>
          <cell r="K312" t="str">
            <v>IGOMEZRU</v>
          </cell>
          <cell r="O312" t="str">
            <v>0</v>
          </cell>
        </row>
        <row r="313">
          <cell r="D313" t="str">
            <v>160612</v>
          </cell>
          <cell r="E313" t="str">
            <v>011160612</v>
          </cell>
          <cell r="F313" t="str">
            <v>HCUP20OZ HOL25 600 LAC PCTV</v>
          </cell>
          <cell r="H313" t="str">
            <v>F27</v>
          </cell>
          <cell r="I313" t="str">
            <v>LS-DR</v>
          </cell>
          <cell r="J313" t="str">
            <v>PROMO</v>
          </cell>
          <cell r="K313" t="str">
            <v>IGOMEZRU</v>
          </cell>
          <cell r="O313" t="str">
            <v>0</v>
          </cell>
        </row>
        <row r="314">
          <cell r="D314" t="str">
            <v>160622</v>
          </cell>
          <cell r="E314" t="str">
            <v>011160622</v>
          </cell>
          <cell r="F314" t="str">
            <v>CCUP 16OZ HOL25 LAC 1000CS PCT</v>
          </cell>
          <cell r="H314" t="str">
            <v>F27</v>
          </cell>
          <cell r="I314" t="str">
            <v>LS-DR</v>
          </cell>
          <cell r="J314" t="str">
            <v>PROMO</v>
          </cell>
          <cell r="K314" t="str">
            <v>IGOMEZRU</v>
          </cell>
          <cell r="O314" t="str">
            <v>0</v>
          </cell>
        </row>
        <row r="315">
          <cell r="D315" t="str">
            <v>160623</v>
          </cell>
          <cell r="E315" t="str">
            <v>011160623</v>
          </cell>
          <cell r="F315" t="str">
            <v>CCUP 20OZ HOL25 LAC 800CS PCTV</v>
          </cell>
          <cell r="H315" t="str">
            <v>F27</v>
          </cell>
          <cell r="I315" t="str">
            <v>LS-DR</v>
          </cell>
          <cell r="J315" t="str">
            <v>PROMO</v>
          </cell>
          <cell r="K315" t="str">
            <v>IGOMEZRU</v>
          </cell>
          <cell r="O315" t="str">
            <v>0</v>
          </cell>
        </row>
        <row r="316">
          <cell r="D316" t="str">
            <v>134076</v>
          </cell>
          <cell r="E316" t="str">
            <v>011134076</v>
          </cell>
          <cell r="F316" t="str">
            <v>CORE PASTRY BAG US E</v>
          </cell>
          <cell r="H316" t="str">
            <v>F27</v>
          </cell>
          <cell r="I316" t="str">
            <v>LS-DR</v>
          </cell>
          <cell r="J316" t="str">
            <v>CORE</v>
          </cell>
          <cell r="K316" t="str">
            <v>IGOMEZRU</v>
          </cell>
          <cell r="L316" t="str">
            <v>Replaces 011103243</v>
          </cell>
          <cell r="O316" t="str">
            <v>0</v>
          </cell>
        </row>
        <row r="317">
          <cell r="D317" t="str">
            <v>104720</v>
          </cell>
          <cell r="E317" t="str">
            <v>011104720</v>
          </cell>
          <cell r="F317" t="str">
            <v>WARMING PAPER 9X9 PREMIUM BAKE</v>
          </cell>
          <cell r="H317" t="str">
            <v>F27</v>
          </cell>
          <cell r="I317" t="str">
            <v>LS-DR</v>
          </cell>
          <cell r="J317" t="str">
            <v>CORE</v>
          </cell>
          <cell r="K317" t="str">
            <v>IGOMEZRU</v>
          </cell>
          <cell r="L317" t="str">
            <v>Replaces 011020135/01106512</v>
          </cell>
          <cell r="O317" t="str">
            <v>0</v>
          </cell>
        </row>
        <row r="318">
          <cell r="D318" t="str">
            <v>134074</v>
          </cell>
          <cell r="E318" t="str">
            <v>011134074</v>
          </cell>
          <cell r="F318" t="str">
            <v>CORE WARMING BAG US E</v>
          </cell>
          <cell r="H318" t="str">
            <v>F27</v>
          </cell>
          <cell r="I318" t="str">
            <v>LS-DR</v>
          </cell>
          <cell r="J318" t="str">
            <v>CORE</v>
          </cell>
          <cell r="K318" t="str">
            <v>IGOMEZRU</v>
          </cell>
          <cell r="L318" t="str">
            <v>Replaces 011103091 starting Feb2023</v>
          </cell>
          <cell r="O318" t="str">
            <v>0</v>
          </cell>
        </row>
        <row r="319">
          <cell r="D319" t="str">
            <v>134828</v>
          </cell>
          <cell r="E319" t="str">
            <v>011134828</v>
          </cell>
          <cell r="F319" t="str">
            <v>CORE SVEB BAG US E</v>
          </cell>
          <cell r="H319" t="str">
            <v>F27</v>
          </cell>
          <cell r="I319" t="str">
            <v>LS-DR</v>
          </cell>
          <cell r="J319" t="str">
            <v>CORE</v>
          </cell>
          <cell r="K319" t="str">
            <v>IGOMEZRU</v>
          </cell>
          <cell r="L319" t="str">
            <v>Replaces 011103094</v>
          </cell>
          <cell r="O319" t="str">
            <v>0</v>
          </cell>
        </row>
        <row r="320">
          <cell r="D320" t="str">
            <v>159236</v>
          </cell>
          <cell r="E320" t="str">
            <v>000159236</v>
          </cell>
          <cell r="F320" t="str">
            <v>SYRUP RAIL COLD BEV 1 PUMP2JAR</v>
          </cell>
          <cell r="H320" t="str">
            <v>F27</v>
          </cell>
          <cell r="I320" t="str">
            <v>LS-DR</v>
          </cell>
          <cell r="J320" t="str">
            <v>CORE</v>
          </cell>
          <cell r="K320" t="str">
            <v>IGOMEZRU</v>
          </cell>
          <cell r="O320" t="str">
            <v>0</v>
          </cell>
        </row>
        <row r="321">
          <cell r="D321" t="str">
            <v>008010</v>
          </cell>
          <cell r="E321" t="str">
            <v>011008010</v>
          </cell>
          <cell r="F321" t="str">
            <v>GAGING COLLAR</v>
          </cell>
          <cell r="H321" t="str">
            <v>F27</v>
          </cell>
          <cell r="I321" t="str">
            <v>LS-DR</v>
          </cell>
          <cell r="J321" t="str">
            <v>CORE</v>
          </cell>
          <cell r="K321" t="str">
            <v>IGOMEZRU</v>
          </cell>
          <cell r="O321" t="str">
            <v>0</v>
          </cell>
          <cell r="P321">
            <v>1</v>
          </cell>
          <cell r="Q321">
            <v>100</v>
          </cell>
        </row>
        <row r="322">
          <cell r="D322" t="str">
            <v>009394</v>
          </cell>
          <cell r="E322" t="str">
            <v>011009394</v>
          </cell>
          <cell r="F322" t="str">
            <v>GAUGING COLLAR MOCHA PUMP</v>
          </cell>
          <cell r="H322" t="str">
            <v>F27</v>
          </cell>
          <cell r="I322" t="str">
            <v>LS-DR</v>
          </cell>
          <cell r="J322" t="str">
            <v>CORE</v>
          </cell>
          <cell r="K322" t="str">
            <v>IGOMEZRU</v>
          </cell>
          <cell r="O322" t="str">
            <v>0</v>
          </cell>
          <cell r="Q322">
            <v>100</v>
          </cell>
        </row>
        <row r="323">
          <cell r="D323" t="str">
            <v>010154</v>
          </cell>
          <cell r="E323" t="str">
            <v>011010154</v>
          </cell>
          <cell r="F323" t="str">
            <v>GAUGING COLLAR CBS MOCHA</v>
          </cell>
          <cell r="H323" t="str">
            <v>F27</v>
          </cell>
          <cell r="I323" t="str">
            <v>LS-DR</v>
          </cell>
          <cell r="J323" t="str">
            <v>CORE</v>
          </cell>
          <cell r="K323" t="str">
            <v>IGOMEZRU</v>
          </cell>
          <cell r="O323" t="str">
            <v>0</v>
          </cell>
          <cell r="Q323">
            <v>100</v>
          </cell>
        </row>
        <row r="324">
          <cell r="D324" t="str">
            <v>066678</v>
          </cell>
          <cell r="E324" t="str">
            <v>011066678</v>
          </cell>
          <cell r="F324" t="str">
            <v>PUMP 0.41 FL OZ WHT CHOCO</v>
          </cell>
          <cell r="H324" t="str">
            <v>F27</v>
          </cell>
          <cell r="I324" t="str">
            <v>LS-DR</v>
          </cell>
          <cell r="J324" t="str">
            <v>CORE</v>
          </cell>
          <cell r="K324" t="str">
            <v>IGOMEZRU</v>
          </cell>
          <cell r="L324" t="str">
            <v>REPLACES-011009395</v>
          </cell>
          <cell r="O324" t="str">
            <v>0</v>
          </cell>
          <cell r="Q324">
            <v>100</v>
          </cell>
        </row>
        <row r="325">
          <cell r="D325" t="str">
            <v>089790</v>
          </cell>
          <cell r="E325" t="str">
            <v>011089790</v>
          </cell>
          <cell r="F325" t="str">
            <v>PUMP GAUGING COLLAR DRK CARML</v>
          </cell>
          <cell r="H325" t="str">
            <v>F27</v>
          </cell>
          <cell r="I325" t="str">
            <v>LS-DR</v>
          </cell>
          <cell r="J325" t="str">
            <v>CORE</v>
          </cell>
          <cell r="K325" t="str">
            <v>IGOMEZRU</v>
          </cell>
          <cell r="O325" t="str">
            <v>0</v>
          </cell>
          <cell r="Q325">
            <v>100</v>
          </cell>
        </row>
        <row r="326">
          <cell r="D326" t="str">
            <v>001132</v>
          </cell>
          <cell r="E326" t="str">
            <v>011001132</v>
          </cell>
          <cell r="F326" t="str">
            <v>GAUGING COLLAR CHAI 2/3 OZ</v>
          </cell>
          <cell r="H326" t="str">
            <v>F27</v>
          </cell>
          <cell r="I326" t="str">
            <v>LS-DR</v>
          </cell>
          <cell r="J326" t="str">
            <v>CORE</v>
          </cell>
          <cell r="K326" t="str">
            <v>IGOMEZRU</v>
          </cell>
          <cell r="O326" t="str">
            <v>0</v>
          </cell>
          <cell r="P326">
            <v>1</v>
          </cell>
        </row>
        <row r="327">
          <cell r="D327" t="str">
            <v>012316</v>
          </cell>
          <cell r="E327" t="str">
            <v>011012316</v>
          </cell>
          <cell r="F327" t="str">
            <v>PUMP MOCHA ORIGINAL 10 INCH</v>
          </cell>
          <cell r="H327" t="str">
            <v>F27</v>
          </cell>
          <cell r="I327" t="str">
            <v>LS-DR</v>
          </cell>
          <cell r="J327" t="str">
            <v>CORE</v>
          </cell>
          <cell r="K327" t="str">
            <v>IGOMEZRU</v>
          </cell>
          <cell r="O327" t="str">
            <v>0</v>
          </cell>
          <cell r="Q327">
            <v>10</v>
          </cell>
        </row>
        <row r="328">
          <cell r="D328" t="str">
            <v>012318</v>
          </cell>
          <cell r="E328" t="str">
            <v>011012318</v>
          </cell>
          <cell r="F328" t="str">
            <v>PUMP NEW CHAI</v>
          </cell>
          <cell r="H328" t="str">
            <v>F27</v>
          </cell>
          <cell r="I328" t="str">
            <v>LS-DR</v>
          </cell>
          <cell r="J328" t="str">
            <v>CORE</v>
          </cell>
          <cell r="K328" t="str">
            <v>IGOMEZRU</v>
          </cell>
          <cell r="L328" t="str">
            <v>Replaces 000163898</v>
          </cell>
          <cell r="O328" t="str">
            <v>0</v>
          </cell>
          <cell r="Q328">
            <v>10</v>
          </cell>
        </row>
        <row r="329">
          <cell r="D329" t="str">
            <v>014403</v>
          </cell>
          <cell r="E329" t="str">
            <v>011014403</v>
          </cell>
          <cell r="F329" t="str">
            <v>PUMP CBS MOCHA</v>
          </cell>
          <cell r="H329" t="str">
            <v>F27</v>
          </cell>
          <cell r="I329" t="str">
            <v>LS-DR</v>
          </cell>
          <cell r="J329" t="str">
            <v>CORE</v>
          </cell>
          <cell r="K329" t="str">
            <v>IGOMEZRU</v>
          </cell>
          <cell r="O329" t="str">
            <v>0</v>
          </cell>
          <cell r="Q329">
            <v>10</v>
          </cell>
        </row>
        <row r="330">
          <cell r="D330" t="str">
            <v>014404</v>
          </cell>
          <cell r="E330" t="str">
            <v>011014404</v>
          </cell>
          <cell r="F330" t="str">
            <v>PUMP CBS COFFEE</v>
          </cell>
          <cell r="H330" t="str">
            <v>F27</v>
          </cell>
          <cell r="I330" t="str">
            <v>LS-DR</v>
          </cell>
          <cell r="J330" t="str">
            <v>CORE</v>
          </cell>
          <cell r="K330" t="str">
            <v>IGOMEZRU</v>
          </cell>
          <cell r="O330" t="str">
            <v>0</v>
          </cell>
          <cell r="Q330">
            <v>10</v>
          </cell>
        </row>
        <row r="331">
          <cell r="D331" t="str">
            <v>067371</v>
          </cell>
          <cell r="E331" t="str">
            <v>011067371</v>
          </cell>
          <cell r="F331" t="str">
            <v>7 INCH PUMP THICK SAUCES</v>
          </cell>
          <cell r="H331" t="str">
            <v>F27</v>
          </cell>
          <cell r="I331" t="str">
            <v>LS-DR</v>
          </cell>
          <cell r="J331" t="str">
            <v>CORE</v>
          </cell>
          <cell r="K331" t="str">
            <v>IGOMEZRU</v>
          </cell>
          <cell r="O331" t="str">
            <v>0</v>
          </cell>
          <cell r="Q331">
            <v>10</v>
          </cell>
        </row>
        <row r="332">
          <cell r="D332" t="str">
            <v>009241</v>
          </cell>
          <cell r="E332" t="str">
            <v>011009241</v>
          </cell>
          <cell r="F332" t="str">
            <v>KNOB CBS MOCHA</v>
          </cell>
          <cell r="H332" t="str">
            <v>F27</v>
          </cell>
          <cell r="I332" t="str">
            <v>LS-DR</v>
          </cell>
          <cell r="J332" t="str">
            <v>CORE</v>
          </cell>
          <cell r="K332" t="str">
            <v>IGOMEZRU</v>
          </cell>
          <cell r="O332" t="str">
            <v>0</v>
          </cell>
          <cell r="Q332">
            <v>100</v>
          </cell>
        </row>
        <row r="333">
          <cell r="D333" t="str">
            <v>009305</v>
          </cell>
          <cell r="E333" t="str">
            <v>011009305</v>
          </cell>
          <cell r="F333" t="str">
            <v>BROWN KNOB FRAPPUCCINO ROAST</v>
          </cell>
          <cell r="H333" t="str">
            <v>F27</v>
          </cell>
          <cell r="I333" t="str">
            <v>LS-DR</v>
          </cell>
          <cell r="J333" t="str">
            <v>CORE</v>
          </cell>
          <cell r="K333" t="str">
            <v>IGOMEZRU</v>
          </cell>
          <cell r="O333" t="str">
            <v>0</v>
          </cell>
          <cell r="Q333">
            <v>100</v>
          </cell>
        </row>
        <row r="334">
          <cell r="D334" t="str">
            <v>033176</v>
          </cell>
          <cell r="E334" t="str">
            <v>011033176</v>
          </cell>
          <cell r="F334" t="str">
            <v>WHITE KNOB WHITE MOCHA SAUCE</v>
          </cell>
          <cell r="H334" t="str">
            <v>F27</v>
          </cell>
          <cell r="I334" t="str">
            <v>LS-DR</v>
          </cell>
          <cell r="J334" t="str">
            <v>CORE</v>
          </cell>
          <cell r="K334" t="str">
            <v>IGOMEZRU</v>
          </cell>
          <cell r="O334" t="str">
            <v>0</v>
          </cell>
          <cell r="Q334">
            <v>100</v>
          </cell>
        </row>
        <row r="335">
          <cell r="D335" t="str">
            <v>006756</v>
          </cell>
          <cell r="E335" t="str">
            <v>011006756</v>
          </cell>
          <cell r="F335" t="str">
            <v>CBS PLAST PUMP 3.75 ML 3/IP</v>
          </cell>
          <cell r="H335" t="str">
            <v>F27</v>
          </cell>
          <cell r="I335" t="str">
            <v>LS-DR</v>
          </cell>
          <cell r="J335" t="str">
            <v>CORE</v>
          </cell>
          <cell r="K335" t="str">
            <v>IGOMEZRU</v>
          </cell>
          <cell r="O335" t="str">
            <v>0</v>
          </cell>
          <cell r="P335">
            <v>3</v>
          </cell>
          <cell r="Q335">
            <v>201</v>
          </cell>
        </row>
        <row r="336">
          <cell r="D336" t="str">
            <v>010882</v>
          </cell>
          <cell r="E336" t="str">
            <v>011010882</v>
          </cell>
          <cell r="F336" t="str">
            <v>PUMP BASE LONGER FRAPP 3/IP</v>
          </cell>
          <cell r="H336" t="str">
            <v>F27</v>
          </cell>
          <cell r="I336" t="str">
            <v>LS-DR</v>
          </cell>
          <cell r="J336" t="str">
            <v>CORE</v>
          </cell>
          <cell r="K336" t="str">
            <v>IGOMEZRU</v>
          </cell>
          <cell r="O336" t="str">
            <v>0</v>
          </cell>
          <cell r="P336">
            <v>3</v>
          </cell>
          <cell r="Q336">
            <v>201</v>
          </cell>
        </row>
        <row r="337">
          <cell r="D337" t="str">
            <v>128121</v>
          </cell>
          <cell r="E337" t="str">
            <v>011128121</v>
          </cell>
          <cell r="F337" t="str">
            <v>BLACK SYRUP PUMP 360/CS</v>
          </cell>
          <cell r="H337" t="str">
            <v>F27</v>
          </cell>
          <cell r="I337" t="str">
            <v>LS-DR</v>
          </cell>
          <cell r="J337" t="str">
            <v>CORE</v>
          </cell>
          <cell r="K337" t="str">
            <v>IGOMEZRU</v>
          </cell>
          <cell r="L337" t="str">
            <v>Replaces 011030234</v>
          </cell>
          <cell r="O337" t="str">
            <v>0</v>
          </cell>
          <cell r="Q337">
            <v>360</v>
          </cell>
        </row>
        <row r="338">
          <cell r="D338" t="str">
            <v>128122</v>
          </cell>
          <cell r="E338" t="str">
            <v>011128122</v>
          </cell>
          <cell r="F338" t="str">
            <v>SYRUP PUMP WHITE 360/CS</v>
          </cell>
          <cell r="H338" t="str">
            <v>F27</v>
          </cell>
          <cell r="I338" t="str">
            <v>LS-DR</v>
          </cell>
          <cell r="J338" t="str">
            <v>CORE</v>
          </cell>
          <cell r="K338" t="str">
            <v>IGOMEZRU</v>
          </cell>
          <cell r="L338" t="str">
            <v>Replaces 011030236</v>
          </cell>
          <cell r="O338" t="str">
            <v>0</v>
          </cell>
          <cell r="Q338">
            <v>360</v>
          </cell>
        </row>
        <row r="339">
          <cell r="D339" t="str">
            <v>111932</v>
          </cell>
          <cell r="E339" t="str">
            <v>000111932</v>
          </cell>
          <cell r="F339" t="str">
            <v>COLLAR GAUGING CP 6 1/2 PUMP</v>
          </cell>
          <cell r="H339" t="str">
            <v>F27</v>
          </cell>
          <cell r="I339" t="str">
            <v>LS-DR</v>
          </cell>
          <cell r="J339" t="str">
            <v>CORE</v>
          </cell>
          <cell r="K339" t="str">
            <v>IGOMEZRU</v>
          </cell>
          <cell r="O339" t="str">
            <v>0</v>
          </cell>
        </row>
        <row r="340">
          <cell r="D340" t="str">
            <v>069306</v>
          </cell>
          <cell r="E340" t="str">
            <v>011069306</v>
          </cell>
          <cell r="F340" t="str">
            <v>WHITE CHOCOLATE MOCHA PUMP KIT</v>
          </cell>
          <cell r="H340" t="str">
            <v>F27</v>
          </cell>
          <cell r="I340" t="str">
            <v>LS-DR</v>
          </cell>
          <cell r="J340" t="str">
            <v>CORE</v>
          </cell>
          <cell r="K340" t="str">
            <v>IGOMEZRU</v>
          </cell>
          <cell r="L340" t="str">
            <v>Replaces 011001087</v>
          </cell>
          <cell r="O340" t="str">
            <v>0</v>
          </cell>
        </row>
        <row r="341">
          <cell r="D341" t="str">
            <v>074736</v>
          </cell>
          <cell r="E341" t="str">
            <v>011074736</v>
          </cell>
          <cell r="F341" t="str">
            <v>PAPER LINERS 3.5 CS</v>
          </cell>
          <cell r="H341" t="str">
            <v>F27</v>
          </cell>
          <cell r="I341" t="str">
            <v>LS-DR</v>
          </cell>
          <cell r="J341" t="str">
            <v>CORE</v>
          </cell>
          <cell r="K341" t="str">
            <v>IGOMEZRU</v>
          </cell>
          <cell r="O341" t="str">
            <v>0</v>
          </cell>
        </row>
        <row r="342">
          <cell r="D342" t="str">
            <v>091598</v>
          </cell>
          <cell r="E342" t="str">
            <v>011091598</v>
          </cell>
          <cell r="F342" t="str">
            <v>RESERVE 8 OZ HCUP DBLWLL SPANI</v>
          </cell>
          <cell r="H342" t="str">
            <v>F27</v>
          </cell>
          <cell r="I342" t="str">
            <v>LS-DR</v>
          </cell>
          <cell r="J342" t="str">
            <v>CORE</v>
          </cell>
          <cell r="K342" t="str">
            <v>IGOMEZRU</v>
          </cell>
          <cell r="L342" t="str">
            <v>Retiring no replacement</v>
          </cell>
          <cell r="O342" t="str">
            <v>0</v>
          </cell>
        </row>
        <row r="343">
          <cell r="D343" t="str">
            <v>091599</v>
          </cell>
          <cell r="E343" t="str">
            <v>011091599</v>
          </cell>
          <cell r="F343" t="str">
            <v>RESERVE 12OZ HCUP DBLWLL SPANI</v>
          </cell>
          <cell r="H343" t="str">
            <v>F27</v>
          </cell>
          <cell r="I343" t="str">
            <v>LS-DR</v>
          </cell>
          <cell r="J343" t="str">
            <v>DELETE</v>
          </cell>
          <cell r="K343" t="str">
            <v>IGOMEZRU</v>
          </cell>
          <cell r="L343" t="str">
            <v>Retired no replacement</v>
          </cell>
          <cell r="O343" t="str">
            <v>0</v>
          </cell>
        </row>
        <row r="344">
          <cell r="D344" t="str">
            <v>091601</v>
          </cell>
          <cell r="E344" t="str">
            <v>011091601</v>
          </cell>
          <cell r="F344" t="str">
            <v>RESERVE 20OZ HCUP DBLWLL SPANI</v>
          </cell>
          <cell r="H344" t="str">
            <v>F27</v>
          </cell>
          <cell r="I344" t="str">
            <v>LS-DR</v>
          </cell>
          <cell r="J344" t="str">
            <v>CORE</v>
          </cell>
          <cell r="K344" t="str">
            <v>IGOMEZRU</v>
          </cell>
          <cell r="L344" t="str">
            <v>Retiring</v>
          </cell>
          <cell r="O344" t="str">
            <v>0</v>
          </cell>
        </row>
        <row r="345">
          <cell r="D345" t="str">
            <v>094207</v>
          </cell>
          <cell r="E345" t="str">
            <v>011094207</v>
          </cell>
          <cell r="F345" t="str">
            <v>BTB MED STEAMING PITCHER 20 OZ</v>
          </cell>
          <cell r="H345" t="str">
            <v>F27</v>
          </cell>
          <cell r="I345" t="str">
            <v>LS-DR</v>
          </cell>
          <cell r="J345" t="str">
            <v>CORE</v>
          </cell>
          <cell r="K345" t="str">
            <v>IGOMEZRU</v>
          </cell>
          <cell r="O345" t="str">
            <v>0</v>
          </cell>
          <cell r="Q345">
            <v>36</v>
          </cell>
        </row>
        <row r="346">
          <cell r="D346" t="str">
            <v>056505</v>
          </cell>
          <cell r="E346" t="str">
            <v>011056505</v>
          </cell>
          <cell r="F346" t="str">
            <v>SMALLWARE WHISK FLAT BOTTOM</v>
          </cell>
          <cell r="H346" t="str">
            <v>F27</v>
          </cell>
          <cell r="I346" t="str">
            <v>LS-DR</v>
          </cell>
          <cell r="J346" t="str">
            <v>CORE</v>
          </cell>
          <cell r="K346" t="str">
            <v>IGOMEZRU</v>
          </cell>
          <cell r="L346" t="str">
            <v>PROMO SKU</v>
          </cell>
          <cell r="O346" t="str">
            <v>0</v>
          </cell>
          <cell r="Q346">
            <v>72</v>
          </cell>
        </row>
        <row r="347">
          <cell r="D347" t="str">
            <v>135843</v>
          </cell>
          <cell r="E347" t="str">
            <v>011135843</v>
          </cell>
          <cell r="F347" t="str">
            <v>DES 1LB WB 6/CS DECAF ESPRESSO</v>
          </cell>
          <cell r="H347" t="str">
            <v>F27</v>
          </cell>
          <cell r="I347" t="str">
            <v>LS-DR</v>
          </cell>
          <cell r="J347" t="str">
            <v>CORE</v>
          </cell>
          <cell r="K347" t="str">
            <v>IGOMEZRU</v>
          </cell>
          <cell r="L347" t="str">
            <v>Replaces 011028485</v>
          </cell>
          <cell r="O347">
            <v>238</v>
          </cell>
          <cell r="Q347">
            <v>6</v>
          </cell>
        </row>
        <row r="348">
          <cell r="D348" t="str">
            <v>195378</v>
          </cell>
          <cell r="E348" t="str">
            <v>000195378</v>
          </cell>
          <cell r="F348" t="str">
            <v>ICB 250G WB 12/CS ICED COFFEE</v>
          </cell>
          <cell r="H348" t="str">
            <v>F27</v>
          </cell>
          <cell r="I348" t="str">
            <v>LS-DR</v>
          </cell>
          <cell r="J348" t="str">
            <v>PROMO</v>
          </cell>
          <cell r="K348" t="str">
            <v>IGOMEZRU</v>
          </cell>
          <cell r="L348" t="str">
            <v>FY24 NH SUMMER1 SH FALL</v>
          </cell>
          <cell r="O348">
            <v>238</v>
          </cell>
          <cell r="P348">
            <v>12</v>
          </cell>
          <cell r="Q348">
            <v>12</v>
          </cell>
        </row>
        <row r="349">
          <cell r="D349" t="str">
            <v>250034</v>
          </cell>
          <cell r="E349" t="str">
            <v>000250034</v>
          </cell>
          <cell r="F349" t="str">
            <v>ANV 250G WB 12/CS ANNIVERSARY</v>
          </cell>
          <cell r="H349" t="str">
            <v>F27</v>
          </cell>
          <cell r="I349" t="str">
            <v>LS-DR</v>
          </cell>
          <cell r="J349" t="str">
            <v>PROMO</v>
          </cell>
          <cell r="K349" t="str">
            <v>IGOMEZRU</v>
          </cell>
          <cell r="L349" t="str">
            <v>FY23 NH FALL / SH SPRING</v>
          </cell>
          <cell r="O349">
            <v>238</v>
          </cell>
          <cell r="P349">
            <v>12</v>
          </cell>
          <cell r="Q349">
            <v>12</v>
          </cell>
        </row>
        <row r="350">
          <cell r="D350" t="str">
            <v>250041</v>
          </cell>
          <cell r="E350" t="str">
            <v>000250041</v>
          </cell>
          <cell r="F350" t="str">
            <v>XMA 250G WB 12/CS CHRISTMAS</v>
          </cell>
          <cell r="H350" t="str">
            <v>F27</v>
          </cell>
          <cell r="I350" t="str">
            <v>LS-DR</v>
          </cell>
          <cell r="J350" t="str">
            <v>PROMO</v>
          </cell>
          <cell r="K350" t="str">
            <v>IGOMEZRU</v>
          </cell>
          <cell r="L350" t="str">
            <v>HOLIDAY PROMO</v>
          </cell>
          <cell r="O350">
            <v>238</v>
          </cell>
          <cell r="Q350">
            <v>12</v>
          </cell>
        </row>
        <row r="351">
          <cell r="D351" t="str">
            <v>250049</v>
          </cell>
          <cell r="E351" t="str">
            <v>000250049</v>
          </cell>
          <cell r="F351" t="str">
            <v>GCC 250G WB 12/CS GUA CASI CIE</v>
          </cell>
          <cell r="H351" t="str">
            <v>F27</v>
          </cell>
          <cell r="I351" t="str">
            <v>LS-DR</v>
          </cell>
          <cell r="J351" t="str">
            <v>PROMO</v>
          </cell>
          <cell r="K351" t="str">
            <v>IGOMEZRU</v>
          </cell>
          <cell r="L351" t="str">
            <v>FY24 NHWINTER/SHSUMMER1</v>
          </cell>
          <cell r="O351">
            <v>238</v>
          </cell>
          <cell r="Q351">
            <v>12</v>
          </cell>
        </row>
        <row r="352">
          <cell r="D352" t="str">
            <v>017010</v>
          </cell>
          <cell r="E352" t="str">
            <v>011017010</v>
          </cell>
          <cell r="F352" t="str">
            <v>EDB 250G WB 12/CS PIKE PLACE R</v>
          </cell>
          <cell r="H352" t="str">
            <v>F27</v>
          </cell>
          <cell r="I352" t="str">
            <v>LS-DR</v>
          </cell>
          <cell r="J352" t="str">
            <v>CORE</v>
          </cell>
          <cell r="K352" t="str">
            <v>IGOMEZRU</v>
          </cell>
          <cell r="O352">
            <v>238</v>
          </cell>
          <cell r="Q352">
            <v>12</v>
          </cell>
        </row>
        <row r="353">
          <cell r="D353" t="str">
            <v>017011</v>
          </cell>
          <cell r="E353" t="str">
            <v>011017011</v>
          </cell>
          <cell r="F353" t="str">
            <v>VER 250G WB 12/CS CAFFE VERONA</v>
          </cell>
          <cell r="H353" t="str">
            <v>F27</v>
          </cell>
          <cell r="I353" t="str">
            <v>LS-DR</v>
          </cell>
          <cell r="J353" t="str">
            <v>CORE</v>
          </cell>
          <cell r="K353" t="str">
            <v>IGOMEZRU</v>
          </cell>
          <cell r="O353">
            <v>238</v>
          </cell>
          <cell r="Q353">
            <v>12</v>
          </cell>
        </row>
        <row r="354">
          <cell r="D354" t="str">
            <v>017015</v>
          </cell>
          <cell r="E354" t="str">
            <v>011017015</v>
          </cell>
          <cell r="F354" t="str">
            <v>HOU 250G WB 12/CS HOUSE BLEND</v>
          </cell>
          <cell r="H354" t="str">
            <v>F27</v>
          </cell>
          <cell r="I354" t="str">
            <v>LS-DR</v>
          </cell>
          <cell r="J354" t="str">
            <v>CORE</v>
          </cell>
          <cell r="K354" t="str">
            <v>IGOMEZRU</v>
          </cell>
          <cell r="O354">
            <v>238</v>
          </cell>
          <cell r="Q354">
            <v>12</v>
          </cell>
        </row>
        <row r="355">
          <cell r="D355" t="str">
            <v>017024</v>
          </cell>
          <cell r="E355" t="str">
            <v>011017024</v>
          </cell>
          <cell r="F355" t="str">
            <v>ESP 250G WB 12/CS ESPRESSO</v>
          </cell>
          <cell r="H355" t="str">
            <v>F27</v>
          </cell>
          <cell r="I355" t="str">
            <v>LS-DR</v>
          </cell>
          <cell r="J355" t="str">
            <v>CORE</v>
          </cell>
          <cell r="K355" t="str">
            <v>IGOMEZRU</v>
          </cell>
          <cell r="O355">
            <v>238</v>
          </cell>
          <cell r="Q355">
            <v>12</v>
          </cell>
        </row>
        <row r="356">
          <cell r="D356" t="str">
            <v>018243</v>
          </cell>
          <cell r="E356" t="str">
            <v>011018243</v>
          </cell>
          <cell r="F356" t="str">
            <v>NBZ 250G WB 12/CS BRASIL BLEND</v>
          </cell>
          <cell r="H356" t="str">
            <v>F27</v>
          </cell>
          <cell r="I356" t="str">
            <v>LS-DR</v>
          </cell>
          <cell r="J356" t="str">
            <v>PROMO</v>
          </cell>
          <cell r="K356" t="str">
            <v>IGOMEZRU</v>
          </cell>
          <cell r="L356" t="str">
            <v>FY25 NH FALL / SH Spring</v>
          </cell>
          <cell r="O356">
            <v>238</v>
          </cell>
          <cell r="P356">
            <v>12</v>
          </cell>
          <cell r="Q356">
            <v>12</v>
          </cell>
        </row>
        <row r="357">
          <cell r="D357" t="str">
            <v>019855</v>
          </cell>
          <cell r="E357" t="str">
            <v>011019855</v>
          </cell>
          <cell r="F357" t="str">
            <v>BBB 250G WB 12/CS VERANDA</v>
          </cell>
          <cell r="H357" t="str">
            <v>F27</v>
          </cell>
          <cell r="I357" t="str">
            <v>LS-DR</v>
          </cell>
          <cell r="J357" t="str">
            <v>CORE</v>
          </cell>
          <cell r="K357" t="str">
            <v>IGOMEZRU</v>
          </cell>
          <cell r="L357" t="str">
            <v>Replaces Willow 11019854</v>
          </cell>
          <cell r="O357">
            <v>238</v>
          </cell>
          <cell r="Q357">
            <v>12</v>
          </cell>
        </row>
        <row r="358">
          <cell r="D358" t="str">
            <v>019856</v>
          </cell>
          <cell r="E358" t="str">
            <v>011019856</v>
          </cell>
          <cell r="F358" t="str">
            <v>SUM 250G WB 12/CS SUMATRA</v>
          </cell>
          <cell r="H358" t="str">
            <v>F27</v>
          </cell>
          <cell r="I358" t="str">
            <v>LS-DR</v>
          </cell>
          <cell r="J358" t="str">
            <v>CORE</v>
          </cell>
          <cell r="K358" t="str">
            <v>IGOMEZRU</v>
          </cell>
          <cell r="O358">
            <v>238</v>
          </cell>
          <cell r="Q358">
            <v>12</v>
          </cell>
        </row>
        <row r="359">
          <cell r="D359" t="str">
            <v>019857</v>
          </cell>
          <cell r="E359" t="str">
            <v>011019857</v>
          </cell>
          <cell r="F359" t="str">
            <v>CLG 250G WB 12/CS COLOMBIA</v>
          </cell>
          <cell r="H359" t="str">
            <v>F27</v>
          </cell>
          <cell r="I359" t="str">
            <v>LS-DR</v>
          </cell>
          <cell r="J359" t="str">
            <v>CORE</v>
          </cell>
          <cell r="K359" t="str">
            <v>IGOMEZRU</v>
          </cell>
          <cell r="O359">
            <v>238</v>
          </cell>
          <cell r="Q359">
            <v>12</v>
          </cell>
        </row>
        <row r="360">
          <cell r="D360" t="str">
            <v>019858</v>
          </cell>
          <cell r="E360" t="str">
            <v>011019858</v>
          </cell>
          <cell r="F360" t="str">
            <v>GUA 250G WB 12/CS GUATEMALA</v>
          </cell>
          <cell r="H360" t="str">
            <v>F27</v>
          </cell>
          <cell r="I360" t="str">
            <v>LS-DR</v>
          </cell>
          <cell r="J360" t="str">
            <v>CORE</v>
          </cell>
          <cell r="K360" t="str">
            <v>IGOMEZRU</v>
          </cell>
          <cell r="O360">
            <v>238</v>
          </cell>
          <cell r="Q360">
            <v>12</v>
          </cell>
        </row>
        <row r="361">
          <cell r="D361" t="str">
            <v>019859</v>
          </cell>
          <cell r="E361" t="str">
            <v>011019859</v>
          </cell>
          <cell r="F361" t="str">
            <v>KEN 250G WB 12/CS KENYA</v>
          </cell>
          <cell r="H361" t="str">
            <v>F27</v>
          </cell>
          <cell r="I361" t="str">
            <v>LS-DR</v>
          </cell>
          <cell r="J361" t="str">
            <v>CORE</v>
          </cell>
          <cell r="K361" t="str">
            <v>IGOMEZRU</v>
          </cell>
          <cell r="O361">
            <v>238</v>
          </cell>
          <cell r="Q361">
            <v>12</v>
          </cell>
        </row>
        <row r="362">
          <cell r="D362" t="str">
            <v>025559</v>
          </cell>
          <cell r="E362" t="str">
            <v>011025559</v>
          </cell>
          <cell r="F362" t="str">
            <v>XME 250G WB 12/CS XMAS ESPRESS</v>
          </cell>
          <cell r="H362" t="str">
            <v>F27</v>
          </cell>
          <cell r="I362" t="str">
            <v>LS-DR</v>
          </cell>
          <cell r="J362" t="str">
            <v>PROMO</v>
          </cell>
          <cell r="K362" t="str">
            <v>IGOMEZRU</v>
          </cell>
          <cell r="L362" t="str">
            <v>HOLIDAY PROMO</v>
          </cell>
          <cell r="O362">
            <v>238</v>
          </cell>
          <cell r="Q362">
            <v>12</v>
          </cell>
        </row>
        <row r="363">
          <cell r="D363" t="str">
            <v>031517</v>
          </cell>
          <cell r="E363" t="str">
            <v>011031517</v>
          </cell>
          <cell r="F363" t="str">
            <v>BBH 250G WB 12/CS XMAS BLONDE</v>
          </cell>
          <cell r="H363" t="str">
            <v>F27</v>
          </cell>
          <cell r="I363" t="str">
            <v>LS-DR</v>
          </cell>
          <cell r="J363" t="str">
            <v>PROMO</v>
          </cell>
          <cell r="K363" t="str">
            <v>IGOMEZRU</v>
          </cell>
          <cell r="L363" t="str">
            <v>HOLIDAY PROMO</v>
          </cell>
          <cell r="O363">
            <v>238</v>
          </cell>
          <cell r="Q363">
            <v>12</v>
          </cell>
        </row>
        <row r="364">
          <cell r="D364" t="str">
            <v>031623</v>
          </cell>
          <cell r="E364" t="str">
            <v>011031623</v>
          </cell>
          <cell r="F364" t="str">
            <v>DKD 250G WB 12/CS DCF KOMODO</v>
          </cell>
          <cell r="H364" t="str">
            <v>F27</v>
          </cell>
          <cell r="I364" t="str">
            <v>LS-DR</v>
          </cell>
          <cell r="J364" t="str">
            <v>CORE</v>
          </cell>
          <cell r="K364" t="str">
            <v>IGOMEZRU</v>
          </cell>
          <cell r="O364">
            <v>238</v>
          </cell>
          <cell r="Q364">
            <v>12</v>
          </cell>
        </row>
        <row r="365">
          <cell r="D365" t="str">
            <v>102547</v>
          </cell>
          <cell r="E365" t="str">
            <v>011102547</v>
          </cell>
          <cell r="F365" t="str">
            <v>DMC 250G WB 12/CS DOMINICAN RE</v>
          </cell>
          <cell r="H365" t="str">
            <v>F27</v>
          </cell>
          <cell r="I365" t="str">
            <v>LS-DR</v>
          </cell>
          <cell r="J365" t="str">
            <v>CORE</v>
          </cell>
          <cell r="K365" t="str">
            <v>IGOMEZRU</v>
          </cell>
          <cell r="O365">
            <v>238</v>
          </cell>
          <cell r="P365">
            <v>12</v>
          </cell>
          <cell r="Q365">
            <v>12</v>
          </cell>
        </row>
        <row r="366">
          <cell r="D366" t="str">
            <v>129677</v>
          </cell>
          <cell r="E366" t="str">
            <v>011129677</v>
          </cell>
          <cell r="F366" t="str">
            <v>NEG 250G WB 12/CS PAPUA NEW GU</v>
          </cell>
          <cell r="H366" t="str">
            <v>F27</v>
          </cell>
          <cell r="I366" t="str">
            <v>LS-DR</v>
          </cell>
          <cell r="J366" t="str">
            <v>PROMO</v>
          </cell>
          <cell r="K366" t="str">
            <v>IGOMEZRU</v>
          </cell>
          <cell r="L366" t="str">
            <v>FY24 NH SUMMER1 SH FALL</v>
          </cell>
          <cell r="O366">
            <v>238</v>
          </cell>
          <cell r="Q366">
            <v>12</v>
          </cell>
        </row>
        <row r="367">
          <cell r="D367" t="str">
            <v>133177</v>
          </cell>
          <cell r="E367" t="str">
            <v>011133177</v>
          </cell>
          <cell r="F367" t="str">
            <v>MSO 250G WB 12/CS MEX VRA MON</v>
          </cell>
          <cell r="H367" t="str">
            <v>F27</v>
          </cell>
          <cell r="I367" t="str">
            <v>LS-DR</v>
          </cell>
          <cell r="J367" t="str">
            <v>PROMO</v>
          </cell>
          <cell r="K367" t="str">
            <v>IGOMEZRU</v>
          </cell>
          <cell r="L367" t="str">
            <v>FY24 NHWINTER/SHSUMMER1</v>
          </cell>
          <cell r="O367">
            <v>238</v>
          </cell>
          <cell r="P367">
            <v>12</v>
          </cell>
          <cell r="Q367">
            <v>12</v>
          </cell>
        </row>
        <row r="368">
          <cell r="D368" t="str">
            <v>139173</v>
          </cell>
          <cell r="E368" t="str">
            <v>011139173</v>
          </cell>
          <cell r="F368" t="str">
            <v>TRI 250G WB 12/CS TRI BLD</v>
          </cell>
          <cell r="H368" t="str">
            <v>F27</v>
          </cell>
          <cell r="I368" t="str">
            <v>LS-DR</v>
          </cell>
          <cell r="J368" t="str">
            <v>PROMO</v>
          </cell>
          <cell r="K368" t="str">
            <v>IGOMEZRU</v>
          </cell>
          <cell r="L368" t="str">
            <v>FY24 NH SPRING /SH SUMMER 2</v>
          </cell>
          <cell r="O368">
            <v>238</v>
          </cell>
          <cell r="Q368">
            <v>12</v>
          </cell>
        </row>
        <row r="369">
          <cell r="D369" t="str">
            <v>142950</v>
          </cell>
          <cell r="E369" t="str">
            <v>011142950</v>
          </cell>
          <cell r="F369" t="str">
            <v>USO 250G WB 12/CS UGA RWEN MTN</v>
          </cell>
          <cell r="H369" t="str">
            <v>F27</v>
          </cell>
          <cell r="I369" t="str">
            <v>LS-DR</v>
          </cell>
          <cell r="J369" t="str">
            <v>PROMO</v>
          </cell>
          <cell r="K369" t="str">
            <v>IGOMEZRU</v>
          </cell>
          <cell r="L369" t="str">
            <v>FY23 NH FALL-SH SPRING</v>
          </cell>
          <cell r="O369">
            <v>238</v>
          </cell>
          <cell r="Q369">
            <v>12</v>
          </cell>
        </row>
        <row r="370">
          <cell r="D370" t="str">
            <v>147627</v>
          </cell>
          <cell r="E370" t="str">
            <v>011147627</v>
          </cell>
          <cell r="F370" t="str">
            <v>BSO 250G WB 12/CS BRAZIL SINGO</v>
          </cell>
          <cell r="H370" t="str">
            <v>F27</v>
          </cell>
          <cell r="I370" t="str">
            <v>LS-DR</v>
          </cell>
          <cell r="J370" t="str">
            <v>PROMO</v>
          </cell>
          <cell r="K370" t="str">
            <v>IGOMEZRU</v>
          </cell>
          <cell r="L370" t="str">
            <v>FY24 NH SUMMER1 SH FALL</v>
          </cell>
          <cell r="O370">
            <v>238</v>
          </cell>
          <cell r="Q370">
            <v>12</v>
          </cell>
        </row>
        <row r="371">
          <cell r="D371" t="str">
            <v>148767</v>
          </cell>
          <cell r="E371" t="str">
            <v>011148767</v>
          </cell>
          <cell r="F371" t="str">
            <v>SSB 250G WB 12/CS SPNGSSON BLD</v>
          </cell>
          <cell r="H371" t="str">
            <v>F27</v>
          </cell>
          <cell r="I371" t="str">
            <v>LS-DR</v>
          </cell>
          <cell r="J371" t="str">
            <v>PROMO</v>
          </cell>
          <cell r="K371" t="str">
            <v>IGOMEZRU</v>
          </cell>
          <cell r="L371" t="str">
            <v>FY24 SPRING</v>
          </cell>
          <cell r="O371">
            <v>238</v>
          </cell>
          <cell r="Q371">
            <v>12</v>
          </cell>
        </row>
        <row r="372">
          <cell r="D372" t="str">
            <v>159198</v>
          </cell>
          <cell r="E372" t="str">
            <v>011159198</v>
          </cell>
          <cell r="F372" t="str">
            <v>CLN 250G WB 12/CS COLUMBIA NAR</v>
          </cell>
          <cell r="H372" t="str">
            <v>F27</v>
          </cell>
          <cell r="I372" t="str">
            <v>LS-DR</v>
          </cell>
          <cell r="J372" t="str">
            <v>PROMO</v>
          </cell>
          <cell r="K372" t="str">
            <v>IGOMEZRU</v>
          </cell>
          <cell r="L372" t="str">
            <v>FY25 SUMMER 1</v>
          </cell>
          <cell r="O372">
            <v>238</v>
          </cell>
          <cell r="Q372">
            <v>12</v>
          </cell>
        </row>
        <row r="373">
          <cell r="D373" t="str">
            <v>142545</v>
          </cell>
          <cell r="E373" t="str">
            <v>011142545</v>
          </cell>
          <cell r="F373" t="str">
            <v>RAX 250G 6/CS WB KEN GAKUYU-IN</v>
          </cell>
          <cell r="H373" t="str">
            <v>F27</v>
          </cell>
          <cell r="I373" t="str">
            <v>LS-DR</v>
          </cell>
          <cell r="J373" t="str">
            <v>PROMO</v>
          </cell>
          <cell r="K373" t="str">
            <v>IGOMEZRU</v>
          </cell>
          <cell r="L373" t="str">
            <v>FY23 NH SPRING-SH SUMMER 2</v>
          </cell>
          <cell r="O373">
            <v>238</v>
          </cell>
          <cell r="Q373">
            <v>6</v>
          </cell>
        </row>
        <row r="374">
          <cell r="D374" t="str">
            <v>146733</v>
          </cell>
          <cell r="E374" t="str">
            <v>011146733</v>
          </cell>
          <cell r="F374" t="str">
            <v>XIZ 250G WB 6/CS BALI MT BATUR</v>
          </cell>
          <cell r="H374" t="str">
            <v>F27</v>
          </cell>
          <cell r="I374" t="str">
            <v>LS-DR</v>
          </cell>
          <cell r="J374" t="str">
            <v>PROMO</v>
          </cell>
          <cell r="K374" t="str">
            <v>IGOMEZRU</v>
          </cell>
          <cell r="L374" t="str">
            <v>Replaces RWANDA FY24 Summer1/Fall</v>
          </cell>
          <cell r="O374">
            <v>238</v>
          </cell>
          <cell r="P374">
            <v>6</v>
          </cell>
          <cell r="Q374">
            <v>6</v>
          </cell>
        </row>
        <row r="375">
          <cell r="D375" t="str">
            <v>149189</v>
          </cell>
          <cell r="E375" t="str">
            <v>011149189</v>
          </cell>
          <cell r="F375" t="str">
            <v>RIA 250G WB 6/CS VIET DUNG KNO</v>
          </cell>
          <cell r="H375" t="str">
            <v>F27</v>
          </cell>
          <cell r="I375" t="str">
            <v>LS-DR</v>
          </cell>
          <cell r="J375" t="str">
            <v>PROMO</v>
          </cell>
          <cell r="K375" t="str">
            <v>IGOMEZRU</v>
          </cell>
          <cell r="L375" t="str">
            <v>NH WINTER / SH SUMMER 1 FY24</v>
          </cell>
          <cell r="O375">
            <v>238</v>
          </cell>
          <cell r="Q375">
            <v>6</v>
          </cell>
        </row>
        <row r="376">
          <cell r="D376" t="str">
            <v>151213</v>
          </cell>
          <cell r="E376" t="str">
            <v>011151213</v>
          </cell>
          <cell r="F376" t="str">
            <v>RLA 250G WB 6/CS GUAT HUE</v>
          </cell>
          <cell r="H376" t="str">
            <v>F27</v>
          </cell>
          <cell r="I376" t="str">
            <v>LS-DR</v>
          </cell>
          <cell r="J376" t="str">
            <v>PROMO</v>
          </cell>
          <cell r="K376" t="str">
            <v>IGOMEZRU</v>
          </cell>
          <cell r="L376" t="str">
            <v>NH WINTER / SH SUMMER 1 FY24</v>
          </cell>
          <cell r="O376">
            <v>238</v>
          </cell>
          <cell r="Q376">
            <v>6</v>
          </cell>
        </row>
        <row r="377">
          <cell r="D377" t="str">
            <v>151873</v>
          </cell>
          <cell r="E377" t="str">
            <v>011151873</v>
          </cell>
          <cell r="F377" t="str">
            <v>MHE 250G WB 6/CS  HUATUSCO ESP</v>
          </cell>
          <cell r="H377" t="str">
            <v>F27</v>
          </cell>
          <cell r="I377" t="str">
            <v>LS-DR</v>
          </cell>
          <cell r="J377" t="str">
            <v>PROMO</v>
          </cell>
          <cell r="K377" t="str">
            <v>IGOMEZRU</v>
          </cell>
          <cell r="L377" t="str">
            <v>NH WINTER / SH SUMMER 1 FY24</v>
          </cell>
          <cell r="O377">
            <v>238</v>
          </cell>
          <cell r="Q377">
            <v>6</v>
          </cell>
        </row>
        <row r="378">
          <cell r="D378" t="str">
            <v>152792</v>
          </cell>
          <cell r="E378" t="str">
            <v>011152792</v>
          </cell>
          <cell r="F378" t="str">
            <v>ESR 250G WB 6/CS EL SALVADOR</v>
          </cell>
          <cell r="H378" t="str">
            <v>F27</v>
          </cell>
          <cell r="I378" t="str">
            <v>LS-DR</v>
          </cell>
          <cell r="J378" t="str">
            <v>PROMO</v>
          </cell>
          <cell r="K378" t="str">
            <v>IGOMEZRU</v>
          </cell>
          <cell r="O378">
            <v>238</v>
          </cell>
          <cell r="Q378">
            <v>6</v>
          </cell>
        </row>
        <row r="379">
          <cell r="D379" t="str">
            <v>152793</v>
          </cell>
          <cell r="E379" t="str">
            <v>011152793</v>
          </cell>
          <cell r="F379" t="str">
            <v>LAO 250G WB 6/CS LAOS PHETLAM</v>
          </cell>
          <cell r="H379" t="str">
            <v>F27</v>
          </cell>
          <cell r="I379" t="str">
            <v>LS-DR</v>
          </cell>
          <cell r="J379" t="str">
            <v>PROMO</v>
          </cell>
          <cell r="K379" t="str">
            <v>IGOMEZRU</v>
          </cell>
          <cell r="O379">
            <v>238</v>
          </cell>
          <cell r="Q379">
            <v>6</v>
          </cell>
        </row>
        <row r="380">
          <cell r="D380" t="str">
            <v>154313</v>
          </cell>
          <cell r="E380" t="str">
            <v>011154313</v>
          </cell>
          <cell r="F380" t="str">
            <v>IRA 250G WB 6/CS INDO GUNUNG</v>
          </cell>
          <cell r="H380" t="str">
            <v>F27</v>
          </cell>
          <cell r="I380" t="str">
            <v>LS-DR</v>
          </cell>
          <cell r="J380" t="str">
            <v>PROMO</v>
          </cell>
          <cell r="K380" t="str">
            <v>IGOMEZRU</v>
          </cell>
          <cell r="O380">
            <v>238</v>
          </cell>
          <cell r="Q380">
            <v>6</v>
          </cell>
        </row>
        <row r="381">
          <cell r="D381" t="str">
            <v>154315</v>
          </cell>
          <cell r="E381" t="str">
            <v>011154315</v>
          </cell>
          <cell r="F381" t="str">
            <v>RWI 250G WB 6/CS RWANDA ISHEM</v>
          </cell>
          <cell r="H381" t="str">
            <v>F27</v>
          </cell>
          <cell r="I381" t="str">
            <v>LS-DR</v>
          </cell>
          <cell r="J381" t="str">
            <v>PROMO</v>
          </cell>
          <cell r="K381" t="str">
            <v>IGOMEZRU</v>
          </cell>
          <cell r="O381">
            <v>238</v>
          </cell>
          <cell r="Q381">
            <v>6</v>
          </cell>
        </row>
        <row r="382">
          <cell r="D382" t="str">
            <v>154317</v>
          </cell>
          <cell r="E382" t="str">
            <v>011154317</v>
          </cell>
          <cell r="F382" t="str">
            <v>CGE 250G WB 6/CS COLOMBIA NAR</v>
          </cell>
          <cell r="H382" t="str">
            <v>F27</v>
          </cell>
          <cell r="I382" t="str">
            <v>LS-DR</v>
          </cell>
          <cell r="J382" t="str">
            <v>PROMO</v>
          </cell>
          <cell r="K382" t="str">
            <v>IGOMEZRU</v>
          </cell>
          <cell r="O382">
            <v>238</v>
          </cell>
          <cell r="Q382">
            <v>6</v>
          </cell>
        </row>
        <row r="383">
          <cell r="D383" t="str">
            <v>160367</v>
          </cell>
          <cell r="E383" t="str">
            <v>011160367</v>
          </cell>
          <cell r="F383" t="str">
            <v>CFJ 250G WB 6/CS COLOMBIA FIN</v>
          </cell>
          <cell r="H383" t="str">
            <v>F27</v>
          </cell>
          <cell r="I383" t="str">
            <v>LS-DR</v>
          </cell>
          <cell r="J383" t="str">
            <v>PROMO</v>
          </cell>
          <cell r="K383" t="str">
            <v>IGOMEZRU</v>
          </cell>
          <cell r="L383" t="str">
            <v>FY25 NH FALL - SH SPRING</v>
          </cell>
          <cell r="O383">
            <v>238</v>
          </cell>
          <cell r="Q383">
            <v>6</v>
          </cell>
        </row>
        <row r="384">
          <cell r="D384" t="str">
            <v>160368</v>
          </cell>
          <cell r="E384" t="str">
            <v>011160368</v>
          </cell>
          <cell r="F384" t="str">
            <v>FSA 250G WB 6/CS BRAZIL FAZEN</v>
          </cell>
          <cell r="H384" t="str">
            <v>F27</v>
          </cell>
          <cell r="I384" t="str">
            <v>LS-DR</v>
          </cell>
          <cell r="J384" t="str">
            <v>PROMO</v>
          </cell>
          <cell r="K384" t="str">
            <v>IGOMEZRU</v>
          </cell>
          <cell r="L384" t="str">
            <v>FY25 NH FALL - SH SPRING</v>
          </cell>
          <cell r="O384">
            <v>238</v>
          </cell>
          <cell r="Q384">
            <v>6</v>
          </cell>
        </row>
        <row r="385">
          <cell r="D385" t="str">
            <v>160369</v>
          </cell>
          <cell r="E385" t="str">
            <v>011160369</v>
          </cell>
          <cell r="F385" t="str">
            <v>TME 250G WB 6/CS TANZANIA MOD</v>
          </cell>
          <cell r="H385" t="str">
            <v>F27</v>
          </cell>
          <cell r="I385" t="str">
            <v>LS-DR</v>
          </cell>
          <cell r="J385" t="str">
            <v>PROMO</v>
          </cell>
          <cell r="K385" t="str">
            <v>IGOMEZRU</v>
          </cell>
          <cell r="L385" t="str">
            <v>FY25 NH FALL - SH SPRING</v>
          </cell>
          <cell r="O385">
            <v>238</v>
          </cell>
          <cell r="Q385">
            <v>6</v>
          </cell>
        </row>
        <row r="386">
          <cell r="D386" t="str">
            <v>053322</v>
          </cell>
          <cell r="E386" t="str">
            <v>011053322</v>
          </cell>
          <cell r="F386" t="str">
            <v>CBR 3LB WB 4/CS COLD BREW</v>
          </cell>
          <cell r="H386" t="str">
            <v>F27</v>
          </cell>
          <cell r="I386" t="str">
            <v>LS-DR</v>
          </cell>
          <cell r="J386" t="str">
            <v>CORE</v>
          </cell>
          <cell r="K386" t="str">
            <v>IGOMEZRU</v>
          </cell>
          <cell r="O386">
            <v>238</v>
          </cell>
          <cell r="Q386">
            <v>4</v>
          </cell>
        </row>
        <row r="387">
          <cell r="D387" t="str">
            <v>007308</v>
          </cell>
          <cell r="E387" t="str">
            <v>000007308</v>
          </cell>
          <cell r="F387" t="str">
            <v>CLG 5LB WB 4/CS COLOMBIA GROC</v>
          </cell>
          <cell r="H387" t="str">
            <v>F27</v>
          </cell>
          <cell r="I387" t="str">
            <v>LS-DR</v>
          </cell>
          <cell r="J387" t="str">
            <v>PROMO</v>
          </cell>
          <cell r="K387" t="str">
            <v>IGOMEZRU</v>
          </cell>
          <cell r="L387" t="str">
            <v>FY24 NH SUMMER2</v>
          </cell>
          <cell r="O387">
            <v>238</v>
          </cell>
          <cell r="Q387">
            <v>4</v>
          </cell>
        </row>
        <row r="388">
          <cell r="D388" t="str">
            <v>007336</v>
          </cell>
          <cell r="E388" t="str">
            <v>000007336</v>
          </cell>
          <cell r="F388" t="str">
            <v>SUM 5LB WB 4/CS SUMATRA</v>
          </cell>
          <cell r="H388" t="str">
            <v>F27</v>
          </cell>
          <cell r="I388" t="str">
            <v>LS-DR</v>
          </cell>
          <cell r="J388" t="str">
            <v>CORE</v>
          </cell>
          <cell r="K388" t="str">
            <v>IGOMEZRU</v>
          </cell>
          <cell r="O388">
            <v>238</v>
          </cell>
          <cell r="Q388">
            <v>4</v>
          </cell>
        </row>
        <row r="389">
          <cell r="D389" t="str">
            <v>007339</v>
          </cell>
          <cell r="E389" t="str">
            <v>000007339</v>
          </cell>
          <cell r="F389" t="str">
            <v>DES 5LB WB 4/CS DECAF ESPRESSO</v>
          </cell>
          <cell r="H389" t="str">
            <v>F27</v>
          </cell>
          <cell r="I389" t="str">
            <v>LS-DR</v>
          </cell>
          <cell r="J389" t="str">
            <v>CORE</v>
          </cell>
          <cell r="K389" t="str">
            <v>IGOMEZRU</v>
          </cell>
          <cell r="O389">
            <v>238</v>
          </cell>
          <cell r="Q389">
            <v>4</v>
          </cell>
        </row>
        <row r="390">
          <cell r="D390" t="str">
            <v>007341</v>
          </cell>
          <cell r="E390" t="str">
            <v>000007341</v>
          </cell>
          <cell r="F390" t="str">
            <v>GCC 5LB WB 4/CS GUA CASI CIELO</v>
          </cell>
          <cell r="H390" t="str">
            <v>F27</v>
          </cell>
          <cell r="I390" t="str">
            <v>LS-DR</v>
          </cell>
          <cell r="J390" t="str">
            <v>PROMO</v>
          </cell>
          <cell r="K390" t="str">
            <v>IGOMEZRU</v>
          </cell>
          <cell r="L390" t="str">
            <v>FY24 NHWINTER/SHSUMMER1</v>
          </cell>
          <cell r="O390">
            <v>238</v>
          </cell>
          <cell r="P390">
            <v>4</v>
          </cell>
          <cell r="Q390">
            <v>4</v>
          </cell>
        </row>
        <row r="391">
          <cell r="D391" t="str">
            <v>007356</v>
          </cell>
          <cell r="E391" t="str">
            <v>000007356</v>
          </cell>
          <cell r="F391" t="str">
            <v>ANV 5LB WB 4/CS ANNIVERSARY</v>
          </cell>
          <cell r="H391" t="str">
            <v>F27</v>
          </cell>
          <cell r="I391" t="str">
            <v>LS-DR</v>
          </cell>
          <cell r="J391" t="str">
            <v>PROMO</v>
          </cell>
          <cell r="K391" t="str">
            <v>IGOMEZRU</v>
          </cell>
          <cell r="L391" t="str">
            <v>FY23 NH FALL / SH SPRING</v>
          </cell>
          <cell r="O391">
            <v>238</v>
          </cell>
          <cell r="P391">
            <v>4</v>
          </cell>
          <cell r="Q391">
            <v>4</v>
          </cell>
        </row>
        <row r="392">
          <cell r="D392" t="str">
            <v>007360</v>
          </cell>
          <cell r="E392" t="str">
            <v>000007360</v>
          </cell>
          <cell r="F392" t="str">
            <v>ESP 5LB WB 4/CS ESPRESSO</v>
          </cell>
          <cell r="H392" t="str">
            <v>F27</v>
          </cell>
          <cell r="I392" t="str">
            <v>LS-DR</v>
          </cell>
          <cell r="J392" t="str">
            <v>CORE</v>
          </cell>
          <cell r="K392" t="str">
            <v>IGOMEZRU</v>
          </cell>
          <cell r="O392">
            <v>238</v>
          </cell>
          <cell r="Q392">
            <v>4</v>
          </cell>
        </row>
        <row r="393">
          <cell r="D393" t="str">
            <v>007369</v>
          </cell>
          <cell r="E393" t="str">
            <v>000007369</v>
          </cell>
          <cell r="F393" t="str">
            <v>VER 5LB WB 4/CS VERONA</v>
          </cell>
          <cell r="H393" t="str">
            <v>F27</v>
          </cell>
          <cell r="I393" t="str">
            <v>LS-DR</v>
          </cell>
          <cell r="J393" t="str">
            <v>CORE</v>
          </cell>
          <cell r="K393" t="str">
            <v>IGOMEZRU</v>
          </cell>
          <cell r="O393">
            <v>238</v>
          </cell>
          <cell r="P393">
            <v>4</v>
          </cell>
          <cell r="Q393">
            <v>4</v>
          </cell>
        </row>
        <row r="394">
          <cell r="D394" t="str">
            <v>007387</v>
          </cell>
          <cell r="E394" t="str">
            <v>000007387</v>
          </cell>
          <cell r="F394" t="str">
            <v>XMA 5LB WB 4/CS CHRISTMAS</v>
          </cell>
          <cell r="H394" t="str">
            <v>F27</v>
          </cell>
          <cell r="I394" t="str">
            <v>LS-DR</v>
          </cell>
          <cell r="J394" t="str">
            <v>PROMO</v>
          </cell>
          <cell r="K394" t="str">
            <v>IGOMEZRU</v>
          </cell>
          <cell r="L394" t="str">
            <v>HOLIDAY PROMO</v>
          </cell>
          <cell r="O394">
            <v>238</v>
          </cell>
          <cell r="Q394">
            <v>4</v>
          </cell>
        </row>
        <row r="395">
          <cell r="D395" t="str">
            <v>190124</v>
          </cell>
          <cell r="E395" t="str">
            <v>000190124</v>
          </cell>
          <cell r="F395" t="str">
            <v>EDB 5LB WB 4/CS PIKE PLACE ROA</v>
          </cell>
          <cell r="H395" t="str">
            <v>F27</v>
          </cell>
          <cell r="I395" t="str">
            <v>LS-DR</v>
          </cell>
          <cell r="J395" t="str">
            <v>CORE</v>
          </cell>
          <cell r="K395" t="str">
            <v>IGOMEZRU</v>
          </cell>
          <cell r="O395">
            <v>238</v>
          </cell>
          <cell r="Q395">
            <v>4</v>
          </cell>
        </row>
        <row r="396">
          <cell r="D396" t="str">
            <v>195752</v>
          </cell>
          <cell r="E396" t="str">
            <v>000195752</v>
          </cell>
          <cell r="F396" t="str">
            <v>NBZ 5LB WB 4/CS BRASIL BLEND</v>
          </cell>
          <cell r="H396" t="str">
            <v>F27</v>
          </cell>
          <cell r="I396" t="str">
            <v>LS-DR</v>
          </cell>
          <cell r="J396" t="str">
            <v>PROMO</v>
          </cell>
          <cell r="K396" t="str">
            <v>IGOMEZRU</v>
          </cell>
          <cell r="L396" t="str">
            <v>FY25 NH FALL/ SH Spring</v>
          </cell>
          <cell r="O396">
            <v>238</v>
          </cell>
          <cell r="Q396">
            <v>4</v>
          </cell>
        </row>
        <row r="397">
          <cell r="D397" t="str">
            <v>007966</v>
          </cell>
          <cell r="E397" t="str">
            <v>011007966</v>
          </cell>
          <cell r="F397" t="str">
            <v>XME 5LB WB 4/CS CHRISTMAS ESP</v>
          </cell>
          <cell r="H397" t="str">
            <v>F27</v>
          </cell>
          <cell r="I397" t="str">
            <v>LS-DR</v>
          </cell>
          <cell r="J397" t="str">
            <v>PROMO</v>
          </cell>
          <cell r="K397" t="str">
            <v>IGOMEZRU</v>
          </cell>
          <cell r="L397" t="str">
            <v>HOLIDAY PROMO</v>
          </cell>
          <cell r="O397">
            <v>238</v>
          </cell>
          <cell r="Q397">
            <v>4</v>
          </cell>
        </row>
        <row r="398">
          <cell r="D398" t="str">
            <v>023476</v>
          </cell>
          <cell r="E398" t="str">
            <v>011023476</v>
          </cell>
          <cell r="F398" t="str">
            <v>BBH 5LB WB 4/CS XMAS BLONDE</v>
          </cell>
          <cell r="H398" t="str">
            <v>F27</v>
          </cell>
          <cell r="I398" t="str">
            <v>LS-DR</v>
          </cell>
          <cell r="J398" t="str">
            <v>PROMO</v>
          </cell>
          <cell r="K398" t="str">
            <v>IGOMEZRU</v>
          </cell>
          <cell r="L398" t="str">
            <v>HOLIDAY PROMO</v>
          </cell>
          <cell r="O398">
            <v>238</v>
          </cell>
          <cell r="Q398">
            <v>4</v>
          </cell>
        </row>
        <row r="399">
          <cell r="D399" t="str">
            <v>048714</v>
          </cell>
          <cell r="E399" t="str">
            <v>011048714</v>
          </cell>
          <cell r="F399" t="str">
            <v>CBR 5LB WB 4/CS COLD BREWED</v>
          </cell>
          <cell r="H399" t="str">
            <v>F27</v>
          </cell>
          <cell r="I399" t="str">
            <v>LS-DR</v>
          </cell>
          <cell r="J399" t="str">
            <v>CORE</v>
          </cell>
          <cell r="K399" t="str">
            <v>IGOMEZRU</v>
          </cell>
          <cell r="O399">
            <v>238</v>
          </cell>
          <cell r="Q399">
            <v>4</v>
          </cell>
        </row>
        <row r="400">
          <cell r="D400" t="str">
            <v>129962</v>
          </cell>
          <cell r="E400" t="str">
            <v>011129962</v>
          </cell>
          <cell r="F400" t="str">
            <v>NEG 5LB WB 4/CS PAPUA NEW GUIN</v>
          </cell>
          <cell r="H400" t="str">
            <v>F27</v>
          </cell>
          <cell r="I400" t="str">
            <v>LS-DR</v>
          </cell>
          <cell r="J400" t="str">
            <v>PROMO</v>
          </cell>
          <cell r="K400" t="str">
            <v>IGOMEZRU</v>
          </cell>
          <cell r="L400" t="str">
            <v>FY24 NH SUMMER1 SH FALL</v>
          </cell>
          <cell r="O400">
            <v>238</v>
          </cell>
          <cell r="Q400">
            <v>4</v>
          </cell>
        </row>
        <row r="401">
          <cell r="D401" t="str">
            <v>131882</v>
          </cell>
          <cell r="E401" t="str">
            <v>011131882</v>
          </cell>
          <cell r="F401" t="str">
            <v>TRI 5LB WB 4/CS TRIBUTE BLEND</v>
          </cell>
          <cell r="H401" t="str">
            <v>F27</v>
          </cell>
          <cell r="I401" t="str">
            <v>LS-DR</v>
          </cell>
          <cell r="J401" t="str">
            <v>PROMO</v>
          </cell>
          <cell r="K401" t="str">
            <v>IGOMEZRU</v>
          </cell>
          <cell r="L401" t="str">
            <v>FY24 NH SPRING /SH SUMMER 2</v>
          </cell>
          <cell r="O401">
            <v>238</v>
          </cell>
          <cell r="P401">
            <v>4</v>
          </cell>
          <cell r="Q401">
            <v>4</v>
          </cell>
        </row>
        <row r="402">
          <cell r="D402" t="str">
            <v>133178</v>
          </cell>
          <cell r="E402" t="str">
            <v>011133178</v>
          </cell>
          <cell r="F402" t="str">
            <v>MSO 5LBS WB 4/CS MEX VERA MON</v>
          </cell>
          <cell r="H402" t="str">
            <v>F27</v>
          </cell>
          <cell r="I402" t="str">
            <v>LS-DR</v>
          </cell>
          <cell r="J402" t="str">
            <v>PROMO</v>
          </cell>
          <cell r="K402" t="str">
            <v>IGOMEZRU</v>
          </cell>
          <cell r="L402" t="str">
            <v>FY24 NHWINTER/SHSUMMER1</v>
          </cell>
          <cell r="O402">
            <v>238</v>
          </cell>
          <cell r="P402">
            <v>4</v>
          </cell>
          <cell r="Q402">
            <v>4</v>
          </cell>
        </row>
        <row r="403">
          <cell r="D403" t="str">
            <v>142949</v>
          </cell>
          <cell r="E403" t="str">
            <v>011142949</v>
          </cell>
          <cell r="F403" t="str">
            <v>USO 5LBS WB 4/CS UGA RWEN MTNS</v>
          </cell>
          <cell r="H403" t="str">
            <v>F27</v>
          </cell>
          <cell r="I403" t="str">
            <v>LS-DR</v>
          </cell>
          <cell r="J403" t="str">
            <v>PROMO</v>
          </cell>
          <cell r="K403" t="str">
            <v>IGOMEZRU</v>
          </cell>
          <cell r="L403" t="str">
            <v>FY23 NH FALL-SH SPRING</v>
          </cell>
          <cell r="O403">
            <v>238</v>
          </cell>
          <cell r="Q403">
            <v>4</v>
          </cell>
        </row>
        <row r="404">
          <cell r="D404" t="str">
            <v>147629</v>
          </cell>
          <cell r="E404" t="str">
            <v>011147629</v>
          </cell>
          <cell r="F404" t="str">
            <v>BSO 5LBS WB 4/CS BRA SING ORIG</v>
          </cell>
          <cell r="H404" t="str">
            <v>F27</v>
          </cell>
          <cell r="I404" t="str">
            <v>LS-DR</v>
          </cell>
          <cell r="J404" t="str">
            <v>PROMO</v>
          </cell>
          <cell r="K404" t="str">
            <v>IGOMEZRU</v>
          </cell>
          <cell r="L404" t="str">
            <v>FY24 NH SUMMER1 SH FALL</v>
          </cell>
          <cell r="O404">
            <v>238</v>
          </cell>
          <cell r="Q404">
            <v>4</v>
          </cell>
        </row>
        <row r="405">
          <cell r="D405" t="str">
            <v>148768</v>
          </cell>
          <cell r="E405" t="str">
            <v>011148768</v>
          </cell>
          <cell r="F405" t="str">
            <v>SSB 5LBS WB 4/CS SPNG SSON BLD</v>
          </cell>
          <cell r="H405" t="str">
            <v>F27</v>
          </cell>
          <cell r="I405" t="str">
            <v>LS-DR</v>
          </cell>
          <cell r="J405" t="str">
            <v>PROMO</v>
          </cell>
          <cell r="K405" t="str">
            <v>IGOMEZRU</v>
          </cell>
          <cell r="L405" t="str">
            <v>FY24 SPRING</v>
          </cell>
          <cell r="O405">
            <v>238</v>
          </cell>
          <cell r="Q405">
            <v>4</v>
          </cell>
        </row>
        <row r="406">
          <cell r="D406" t="str">
            <v>069308</v>
          </cell>
          <cell r="E406" t="str">
            <v>011069308</v>
          </cell>
          <cell r="F406" t="str">
            <v>WATER ETHOS 700ML</v>
          </cell>
          <cell r="H406" t="str">
            <v>F27</v>
          </cell>
          <cell r="I406" t="str">
            <v>LS-DR</v>
          </cell>
          <cell r="J406" t="str">
            <v>CORE</v>
          </cell>
          <cell r="K406" t="str">
            <v>IGOMEZRU</v>
          </cell>
          <cell r="O406">
            <v>730</v>
          </cell>
          <cell r="Q406">
            <v>24</v>
          </cell>
        </row>
        <row r="407">
          <cell r="D407" t="str">
            <v>083301</v>
          </cell>
          <cell r="E407" t="str">
            <v>011083301</v>
          </cell>
          <cell r="F407" t="str">
            <v>SPARKLIN WATER 355ML GRAPFRUIT</v>
          </cell>
          <cell r="H407" t="str">
            <v>F27</v>
          </cell>
          <cell r="I407" t="str">
            <v>LS-DR</v>
          </cell>
          <cell r="J407" t="str">
            <v>CORE</v>
          </cell>
          <cell r="K407" t="str">
            <v>IGOMEZRU</v>
          </cell>
          <cell r="O407">
            <v>270</v>
          </cell>
          <cell r="Q407">
            <v>24</v>
          </cell>
        </row>
        <row r="408">
          <cell r="D408" t="str">
            <v>010659</v>
          </cell>
          <cell r="E408" t="str">
            <v>011010659</v>
          </cell>
          <cell r="F408" t="str">
            <v>MUG SIREN FOR HERE 3 OZ DEMI W</v>
          </cell>
          <cell r="H408" t="str">
            <v>F27</v>
          </cell>
          <cell r="I408" t="str">
            <v>LS-DR</v>
          </cell>
          <cell r="J408" t="str">
            <v>CORE</v>
          </cell>
          <cell r="K408" t="str">
            <v>IGOMEZRU</v>
          </cell>
          <cell r="O408" t="str">
            <v>0</v>
          </cell>
          <cell r="P408">
            <v>4</v>
          </cell>
          <cell r="Q408">
            <v>120</v>
          </cell>
        </row>
        <row r="409">
          <cell r="D409" t="str">
            <v>010661</v>
          </cell>
          <cell r="E409" t="str">
            <v>011010661</v>
          </cell>
          <cell r="F409" t="str">
            <v>MUG SIREN FOR HERE 12 OZ WHITE</v>
          </cell>
          <cell r="H409" t="str">
            <v>F27</v>
          </cell>
          <cell r="I409" t="str">
            <v>LS-DR</v>
          </cell>
          <cell r="J409" t="str">
            <v>CORE</v>
          </cell>
          <cell r="K409" t="str">
            <v>IGOMEZRU</v>
          </cell>
          <cell r="O409" t="str">
            <v>0</v>
          </cell>
          <cell r="P409">
            <v>4</v>
          </cell>
          <cell r="Q409">
            <v>24</v>
          </cell>
        </row>
        <row r="410">
          <cell r="D410" t="str">
            <v>010663</v>
          </cell>
          <cell r="E410" t="str">
            <v>011010663</v>
          </cell>
          <cell r="F410" t="str">
            <v>MUG SIREN FOR HERE 16 OZ WHITE</v>
          </cell>
          <cell r="H410" t="str">
            <v>F27</v>
          </cell>
          <cell r="I410" t="str">
            <v>LS-DR</v>
          </cell>
          <cell r="J410" t="str">
            <v>CORE</v>
          </cell>
          <cell r="K410" t="str">
            <v>IGOMEZRU</v>
          </cell>
          <cell r="O410" t="str">
            <v>0</v>
          </cell>
          <cell r="Q410">
            <v>24</v>
          </cell>
        </row>
        <row r="411">
          <cell r="D411" t="str">
            <v>010672</v>
          </cell>
          <cell r="E411" t="str">
            <v>011010672</v>
          </cell>
          <cell r="F411" t="str">
            <v>MUG SIREN FOR HERE 20 OZ WHITE</v>
          </cell>
          <cell r="H411" t="str">
            <v>F27</v>
          </cell>
          <cell r="I411" t="str">
            <v>LS-DR</v>
          </cell>
          <cell r="J411" t="str">
            <v>CORE</v>
          </cell>
          <cell r="K411" t="str">
            <v>IGOMEZRU</v>
          </cell>
          <cell r="O411" t="str">
            <v>0</v>
          </cell>
          <cell r="Q411">
            <v>24</v>
          </cell>
        </row>
        <row r="412">
          <cell r="D412" t="str">
            <v>109914</v>
          </cell>
          <cell r="E412" t="str">
            <v>011109914</v>
          </cell>
          <cell r="F412" t="str">
            <v>SHOT GLASS BTB 5.25OZ</v>
          </cell>
          <cell r="H412" t="str">
            <v>F27</v>
          </cell>
          <cell r="I412" t="str">
            <v>LS-DR</v>
          </cell>
          <cell r="J412" t="str">
            <v>CORE</v>
          </cell>
          <cell r="K412" t="str">
            <v>IGOMEZRU</v>
          </cell>
          <cell r="O412" t="str">
            <v>0</v>
          </cell>
          <cell r="P412">
            <v>6</v>
          </cell>
          <cell r="Q412">
            <v>24</v>
          </cell>
        </row>
        <row r="413">
          <cell r="D413" t="str">
            <v>010660</v>
          </cell>
          <cell r="E413" t="str">
            <v>011010660</v>
          </cell>
          <cell r="F413" t="str">
            <v>MUG SIREN FOR HERE 8 OZ WHITE</v>
          </cell>
          <cell r="H413" t="str">
            <v>F27</v>
          </cell>
          <cell r="I413" t="str">
            <v>LS-DR</v>
          </cell>
          <cell r="J413" t="str">
            <v>CORE</v>
          </cell>
          <cell r="K413" t="str">
            <v>IGOMEZRU</v>
          </cell>
          <cell r="O413" t="str">
            <v>0</v>
          </cell>
          <cell r="P413">
            <v>4</v>
          </cell>
          <cell r="Q413">
            <v>32</v>
          </cell>
        </row>
        <row r="414">
          <cell r="D414" t="str">
            <v>010673</v>
          </cell>
          <cell r="E414" t="str">
            <v>011010673</v>
          </cell>
          <cell r="F414" t="str">
            <v>SAUCER SIREN FOR HERE DEMI RD</v>
          </cell>
          <cell r="H414" t="str">
            <v>F27</v>
          </cell>
          <cell r="I414" t="str">
            <v>LS-DR</v>
          </cell>
          <cell r="J414" t="str">
            <v>CORE</v>
          </cell>
          <cell r="K414" t="str">
            <v>IGOMEZRU</v>
          </cell>
          <cell r="O414" t="str">
            <v>0</v>
          </cell>
          <cell r="P414">
            <v>4</v>
          </cell>
          <cell r="Q414">
            <v>48</v>
          </cell>
        </row>
        <row r="415">
          <cell r="D415" t="str">
            <v>109524</v>
          </cell>
          <cell r="E415" t="str">
            <v>011109524</v>
          </cell>
          <cell r="F415" t="str">
            <v>FOODSAFELID STICKER SM 900/EA</v>
          </cell>
          <cell r="H415" t="str">
            <v>F27</v>
          </cell>
          <cell r="I415" t="str">
            <v>LS-DR</v>
          </cell>
          <cell r="J415" t="str">
            <v>CORE</v>
          </cell>
          <cell r="K415" t="str">
            <v>IGOMEZRU</v>
          </cell>
          <cell r="O415" t="str">
            <v>0</v>
          </cell>
          <cell r="Q415">
            <v>160</v>
          </cell>
        </row>
        <row r="416">
          <cell r="D416" t="str">
            <v>123193</v>
          </cell>
          <cell r="E416" t="str">
            <v>001123193</v>
          </cell>
          <cell r="F416" t="str">
            <v>STICK SPLASH LOGO     BG/500</v>
          </cell>
          <cell r="H416" t="str">
            <v>F27</v>
          </cell>
          <cell r="I416" t="str">
            <v>LS-DR</v>
          </cell>
          <cell r="J416" t="str">
            <v>CORE</v>
          </cell>
          <cell r="K416" t="str">
            <v>IGOMEZRU</v>
          </cell>
          <cell r="O416" t="str">
            <v>0</v>
          </cell>
          <cell r="Q416">
            <v>8</v>
          </cell>
        </row>
        <row r="417">
          <cell r="D417" t="str">
            <v>092380</v>
          </cell>
          <cell r="E417" t="str">
            <v>011092380</v>
          </cell>
          <cell r="F417" t="str">
            <v>SPLASH STICK PLA 500/EA BAG</v>
          </cell>
          <cell r="H417" t="str">
            <v>F27</v>
          </cell>
          <cell r="I417" t="str">
            <v>LS-DR</v>
          </cell>
          <cell r="J417" t="str">
            <v>CORE</v>
          </cell>
          <cell r="K417" t="str">
            <v>IGOMEZRU</v>
          </cell>
          <cell r="O417" t="str">
            <v>0</v>
          </cell>
          <cell r="Q417">
            <v>8</v>
          </cell>
        </row>
        <row r="418">
          <cell r="D418" t="str">
            <v>109523</v>
          </cell>
          <cell r="E418" t="str">
            <v>011109523</v>
          </cell>
          <cell r="F418" t="str">
            <v>FOODSAFELID STICKER LG 450/EA</v>
          </cell>
          <cell r="H418" t="str">
            <v>F27</v>
          </cell>
          <cell r="I418" t="str">
            <v>LS-DR</v>
          </cell>
          <cell r="J418" t="str">
            <v>CORE</v>
          </cell>
          <cell r="K418" t="str">
            <v>IGOMEZRU</v>
          </cell>
          <cell r="O418" t="str">
            <v>0</v>
          </cell>
          <cell r="Q418">
            <v>80</v>
          </cell>
        </row>
        <row r="419">
          <cell r="D419" t="str">
            <v>218491</v>
          </cell>
          <cell r="E419" t="str">
            <v>001218491</v>
          </cell>
          <cell r="F419" t="str">
            <v>TRAY 4CUP CARRIER   CS/150</v>
          </cell>
          <cell r="H419" t="str">
            <v>F27</v>
          </cell>
          <cell r="I419" t="str">
            <v>LS-DR</v>
          </cell>
          <cell r="J419" t="str">
            <v>CORE</v>
          </cell>
          <cell r="K419" t="str">
            <v>IGOMEZRU</v>
          </cell>
          <cell r="O419" t="str">
            <v>0</v>
          </cell>
        </row>
        <row r="420">
          <cell r="D420" t="str">
            <v>064122</v>
          </cell>
          <cell r="E420" t="str">
            <v>011064122</v>
          </cell>
          <cell r="F420" t="str">
            <v>WOOD STIR STICK</v>
          </cell>
          <cell r="H420" t="str">
            <v>F27</v>
          </cell>
          <cell r="I420" t="str">
            <v>LS-DR</v>
          </cell>
          <cell r="J420" t="str">
            <v>DELETE</v>
          </cell>
          <cell r="K420" t="str">
            <v>IGOMEZRU</v>
          </cell>
          <cell r="L420" t="str">
            <v>Retired replaced by 011159884</v>
          </cell>
          <cell r="M420" t="str">
            <v>011159884</v>
          </cell>
          <cell r="N420" t="str">
            <v>22-JAN-24</v>
          </cell>
          <cell r="O420" t="str">
            <v>0</v>
          </cell>
        </row>
        <row r="421">
          <cell r="D421" t="str">
            <v>129454</v>
          </cell>
          <cell r="E421" t="str">
            <v>011129454</v>
          </cell>
          <cell r="F421" t="str">
            <v>2 CUP CARRIER S/W 6X10</v>
          </cell>
          <cell r="H421" t="str">
            <v>F27</v>
          </cell>
          <cell r="I421" t="str">
            <v>LS-DR</v>
          </cell>
          <cell r="J421" t="str">
            <v>CORE</v>
          </cell>
          <cell r="K421" t="str">
            <v>IGOMEZRU</v>
          </cell>
          <cell r="O421" t="str">
            <v>0</v>
          </cell>
        </row>
        <row r="422">
          <cell r="D422" t="str">
            <v>159884</v>
          </cell>
          <cell r="E422" t="str">
            <v>011159884</v>
          </cell>
          <cell r="F422" t="str">
            <v>WOOD STIR STICK.NON SPECIFIC</v>
          </cell>
          <cell r="H422" t="str">
            <v>F27</v>
          </cell>
          <cell r="I422" t="str">
            <v>LS-DR</v>
          </cell>
          <cell r="J422" t="str">
            <v>CORE</v>
          </cell>
          <cell r="K422" t="str">
            <v>IGOMEZRU</v>
          </cell>
          <cell r="L422" t="str">
            <v>REPLACES 011064122</v>
          </cell>
          <cell r="O422" t="str">
            <v>0</v>
          </cell>
        </row>
        <row r="423">
          <cell r="D423" t="str">
            <v>105641</v>
          </cell>
          <cell r="E423" t="str">
            <v>011105641</v>
          </cell>
          <cell r="F423" t="str">
            <v>THERMOMETER FOR STEAMING</v>
          </cell>
          <cell r="H423" t="str">
            <v>F27</v>
          </cell>
          <cell r="I423" t="str">
            <v>LS-DR</v>
          </cell>
          <cell r="J423" t="str">
            <v>CORE</v>
          </cell>
          <cell r="K423" t="str">
            <v>IGOMEZRU</v>
          </cell>
          <cell r="L423" t="str">
            <v>Replaces 011009962</v>
          </cell>
          <cell r="O423" t="str">
            <v>0</v>
          </cell>
          <cell r="Q423">
            <v>100</v>
          </cell>
        </row>
        <row r="424">
          <cell r="D424" t="str">
            <v>105708</v>
          </cell>
          <cell r="E424" t="str">
            <v>011105708</v>
          </cell>
          <cell r="F424" t="str">
            <v>THERMOMETER REFRIGE/FREEZER</v>
          </cell>
          <cell r="H424" t="str">
            <v>F27</v>
          </cell>
          <cell r="I424" t="str">
            <v>LS-DR</v>
          </cell>
          <cell r="J424" t="str">
            <v>CORE</v>
          </cell>
          <cell r="K424" t="str">
            <v>IGOMEZRU</v>
          </cell>
          <cell r="L424" t="str">
            <v>REPLACES-000481289</v>
          </cell>
          <cell r="O424" t="str">
            <v>0</v>
          </cell>
          <cell r="P424">
            <v>1</v>
          </cell>
          <cell r="Q424">
            <v>100</v>
          </cell>
        </row>
        <row r="425">
          <cell r="D425" t="str">
            <v>029998</v>
          </cell>
          <cell r="E425" t="str">
            <v>011029998</v>
          </cell>
          <cell r="F425" t="str">
            <v>SCOOP 6 OZ COFFEE VOLUMETRIC</v>
          </cell>
          <cell r="H425" t="str">
            <v>F27</v>
          </cell>
          <cell r="I425" t="str">
            <v>LS-DR</v>
          </cell>
          <cell r="J425" t="str">
            <v>CORE</v>
          </cell>
          <cell r="K425" t="str">
            <v>IGOMEZRU</v>
          </cell>
          <cell r="O425" t="str">
            <v>0</v>
          </cell>
          <cell r="Q425">
            <v>12</v>
          </cell>
        </row>
        <row r="426">
          <cell r="D426" t="str">
            <v>030141</v>
          </cell>
          <cell r="E426" t="str">
            <v>011030141</v>
          </cell>
          <cell r="F426" t="str">
            <v>SPOON 8 1/2OZ BLK PLASTIC</v>
          </cell>
          <cell r="H426" t="str">
            <v>F27</v>
          </cell>
          <cell r="I426" t="str">
            <v>LS-DR</v>
          </cell>
          <cell r="J426" t="str">
            <v>CORE</v>
          </cell>
          <cell r="K426" t="str">
            <v>IGOMEZRU</v>
          </cell>
          <cell r="O426" t="str">
            <v>0</v>
          </cell>
          <cell r="Q426">
            <v>12</v>
          </cell>
        </row>
        <row r="427">
          <cell r="D427" t="str">
            <v>030148</v>
          </cell>
          <cell r="E427" t="str">
            <v>011030148</v>
          </cell>
          <cell r="F427" t="str">
            <v>ICE SCOOP 12OZ CLEAR PLASTIC</v>
          </cell>
          <cell r="H427" t="str">
            <v>F27</v>
          </cell>
          <cell r="I427" t="str">
            <v>LS-DR</v>
          </cell>
          <cell r="J427" t="str">
            <v>CORE</v>
          </cell>
          <cell r="K427" t="str">
            <v>IGOMEZRU</v>
          </cell>
          <cell r="L427" t="str">
            <v>Replaces 000159521</v>
          </cell>
          <cell r="O427" t="str">
            <v>0</v>
          </cell>
          <cell r="Q427">
            <v>12</v>
          </cell>
        </row>
        <row r="428">
          <cell r="D428" t="str">
            <v>030152</v>
          </cell>
          <cell r="E428" t="str">
            <v>011030152</v>
          </cell>
          <cell r="F428" t="str">
            <v>TONGS 6 PLASTIC</v>
          </cell>
          <cell r="H428" t="str">
            <v>F27</v>
          </cell>
          <cell r="I428" t="str">
            <v>LS-DR</v>
          </cell>
          <cell r="J428" t="str">
            <v>CORE</v>
          </cell>
          <cell r="K428" t="str">
            <v>IGOMEZRU</v>
          </cell>
          <cell r="L428" t="str">
            <v>Replaces 000106525</v>
          </cell>
          <cell r="O428" t="str">
            <v>0</v>
          </cell>
          <cell r="P428">
            <v>1</v>
          </cell>
          <cell r="Q428">
            <v>12</v>
          </cell>
        </row>
        <row r="429">
          <cell r="D429" t="str">
            <v>030162</v>
          </cell>
          <cell r="E429" t="str">
            <v>011030162</v>
          </cell>
          <cell r="F429" t="str">
            <v>COFFEE VOLUMETRIC SCOOP 8OZ BK</v>
          </cell>
          <cell r="H429" t="str">
            <v>F27</v>
          </cell>
          <cell r="I429" t="str">
            <v>LS-DR</v>
          </cell>
          <cell r="J429" t="str">
            <v>CORE</v>
          </cell>
          <cell r="K429" t="str">
            <v>IGOMEZRU</v>
          </cell>
          <cell r="O429" t="str">
            <v>0</v>
          </cell>
          <cell r="P429">
            <v>1</v>
          </cell>
          <cell r="Q429">
            <v>12</v>
          </cell>
        </row>
        <row r="430">
          <cell r="D430" t="str">
            <v>070510</v>
          </cell>
          <cell r="E430" t="str">
            <v>011070510</v>
          </cell>
          <cell r="F430" t="str">
            <v>SCOOP 2 TSP GREEN TEA</v>
          </cell>
          <cell r="H430" t="str">
            <v>F27</v>
          </cell>
          <cell r="I430" t="str">
            <v>LS-DR</v>
          </cell>
          <cell r="J430" t="str">
            <v>CORE</v>
          </cell>
          <cell r="K430" t="str">
            <v>IGOMEZRU</v>
          </cell>
          <cell r="L430" t="str">
            <v>REPLACES-011009857</v>
          </cell>
          <cell r="O430" t="str">
            <v>0</v>
          </cell>
          <cell r="Q430">
            <v>144</v>
          </cell>
        </row>
        <row r="431">
          <cell r="D431" t="str">
            <v>070522</v>
          </cell>
          <cell r="E431" t="str">
            <v>011070522</v>
          </cell>
          <cell r="F431" t="str">
            <v>SCOOP 8 HANDLE SS 1 TSP</v>
          </cell>
          <cell r="H431" t="str">
            <v>F27</v>
          </cell>
          <cell r="I431" t="str">
            <v>LS-DR</v>
          </cell>
          <cell r="J431" t="str">
            <v>CORE</v>
          </cell>
          <cell r="K431" t="str">
            <v>IGOMEZRU</v>
          </cell>
          <cell r="L431" t="str">
            <v>Replaces 000150998</v>
          </cell>
          <cell r="O431" t="str">
            <v>0</v>
          </cell>
          <cell r="Q431">
            <v>144</v>
          </cell>
        </row>
        <row r="432">
          <cell r="D432" t="str">
            <v>030010</v>
          </cell>
          <cell r="E432" t="str">
            <v>011030010</v>
          </cell>
          <cell r="F432" t="str">
            <v>SCOOP 12OZ ICE TALL</v>
          </cell>
          <cell r="H432" t="str">
            <v>F27</v>
          </cell>
          <cell r="I432" t="str">
            <v>LS-DR</v>
          </cell>
          <cell r="J432" t="str">
            <v>CORE</v>
          </cell>
          <cell r="K432" t="str">
            <v>IGOMEZRU</v>
          </cell>
          <cell r="L432" t="str">
            <v>REPLACES-000183195</v>
          </cell>
          <cell r="O432" t="str">
            <v>0</v>
          </cell>
          <cell r="Q432">
            <v>24</v>
          </cell>
        </row>
        <row r="433">
          <cell r="D433" t="str">
            <v>030011</v>
          </cell>
          <cell r="E433" t="str">
            <v>011030011</v>
          </cell>
          <cell r="F433" t="str">
            <v>SCOOP 16OZ ICE GRANDE</v>
          </cell>
          <cell r="H433" t="str">
            <v>F27</v>
          </cell>
          <cell r="I433" t="str">
            <v>LS-DR</v>
          </cell>
          <cell r="J433" t="str">
            <v>CORE</v>
          </cell>
          <cell r="K433" t="str">
            <v>IGOMEZRU</v>
          </cell>
          <cell r="L433" t="str">
            <v>REPLACES-000183198</v>
          </cell>
          <cell r="O433" t="str">
            <v>0</v>
          </cell>
          <cell r="Q433">
            <v>24</v>
          </cell>
        </row>
        <row r="434">
          <cell r="D434" t="str">
            <v>030240</v>
          </cell>
          <cell r="E434" t="str">
            <v>011030240</v>
          </cell>
          <cell r="F434" t="str">
            <v>SCOOP 20OZ ICE VENTI</v>
          </cell>
          <cell r="H434" t="str">
            <v>F27</v>
          </cell>
          <cell r="I434" t="str">
            <v>LS-DR</v>
          </cell>
          <cell r="J434" t="str">
            <v>CORE</v>
          </cell>
          <cell r="K434" t="str">
            <v>IGOMEZRU</v>
          </cell>
          <cell r="L434" t="str">
            <v>Retiring-see 011030105</v>
          </cell>
          <cell r="O434" t="str">
            <v>0</v>
          </cell>
          <cell r="Q434">
            <v>24</v>
          </cell>
        </row>
        <row r="435">
          <cell r="D435" t="str">
            <v>070525</v>
          </cell>
          <cell r="E435" t="str">
            <v>011070525</v>
          </cell>
          <cell r="F435" t="str">
            <v>STAINLESS STEEL SERVING SPOON</v>
          </cell>
          <cell r="H435" t="str">
            <v>F27</v>
          </cell>
          <cell r="I435" t="str">
            <v>LS-DR</v>
          </cell>
          <cell r="J435" t="str">
            <v>CORE</v>
          </cell>
          <cell r="K435" t="str">
            <v>IGOMEZRU</v>
          </cell>
          <cell r="L435" t="str">
            <v>Replaces 000011055</v>
          </cell>
          <cell r="O435" t="str">
            <v>0</v>
          </cell>
          <cell r="P435">
            <v>1</v>
          </cell>
          <cell r="Q435">
            <v>300</v>
          </cell>
        </row>
        <row r="436">
          <cell r="D436" t="str">
            <v>030150</v>
          </cell>
          <cell r="E436" t="str">
            <v>011030150</v>
          </cell>
          <cell r="F436" t="str">
            <v>SPATULA PLASTIC HANDLE RM1905</v>
          </cell>
          <cell r="H436" t="str">
            <v>F27</v>
          </cell>
          <cell r="I436" t="str">
            <v>LS-DR</v>
          </cell>
          <cell r="J436" t="str">
            <v>CORE</v>
          </cell>
          <cell r="K436" t="str">
            <v>IGOMEZRU</v>
          </cell>
          <cell r="O436" t="str">
            <v>0</v>
          </cell>
          <cell r="Q436">
            <v>36</v>
          </cell>
        </row>
        <row r="437">
          <cell r="D437" t="str">
            <v>073580</v>
          </cell>
          <cell r="E437" t="str">
            <v>011073580</v>
          </cell>
          <cell r="F437" t="str">
            <v>VENTI ICE SCOOP 22.5 OZ</v>
          </cell>
          <cell r="H437" t="str">
            <v>F27</v>
          </cell>
          <cell r="I437" t="str">
            <v>LS-DR</v>
          </cell>
          <cell r="J437" t="str">
            <v>CORE</v>
          </cell>
          <cell r="K437" t="str">
            <v>IGOMEZRU</v>
          </cell>
          <cell r="O437" t="str">
            <v>0</v>
          </cell>
          <cell r="Q437">
            <v>36</v>
          </cell>
        </row>
        <row r="438">
          <cell r="D438" t="str">
            <v>073581</v>
          </cell>
          <cell r="E438" t="str">
            <v>011073581</v>
          </cell>
          <cell r="F438" t="str">
            <v>GRANDE ICE SCOOP 16OZ</v>
          </cell>
          <cell r="H438" t="str">
            <v>F27</v>
          </cell>
          <cell r="I438" t="str">
            <v>LS-DR</v>
          </cell>
          <cell r="J438" t="str">
            <v>CORE</v>
          </cell>
          <cell r="K438" t="str">
            <v>IGOMEZRU</v>
          </cell>
          <cell r="O438" t="str">
            <v>0</v>
          </cell>
          <cell r="Q438">
            <v>36</v>
          </cell>
        </row>
        <row r="439">
          <cell r="D439" t="str">
            <v>070519</v>
          </cell>
          <cell r="E439" t="str">
            <v>011070519</v>
          </cell>
          <cell r="F439" t="str">
            <v>FRENCH STAINLESS STEEL HANDLE</v>
          </cell>
          <cell r="H439" t="str">
            <v>F27</v>
          </cell>
          <cell r="I439" t="str">
            <v>LS-DR</v>
          </cell>
          <cell r="J439" t="str">
            <v>CORE</v>
          </cell>
          <cell r="K439" t="str">
            <v>IGOMEZRU</v>
          </cell>
          <cell r="L439" t="str">
            <v>REPLACES-000260556</v>
          </cell>
          <cell r="O439" t="str">
            <v>0</v>
          </cell>
          <cell r="Q439">
            <v>48</v>
          </cell>
        </row>
        <row r="440">
          <cell r="D440" t="str">
            <v>073575</v>
          </cell>
          <cell r="E440" t="str">
            <v>011073575</v>
          </cell>
          <cell r="F440" t="str">
            <v>MARKET TONGS GEN1</v>
          </cell>
          <cell r="H440" t="str">
            <v>F27</v>
          </cell>
          <cell r="I440" t="str">
            <v>LS-DR</v>
          </cell>
          <cell r="J440" t="str">
            <v>CORE</v>
          </cell>
          <cell r="K440" t="str">
            <v>IGOMEZRU</v>
          </cell>
          <cell r="O440" t="str">
            <v>0</v>
          </cell>
          <cell r="Q440">
            <v>48</v>
          </cell>
        </row>
        <row r="441">
          <cell r="D441" t="str">
            <v>073576</v>
          </cell>
          <cell r="E441" t="str">
            <v>011073576</v>
          </cell>
          <cell r="F441" t="str">
            <v>LRG MARKET DRY INCLUSION SPOON</v>
          </cell>
          <cell r="H441" t="str">
            <v>F27</v>
          </cell>
          <cell r="I441" t="str">
            <v>LS-DR</v>
          </cell>
          <cell r="J441" t="str">
            <v>CORE</v>
          </cell>
          <cell r="K441" t="str">
            <v>IGOMEZRU</v>
          </cell>
          <cell r="O441" t="str">
            <v>0</v>
          </cell>
          <cell r="Q441">
            <v>48</v>
          </cell>
        </row>
        <row r="442">
          <cell r="D442" t="str">
            <v>073577</v>
          </cell>
          <cell r="E442" t="str">
            <v>011073577</v>
          </cell>
          <cell r="F442" t="str">
            <v>SM MARKET DRY INCLUSION SPOON</v>
          </cell>
          <cell r="H442" t="str">
            <v>F27</v>
          </cell>
          <cell r="I442" t="str">
            <v>LS-DR</v>
          </cell>
          <cell r="J442" t="str">
            <v>CORE</v>
          </cell>
          <cell r="K442" t="str">
            <v>IGOMEZRU</v>
          </cell>
          <cell r="O442" t="str">
            <v>0</v>
          </cell>
          <cell r="P442">
            <v>2</v>
          </cell>
          <cell r="Q442">
            <v>48</v>
          </cell>
        </row>
        <row r="443">
          <cell r="D443" t="str">
            <v>073582</v>
          </cell>
          <cell r="E443" t="str">
            <v>011073582</v>
          </cell>
          <cell r="F443" t="str">
            <v>SCOOP GEN1 TALL ICE 12OZ SCOOP</v>
          </cell>
          <cell r="H443" t="str">
            <v>F27</v>
          </cell>
          <cell r="I443" t="str">
            <v>LS-DR</v>
          </cell>
          <cell r="J443" t="str">
            <v>CORE</v>
          </cell>
          <cell r="K443" t="str">
            <v>IGOMEZRU</v>
          </cell>
          <cell r="O443" t="str">
            <v>0</v>
          </cell>
          <cell r="Q443">
            <v>48</v>
          </cell>
        </row>
        <row r="444">
          <cell r="D444" t="str">
            <v>084125</v>
          </cell>
          <cell r="E444" t="str">
            <v>011084125</v>
          </cell>
          <cell r="F444" t="str">
            <v>MATCHA SCOOP 2.7 ML</v>
          </cell>
          <cell r="H444" t="str">
            <v>F27</v>
          </cell>
          <cell r="I444" t="str">
            <v>LS-DR</v>
          </cell>
          <cell r="J444" t="str">
            <v>CORE</v>
          </cell>
          <cell r="K444" t="str">
            <v>IGOMEZRU</v>
          </cell>
          <cell r="L444" t="str">
            <v xml:space="preserve"> INNER PACK= 2 ea</v>
          </cell>
          <cell r="O444" t="str">
            <v>0</v>
          </cell>
          <cell r="Q444">
            <v>48</v>
          </cell>
        </row>
        <row r="445">
          <cell r="D445" t="str">
            <v>030137</v>
          </cell>
          <cell r="E445" t="str">
            <v>011030137</v>
          </cell>
          <cell r="F445" t="str">
            <v>CUP CALIBRATION 8OZ PLASTIC</v>
          </cell>
          <cell r="H445" t="str">
            <v>F27</v>
          </cell>
          <cell r="I445" t="str">
            <v>LS-DR</v>
          </cell>
          <cell r="J445" t="str">
            <v>CORE</v>
          </cell>
          <cell r="K445" t="str">
            <v>IGOMEZRU</v>
          </cell>
          <cell r="L445" t="str">
            <v>REPLACES-000011019</v>
          </cell>
          <cell r="O445" t="str">
            <v>0</v>
          </cell>
          <cell r="Q445">
            <v>550</v>
          </cell>
        </row>
        <row r="446">
          <cell r="D446" t="str">
            <v>030146</v>
          </cell>
          <cell r="E446" t="str">
            <v>011030146</v>
          </cell>
          <cell r="F446" t="str">
            <v>ICE SCOOP LARGE 64OZ</v>
          </cell>
          <cell r="H446" t="str">
            <v>F27</v>
          </cell>
          <cell r="I446" t="str">
            <v>LS-DR</v>
          </cell>
          <cell r="J446" t="str">
            <v>CORE</v>
          </cell>
          <cell r="K446" t="str">
            <v>IGOMEZRU</v>
          </cell>
          <cell r="O446" t="str">
            <v>0</v>
          </cell>
          <cell r="P446">
            <v>1</v>
          </cell>
          <cell r="Q446">
            <v>6</v>
          </cell>
        </row>
        <row r="447">
          <cell r="D447" t="str">
            <v>115593</v>
          </cell>
          <cell r="E447" t="str">
            <v>011115593</v>
          </cell>
          <cell r="F447" t="str">
            <v>PLST REUSABLE CC CLEAR SIREN</v>
          </cell>
          <cell r="H447" t="str">
            <v>F27</v>
          </cell>
          <cell r="I447" t="str">
            <v>LS-DR</v>
          </cell>
          <cell r="J447" t="str">
            <v>PROMO</v>
          </cell>
          <cell r="K447" t="str">
            <v>IGOMEZRU</v>
          </cell>
          <cell r="L447" t="str">
            <v>CORE SERVEWARE, ORDER VIA PROMO ORDER GR</v>
          </cell>
          <cell r="O447" t="str">
            <v>0</v>
          </cell>
          <cell r="Q447">
            <v>120</v>
          </cell>
        </row>
        <row r="448">
          <cell r="D448" t="str">
            <v>115594</v>
          </cell>
          <cell r="E448" t="str">
            <v>011115594</v>
          </cell>
          <cell r="F448" t="str">
            <v>PLST REUSBL LID CLEAR SIREN</v>
          </cell>
          <cell r="H448" t="str">
            <v>F27</v>
          </cell>
          <cell r="I448" t="str">
            <v>LS-DR</v>
          </cell>
          <cell r="J448" t="str">
            <v>PROMO</v>
          </cell>
          <cell r="K448" t="str">
            <v>IGOMEZRU</v>
          </cell>
          <cell r="L448" t="str">
            <v>CORE SERVEWARE, ORDER VIA PROMO ORDER GR</v>
          </cell>
          <cell r="O448" t="str">
            <v>0</v>
          </cell>
          <cell r="Q448">
            <v>120</v>
          </cell>
        </row>
        <row r="449">
          <cell r="D449" t="str">
            <v>115595</v>
          </cell>
          <cell r="E449" t="str">
            <v>011115595</v>
          </cell>
          <cell r="F449" t="str">
            <v>PLSTC REUSABLE CC STRAW SIREN</v>
          </cell>
          <cell r="H449" t="str">
            <v>F27</v>
          </cell>
          <cell r="I449" t="str">
            <v>LS-DR</v>
          </cell>
          <cell r="J449" t="str">
            <v>PROMO</v>
          </cell>
          <cell r="K449" t="str">
            <v>IGOMEZRU</v>
          </cell>
          <cell r="L449" t="str">
            <v>CORE SERVEWARE, ORDER VIA PROMO ORDER GR</v>
          </cell>
          <cell r="O449" t="str">
            <v>0</v>
          </cell>
          <cell r="Q449">
            <v>120</v>
          </cell>
        </row>
        <row r="450">
          <cell r="D450" t="str">
            <v>115592</v>
          </cell>
          <cell r="E450" t="str">
            <v>011115592</v>
          </cell>
          <cell r="F450" t="str">
            <v>PLSTC REUSE WHITE SIREN 16 OZ</v>
          </cell>
          <cell r="H450" t="str">
            <v>F27</v>
          </cell>
          <cell r="I450" t="str">
            <v>LS-DR</v>
          </cell>
          <cell r="J450" t="str">
            <v>PROMO</v>
          </cell>
          <cell r="K450" t="str">
            <v>IGOMEZRU</v>
          </cell>
          <cell r="L450" t="str">
            <v>CORE SERVEWARE, ORDER VIA PROMO ORDER GR</v>
          </cell>
          <cell r="O450" t="str">
            <v>0</v>
          </cell>
          <cell r="Q450">
            <v>200</v>
          </cell>
        </row>
        <row r="451">
          <cell r="D451" t="str">
            <v>115533</v>
          </cell>
          <cell r="E451" t="str">
            <v>011115533</v>
          </cell>
          <cell r="F451" t="str">
            <v>PLSTC CC CLEAR SIREN 24 OZ</v>
          </cell>
          <cell r="H451" t="str">
            <v>F27</v>
          </cell>
          <cell r="I451" t="str">
            <v>LS-DR</v>
          </cell>
          <cell r="J451" t="str">
            <v>PROMO</v>
          </cell>
          <cell r="K451" t="str">
            <v>IGOMEZRU</v>
          </cell>
          <cell r="L451" t="str">
            <v>CORE SERVEWARE, ORDER VIA PROMO ORDER GR</v>
          </cell>
          <cell r="O451" t="str">
            <v>0</v>
          </cell>
          <cell r="Q451">
            <v>24</v>
          </cell>
        </row>
        <row r="452">
          <cell r="D452" t="str">
            <v>115537</v>
          </cell>
          <cell r="E452" t="str">
            <v>011115537</v>
          </cell>
          <cell r="F452" t="str">
            <v>PLSTC REUSE WTR BTL CLEAR SIRE</v>
          </cell>
          <cell r="H452" t="str">
            <v>F27</v>
          </cell>
          <cell r="I452" t="str">
            <v>LS-DR</v>
          </cell>
          <cell r="J452" t="str">
            <v>PROMO</v>
          </cell>
          <cell r="K452" t="str">
            <v>IGOMEZRU</v>
          </cell>
          <cell r="L452" t="str">
            <v>CORE SERVEWARE, ORDER VIA PROMO ORDER GR</v>
          </cell>
          <cell r="O452" t="str">
            <v>0</v>
          </cell>
          <cell r="Q452">
            <v>24</v>
          </cell>
        </row>
        <row r="453">
          <cell r="D453" t="str">
            <v>130182</v>
          </cell>
          <cell r="E453" t="str">
            <v>011130182</v>
          </cell>
          <cell r="F453" t="str">
            <v>PLSTC TMBLR SIREN WHITE 16OZ</v>
          </cell>
          <cell r="H453" t="str">
            <v>F27</v>
          </cell>
          <cell r="I453" t="str">
            <v>LS-DR</v>
          </cell>
          <cell r="J453" t="str">
            <v>PROMO</v>
          </cell>
          <cell r="K453" t="str">
            <v>IGOMEZRU</v>
          </cell>
          <cell r="L453" t="str">
            <v>RETIRING CORE SERVEWARE</v>
          </cell>
          <cell r="O453" t="str">
            <v>0</v>
          </cell>
          <cell r="Q453">
            <v>24</v>
          </cell>
        </row>
        <row r="454">
          <cell r="D454" t="str">
            <v>144107</v>
          </cell>
          <cell r="E454" t="str">
            <v>011144107</v>
          </cell>
          <cell r="F454" t="str">
            <v>PLS CDCP SFT TCH 24OZ</v>
          </cell>
          <cell r="H454" t="str">
            <v>F27</v>
          </cell>
          <cell r="I454" t="str">
            <v>LS-DR</v>
          </cell>
          <cell r="J454" t="str">
            <v>PROMO</v>
          </cell>
          <cell r="K454" t="str">
            <v>IGOMEZRU</v>
          </cell>
          <cell r="L454" t="str">
            <v>CORE SERVEWARE, ORDER VIA PROMO ORDER GR</v>
          </cell>
          <cell r="O454" t="str">
            <v>0</v>
          </cell>
          <cell r="Q454">
            <v>24</v>
          </cell>
        </row>
        <row r="455">
          <cell r="D455" t="str">
            <v>144117</v>
          </cell>
          <cell r="E455" t="str">
            <v>011144117</v>
          </cell>
          <cell r="F455" t="str">
            <v>SS VAC MUG STAN ADMRL 20OZ</v>
          </cell>
          <cell r="H455" t="str">
            <v>F27</v>
          </cell>
          <cell r="I455" t="str">
            <v>LS-DR</v>
          </cell>
          <cell r="J455" t="str">
            <v>PROMO</v>
          </cell>
          <cell r="K455" t="str">
            <v>IGOMEZRU</v>
          </cell>
          <cell r="L455" t="str">
            <v>CORE SERVEWARE, ORDER VIA PROMO ORDER GR</v>
          </cell>
          <cell r="O455" t="str">
            <v>0</v>
          </cell>
          <cell r="Q455">
            <v>4</v>
          </cell>
        </row>
        <row r="456">
          <cell r="D456" t="str">
            <v>115538</v>
          </cell>
          <cell r="E456" t="str">
            <v>011115538</v>
          </cell>
          <cell r="F456" t="str">
            <v>PLSTC REUSABLE STRAW 2 PACK</v>
          </cell>
          <cell r="H456" t="str">
            <v>F27</v>
          </cell>
          <cell r="I456" t="str">
            <v>LS-DR</v>
          </cell>
          <cell r="J456" t="str">
            <v>PROMO</v>
          </cell>
          <cell r="K456" t="str">
            <v>IGOMEZRU</v>
          </cell>
          <cell r="L456" t="str">
            <v>CORE SERVEWARE, ORDER VIA PROMO ORDER GR</v>
          </cell>
          <cell r="O456" t="str">
            <v>0</v>
          </cell>
          <cell r="Q456">
            <v>72</v>
          </cell>
        </row>
        <row r="457">
          <cell r="D457" t="str">
            <v>141067</v>
          </cell>
          <cell r="E457" t="str">
            <v>011141067</v>
          </cell>
          <cell r="F457" t="str">
            <v>PLS REUSE CDCP DME 16OZ</v>
          </cell>
          <cell r="H457" t="str">
            <v>F27</v>
          </cell>
          <cell r="I457" t="str">
            <v>LS-DR</v>
          </cell>
          <cell r="J457" t="str">
            <v>PROMO</v>
          </cell>
          <cell r="K457" t="str">
            <v>IGOMEZRU</v>
          </cell>
          <cell r="L457" t="str">
            <v>CORE SERVEWARE, ORDER VIA PROMO ORDER GR</v>
          </cell>
          <cell r="O457" t="str">
            <v>0</v>
          </cell>
          <cell r="Q457">
            <v>120</v>
          </cell>
        </row>
        <row r="458">
          <cell r="D458" t="str">
            <v>141089</v>
          </cell>
          <cell r="E458" t="str">
            <v>011141089</v>
          </cell>
          <cell r="F458" t="str">
            <v>PLS REUSE CDCP SCL 24OZ</v>
          </cell>
          <cell r="H458" t="str">
            <v>F27</v>
          </cell>
          <cell r="I458" t="str">
            <v>LS-DR</v>
          </cell>
          <cell r="J458" t="str">
            <v>PROMO</v>
          </cell>
          <cell r="K458" t="str">
            <v>IGOMEZRU</v>
          </cell>
          <cell r="L458" t="str">
            <v>CORE SERVEWARE, ORDER VIA PROMO ORDER GR</v>
          </cell>
          <cell r="O458" t="str">
            <v>0</v>
          </cell>
          <cell r="Q458">
            <v>120</v>
          </cell>
        </row>
        <row r="459">
          <cell r="D459" t="str">
            <v>149595</v>
          </cell>
          <cell r="E459" t="str">
            <v>011149595</v>
          </cell>
          <cell r="F459" t="str">
            <v>PLS REUSE ERTH MTH CDCP 24OZ</v>
          </cell>
          <cell r="H459" t="str">
            <v>F27</v>
          </cell>
          <cell r="I459" t="str">
            <v>LS-DR</v>
          </cell>
          <cell r="J459" t="str">
            <v>PROMO</v>
          </cell>
          <cell r="K459" t="str">
            <v>IGOMEZRU</v>
          </cell>
          <cell r="O459" t="str">
            <v>0</v>
          </cell>
          <cell r="Q459">
            <v>120</v>
          </cell>
        </row>
        <row r="460">
          <cell r="D460" t="str">
            <v>150726</v>
          </cell>
          <cell r="E460" t="str">
            <v>011150726</v>
          </cell>
          <cell r="F460" t="str">
            <v>PLS REUSE LM GRN CDCP 24OZ</v>
          </cell>
          <cell r="H460" t="str">
            <v>F27</v>
          </cell>
          <cell r="I460" t="str">
            <v>LS-DR</v>
          </cell>
          <cell r="J460" t="str">
            <v>PROMO</v>
          </cell>
          <cell r="K460" t="str">
            <v>IGOMEZRU</v>
          </cell>
          <cell r="L460" t="str">
            <v>FY24 NH SUMMER 1-SH FALL</v>
          </cell>
          <cell r="O460" t="str">
            <v>0</v>
          </cell>
          <cell r="Q460">
            <v>120</v>
          </cell>
        </row>
        <row r="461">
          <cell r="D461" t="str">
            <v>150727</v>
          </cell>
          <cell r="E461" t="str">
            <v>011150727</v>
          </cell>
          <cell r="F461" t="str">
            <v>PLS REUSE CDCP 24OZ</v>
          </cell>
          <cell r="H461" t="str">
            <v>F27</v>
          </cell>
          <cell r="I461" t="str">
            <v>LS-DR</v>
          </cell>
          <cell r="J461" t="str">
            <v>PROMO</v>
          </cell>
          <cell r="K461" t="str">
            <v>IGOMEZRU</v>
          </cell>
          <cell r="L461" t="str">
            <v>FY24 NH SUMMER 1-SH FALL</v>
          </cell>
          <cell r="O461" t="str">
            <v>0</v>
          </cell>
          <cell r="Q461">
            <v>120</v>
          </cell>
        </row>
        <row r="462">
          <cell r="D462" t="str">
            <v>111529</v>
          </cell>
          <cell r="E462" t="str">
            <v>011111529</v>
          </cell>
          <cell r="F462" t="str">
            <v>REUSABLE LID WHI 16OZ CORE</v>
          </cell>
          <cell r="H462" t="str">
            <v>F27</v>
          </cell>
          <cell r="I462" t="str">
            <v>LS-DR</v>
          </cell>
          <cell r="J462" t="str">
            <v>PROMO</v>
          </cell>
          <cell r="K462" t="str">
            <v>IGOMEZRU</v>
          </cell>
          <cell r="L462" t="str">
            <v>CORE SERVEWARE, ORDER VIA PROMO ORDER GR</v>
          </cell>
          <cell r="O462" t="str">
            <v>0</v>
          </cell>
          <cell r="Q462">
            <v>200</v>
          </cell>
        </row>
        <row r="463">
          <cell r="D463" t="str">
            <v>129109</v>
          </cell>
          <cell r="E463" t="str">
            <v>011129109</v>
          </cell>
          <cell r="F463" t="str">
            <v>PLSTC REUSE HOT CUP LID 16OZ</v>
          </cell>
          <cell r="H463" t="str">
            <v>F27</v>
          </cell>
          <cell r="I463" t="str">
            <v>LS-DR</v>
          </cell>
          <cell r="J463" t="str">
            <v>PROMO</v>
          </cell>
          <cell r="K463" t="str">
            <v>IGOMEZRU</v>
          </cell>
          <cell r="L463" t="str">
            <v>CORE SERVEWARE, ORDER VIA PROMO ORDER GR</v>
          </cell>
          <cell r="O463" t="str">
            <v>0</v>
          </cell>
          <cell r="P463">
            <v>20</v>
          </cell>
          <cell r="Q463">
            <v>200</v>
          </cell>
        </row>
        <row r="464">
          <cell r="D464" t="str">
            <v>129110</v>
          </cell>
          <cell r="E464" t="str">
            <v>011129110</v>
          </cell>
          <cell r="F464" t="str">
            <v>PLSTC REUSE HOT CUP FROST 16OZ</v>
          </cell>
          <cell r="H464" t="str">
            <v>F27</v>
          </cell>
          <cell r="I464" t="str">
            <v>LS-DR</v>
          </cell>
          <cell r="J464" t="str">
            <v>PROMO</v>
          </cell>
          <cell r="K464" t="str">
            <v>IGOMEZRU</v>
          </cell>
          <cell r="L464" t="str">
            <v>RETIRING CORE SERVEWARE</v>
          </cell>
          <cell r="O464" t="str">
            <v>0</v>
          </cell>
          <cell r="Q464">
            <v>200</v>
          </cell>
        </row>
        <row r="465">
          <cell r="D465" t="str">
            <v>141066</v>
          </cell>
          <cell r="E465" t="str">
            <v>011141066</v>
          </cell>
          <cell r="F465" t="str">
            <v>PLS REUSE HTCP SCL 16OZ</v>
          </cell>
          <cell r="H465" t="str">
            <v>F27</v>
          </cell>
          <cell r="I465" t="str">
            <v>LS-DR</v>
          </cell>
          <cell r="J465" t="str">
            <v>PROMO</v>
          </cell>
          <cell r="K465" t="str">
            <v>IGOMEZRU</v>
          </cell>
          <cell r="L465" t="str">
            <v>CORE SERVEWARE, ORDER VIA PROMO ORDER GR</v>
          </cell>
          <cell r="O465" t="str">
            <v>0</v>
          </cell>
          <cell r="Q465">
            <v>200</v>
          </cell>
        </row>
        <row r="466">
          <cell r="D466" t="str">
            <v>144074</v>
          </cell>
          <cell r="E466" t="str">
            <v>011144074</v>
          </cell>
          <cell r="F466" t="str">
            <v>PLS REUSE HTCP CHNG TEAL 20OZ</v>
          </cell>
          <cell r="H466" t="str">
            <v>F27</v>
          </cell>
          <cell r="I466" t="str">
            <v>LS-DR</v>
          </cell>
          <cell r="J466" t="str">
            <v>PROMO</v>
          </cell>
          <cell r="K466" t="str">
            <v>IGOMEZRU</v>
          </cell>
          <cell r="L466" t="str">
            <v>FY24 NH FALL-SH SPRING</v>
          </cell>
          <cell r="O466" t="str">
            <v>0</v>
          </cell>
          <cell r="Q466">
            <v>200</v>
          </cell>
        </row>
        <row r="467">
          <cell r="D467" t="str">
            <v>144083</v>
          </cell>
          <cell r="E467" t="str">
            <v>011144083</v>
          </cell>
          <cell r="F467" t="str">
            <v>PLS REUSE HTCP LID 16OZ</v>
          </cell>
          <cell r="H467" t="str">
            <v>F27</v>
          </cell>
          <cell r="I467" t="str">
            <v>LS-DR</v>
          </cell>
          <cell r="J467" t="str">
            <v>PROMO</v>
          </cell>
          <cell r="K467" t="str">
            <v>IGOMEZRU</v>
          </cell>
          <cell r="L467" t="str">
            <v>FY24 NH FALL-SH SPRING</v>
          </cell>
          <cell r="O467" t="str">
            <v>0</v>
          </cell>
          <cell r="Q467">
            <v>200</v>
          </cell>
        </row>
        <row r="468">
          <cell r="D468" t="str">
            <v>147722</v>
          </cell>
          <cell r="E468" t="str">
            <v>011147722</v>
          </cell>
          <cell r="F468" t="str">
            <v>PLS REUS CLR CHNG CDCP LV 24OZ</v>
          </cell>
          <cell r="H468" t="str">
            <v>F27</v>
          </cell>
          <cell r="I468" t="str">
            <v>LS-DR</v>
          </cell>
          <cell r="J468" t="str">
            <v>PROMO</v>
          </cell>
          <cell r="K468" t="str">
            <v>IGOMEZRU</v>
          </cell>
          <cell r="L468" t="str">
            <v>FY24 WINTER MERCH</v>
          </cell>
          <cell r="O468" t="str">
            <v>0</v>
          </cell>
          <cell r="Q468">
            <v>200</v>
          </cell>
        </row>
        <row r="469">
          <cell r="D469" t="str">
            <v>149583</v>
          </cell>
          <cell r="E469" t="str">
            <v>011149583</v>
          </cell>
          <cell r="F469" t="str">
            <v>PLS REUS ERTH MTH HTCP LD 16OZ</v>
          </cell>
          <cell r="H469" t="str">
            <v>F27</v>
          </cell>
          <cell r="I469" t="str">
            <v>LS-DR</v>
          </cell>
          <cell r="J469" t="str">
            <v>PROMO</v>
          </cell>
          <cell r="K469" t="str">
            <v>IGOMEZRU</v>
          </cell>
          <cell r="O469" t="str">
            <v>0</v>
          </cell>
          <cell r="Q469">
            <v>200</v>
          </cell>
        </row>
        <row r="470">
          <cell r="D470" t="str">
            <v>149586</v>
          </cell>
          <cell r="E470" t="str">
            <v>011149586</v>
          </cell>
          <cell r="F470" t="str">
            <v>PLS REUSE HTCP PRL LD 16OZ</v>
          </cell>
          <cell r="H470" t="str">
            <v>F27</v>
          </cell>
          <cell r="I470" t="str">
            <v>LS-DR</v>
          </cell>
          <cell r="J470" t="str">
            <v>PROMO</v>
          </cell>
          <cell r="K470" t="str">
            <v>IGOMEZRU</v>
          </cell>
          <cell r="O470" t="str">
            <v>0</v>
          </cell>
          <cell r="Q470">
            <v>200</v>
          </cell>
        </row>
        <row r="471">
          <cell r="D471" t="str">
            <v>150716</v>
          </cell>
          <cell r="E471" t="str">
            <v>011150716</v>
          </cell>
          <cell r="F471" t="str">
            <v>PLS REUSE HTCP CLR CHG LD 16OZ</v>
          </cell>
          <cell r="H471" t="str">
            <v>F27</v>
          </cell>
          <cell r="I471" t="str">
            <v>LS-DR</v>
          </cell>
          <cell r="J471" t="str">
            <v>PROMO</v>
          </cell>
          <cell r="K471" t="str">
            <v>IGOMEZRU</v>
          </cell>
          <cell r="L471" t="str">
            <v>FY24 NH SUMMER 1-SH FALL</v>
          </cell>
          <cell r="O471" t="str">
            <v>0</v>
          </cell>
          <cell r="Q471">
            <v>200</v>
          </cell>
        </row>
        <row r="472">
          <cell r="D472" t="str">
            <v>153984</v>
          </cell>
          <cell r="E472" t="str">
            <v>011153984</v>
          </cell>
          <cell r="F472" t="str">
            <v>PLS REUS HTCP LD PRL 16OZ</v>
          </cell>
          <cell r="H472" t="str">
            <v>F27</v>
          </cell>
          <cell r="I472" t="str">
            <v>LS-DR</v>
          </cell>
          <cell r="J472" t="str">
            <v>PROMO</v>
          </cell>
          <cell r="K472" t="str">
            <v>IGOMEZRU</v>
          </cell>
          <cell r="O472" t="str">
            <v>0</v>
          </cell>
          <cell r="Q472">
            <v>200</v>
          </cell>
        </row>
        <row r="473">
          <cell r="D473" t="str">
            <v>141068</v>
          </cell>
          <cell r="E473" t="str">
            <v>011141068</v>
          </cell>
          <cell r="F473" t="str">
            <v>PLS TMB SRN 16OZ</v>
          </cell>
          <cell r="H473" t="str">
            <v>F27</v>
          </cell>
          <cell r="I473" t="str">
            <v>LS-DR</v>
          </cell>
          <cell r="J473" t="str">
            <v>PROMO</v>
          </cell>
          <cell r="K473" t="str">
            <v>IGOMEZRU</v>
          </cell>
          <cell r="L473" t="str">
            <v>CORE SERVEWARE, ORDER VIA PROMO ORDER GR</v>
          </cell>
          <cell r="O473" t="str">
            <v>0</v>
          </cell>
          <cell r="Q473">
            <v>24</v>
          </cell>
        </row>
        <row r="474">
          <cell r="D474" t="str">
            <v>141071</v>
          </cell>
          <cell r="E474" t="str">
            <v>011141071</v>
          </cell>
          <cell r="F474" t="str">
            <v>REC PLS TMB 16OZ</v>
          </cell>
          <cell r="H474" t="str">
            <v>F27</v>
          </cell>
          <cell r="I474" t="str">
            <v>LS-DR</v>
          </cell>
          <cell r="J474" t="str">
            <v>PROMO</v>
          </cell>
          <cell r="K474" t="str">
            <v>IGOMEZRU</v>
          </cell>
          <cell r="L474" t="str">
            <v>CORE SERVEWARE, ORDER VIA PROMO ORDER GR</v>
          </cell>
          <cell r="O474" t="str">
            <v>0</v>
          </cell>
          <cell r="Q474">
            <v>24</v>
          </cell>
        </row>
        <row r="475">
          <cell r="D475" t="str">
            <v>141076</v>
          </cell>
          <cell r="E475" t="str">
            <v>011141076</v>
          </cell>
          <cell r="F475" t="str">
            <v>PLS TMB SFT TCH 20OZ</v>
          </cell>
          <cell r="H475" t="str">
            <v>F27</v>
          </cell>
          <cell r="I475" t="str">
            <v>LS-DR</v>
          </cell>
          <cell r="J475" t="str">
            <v>PROMO</v>
          </cell>
          <cell r="K475" t="str">
            <v>IGOMEZRU</v>
          </cell>
          <cell r="L475" t="str">
            <v>CORE SERVEWARE, ORDER VIA PROMO ORDER GR</v>
          </cell>
          <cell r="O475" t="str">
            <v>0</v>
          </cell>
          <cell r="Q475">
            <v>24</v>
          </cell>
        </row>
        <row r="476">
          <cell r="D476" t="str">
            <v>144077</v>
          </cell>
          <cell r="E476" t="str">
            <v>011144077</v>
          </cell>
          <cell r="F476" t="str">
            <v>PLS TMB CHRM FLRL TEAL 16OZ</v>
          </cell>
          <cell r="H476" t="str">
            <v>F27</v>
          </cell>
          <cell r="I476" t="str">
            <v>LS-DR</v>
          </cell>
          <cell r="J476" t="str">
            <v>PROMO</v>
          </cell>
          <cell r="K476" t="str">
            <v>IGOMEZRU</v>
          </cell>
          <cell r="L476" t="str">
            <v>FY24 NH FALL-SH SPRING</v>
          </cell>
          <cell r="O476" t="str">
            <v>0</v>
          </cell>
          <cell r="Q476">
            <v>24</v>
          </cell>
        </row>
        <row r="477">
          <cell r="D477" t="str">
            <v>144079</v>
          </cell>
          <cell r="E477" t="str">
            <v>011144079</v>
          </cell>
          <cell r="F477" t="str">
            <v>PLS TMB CHRM CLVR 16OZ</v>
          </cell>
          <cell r="H477" t="str">
            <v>F27</v>
          </cell>
          <cell r="I477" t="str">
            <v>LS-DR</v>
          </cell>
          <cell r="J477" t="str">
            <v>PROMO</v>
          </cell>
          <cell r="K477" t="str">
            <v>IGOMEZRU</v>
          </cell>
          <cell r="L477" t="str">
            <v>FY24 NH FALL-SH SPRING</v>
          </cell>
          <cell r="O477" t="str">
            <v>0</v>
          </cell>
          <cell r="Q477">
            <v>24</v>
          </cell>
        </row>
        <row r="478">
          <cell r="D478" t="str">
            <v>144081</v>
          </cell>
          <cell r="E478" t="str">
            <v>011144081</v>
          </cell>
          <cell r="F478" t="str">
            <v>PLS TMB CHRM DRPPY GID 16OZ</v>
          </cell>
          <cell r="H478" t="str">
            <v>F27</v>
          </cell>
          <cell r="I478" t="str">
            <v>LS-DR</v>
          </cell>
          <cell r="J478" t="str">
            <v>PROMO</v>
          </cell>
          <cell r="K478" t="str">
            <v>IGOMEZRU</v>
          </cell>
          <cell r="L478" t="str">
            <v>FY24 NH FALL-SH SPRING</v>
          </cell>
          <cell r="O478" t="str">
            <v>0</v>
          </cell>
          <cell r="Q478">
            <v>24</v>
          </cell>
        </row>
        <row r="479">
          <cell r="D479" t="str">
            <v>144085</v>
          </cell>
          <cell r="E479" t="str">
            <v>011144085</v>
          </cell>
          <cell r="F479" t="str">
            <v>PLS CLD TMB CFF LF DCHRC 16OZ</v>
          </cell>
          <cell r="H479" t="str">
            <v>F27</v>
          </cell>
          <cell r="I479" t="str">
            <v>LS-DR</v>
          </cell>
          <cell r="J479" t="str">
            <v>PROMO</v>
          </cell>
          <cell r="K479" t="str">
            <v>IGOMEZRU</v>
          </cell>
          <cell r="L479" t="str">
            <v>FY24 NH FALL-SH SPRING</v>
          </cell>
          <cell r="O479" t="str">
            <v>0</v>
          </cell>
          <cell r="Q479">
            <v>24</v>
          </cell>
        </row>
        <row r="480">
          <cell r="D480" t="str">
            <v>144090</v>
          </cell>
          <cell r="E480" t="str">
            <v>011144090</v>
          </cell>
          <cell r="F480" t="str">
            <v>PLS CDCP BLNG GRDNT 24OZ</v>
          </cell>
          <cell r="H480" t="str">
            <v>F27</v>
          </cell>
          <cell r="I480" t="str">
            <v>LS-DR</v>
          </cell>
          <cell r="J480" t="str">
            <v>PROMO</v>
          </cell>
          <cell r="K480" t="str">
            <v>IGOMEZRU</v>
          </cell>
          <cell r="L480" t="str">
            <v>FY24 NH FALL-SH SPRING</v>
          </cell>
          <cell r="O480" t="str">
            <v>0</v>
          </cell>
          <cell r="Q480">
            <v>24</v>
          </cell>
        </row>
        <row r="481">
          <cell r="D481" t="str">
            <v>144091</v>
          </cell>
          <cell r="E481" t="str">
            <v>011144091</v>
          </cell>
          <cell r="F481" t="str">
            <v>PLS CDCP BLNG DCH 24OZ</v>
          </cell>
          <cell r="H481" t="str">
            <v>F27</v>
          </cell>
          <cell r="I481" t="str">
            <v>LS-DR</v>
          </cell>
          <cell r="J481" t="str">
            <v>PROMO</v>
          </cell>
          <cell r="K481" t="str">
            <v>IGOMEZRU</v>
          </cell>
          <cell r="L481" t="str">
            <v>FY24 NH FALL-SH SPRING</v>
          </cell>
          <cell r="O481" t="str">
            <v>0</v>
          </cell>
          <cell r="Q481">
            <v>24</v>
          </cell>
        </row>
        <row r="482">
          <cell r="D482" t="str">
            <v>144094</v>
          </cell>
          <cell r="E482" t="str">
            <v>011144094</v>
          </cell>
          <cell r="F482" t="str">
            <v>PLS CDCP GRD 24OZ</v>
          </cell>
          <cell r="H482" t="str">
            <v>F27</v>
          </cell>
          <cell r="I482" t="str">
            <v>LS-DR</v>
          </cell>
          <cell r="J482" t="str">
            <v>PROMO</v>
          </cell>
          <cell r="K482" t="str">
            <v>IGOMEZRU</v>
          </cell>
          <cell r="L482" t="str">
            <v>FY24 NH FALL-SH SPRING</v>
          </cell>
          <cell r="O482" t="str">
            <v>0</v>
          </cell>
          <cell r="Q482">
            <v>24</v>
          </cell>
        </row>
        <row r="483">
          <cell r="D483" t="str">
            <v>144096</v>
          </cell>
          <cell r="E483" t="str">
            <v>011144096</v>
          </cell>
          <cell r="F483" t="str">
            <v>PLS CDCP JWLD SFT TCH BLK 24OZ</v>
          </cell>
          <cell r="H483" t="str">
            <v>F27</v>
          </cell>
          <cell r="I483" t="str">
            <v>LS-DR</v>
          </cell>
          <cell r="J483" t="str">
            <v>PROMO</v>
          </cell>
          <cell r="K483" t="str">
            <v>IGOMEZRU</v>
          </cell>
          <cell r="L483" t="str">
            <v>FY24 NH FALL-SH SPRING</v>
          </cell>
          <cell r="O483" t="str">
            <v>0</v>
          </cell>
          <cell r="Q483">
            <v>24</v>
          </cell>
        </row>
        <row r="484">
          <cell r="D484" t="str">
            <v>147710</v>
          </cell>
          <cell r="E484" t="str">
            <v>011147710</v>
          </cell>
          <cell r="F484" t="str">
            <v>PLS TMB SFT TCH SCLNTS 16OZ</v>
          </cell>
          <cell r="H484" t="str">
            <v>F27</v>
          </cell>
          <cell r="I484" t="str">
            <v>LS-DR</v>
          </cell>
          <cell r="J484" t="str">
            <v>PROMO</v>
          </cell>
          <cell r="K484" t="str">
            <v>IGOMEZRU</v>
          </cell>
          <cell r="L484" t="str">
            <v>FY24 WINTER MERCH</v>
          </cell>
          <cell r="O484" t="str">
            <v>0</v>
          </cell>
          <cell r="Q484">
            <v>24</v>
          </cell>
        </row>
        <row r="485">
          <cell r="D485" t="str">
            <v>147712</v>
          </cell>
          <cell r="E485" t="str">
            <v>011147712</v>
          </cell>
          <cell r="F485" t="str">
            <v>PLS TMB CHRM 16OZ</v>
          </cell>
          <cell r="H485" t="str">
            <v>F27</v>
          </cell>
          <cell r="I485" t="str">
            <v>LS-DR</v>
          </cell>
          <cell r="J485" t="str">
            <v>PROMO</v>
          </cell>
          <cell r="K485" t="str">
            <v>IGOMEZRU</v>
          </cell>
          <cell r="L485" t="str">
            <v>FY24 WINTER MERCH</v>
          </cell>
          <cell r="O485" t="str">
            <v>0</v>
          </cell>
          <cell r="Q485">
            <v>24</v>
          </cell>
        </row>
        <row r="486">
          <cell r="D486" t="str">
            <v>147723</v>
          </cell>
          <cell r="E486" t="str">
            <v>011147723</v>
          </cell>
          <cell r="F486" t="str">
            <v>PLS CDCP BLNG SFT TCH 24OZ</v>
          </cell>
          <cell r="H486" t="str">
            <v>F27</v>
          </cell>
          <cell r="I486" t="str">
            <v>LS-DR</v>
          </cell>
          <cell r="J486" t="str">
            <v>PROMO</v>
          </cell>
          <cell r="K486" t="str">
            <v>IGOMEZRU</v>
          </cell>
          <cell r="L486" t="str">
            <v>FY24 WINTER MERCH</v>
          </cell>
          <cell r="O486" t="str">
            <v>0</v>
          </cell>
          <cell r="Q486">
            <v>24</v>
          </cell>
        </row>
        <row r="487">
          <cell r="D487" t="str">
            <v>147727</v>
          </cell>
          <cell r="E487" t="str">
            <v>011147727</v>
          </cell>
          <cell r="F487" t="str">
            <v>PLS CDCP SFT TCH 24OZ</v>
          </cell>
          <cell r="H487" t="str">
            <v>F27</v>
          </cell>
          <cell r="I487" t="str">
            <v>LS-DR</v>
          </cell>
          <cell r="J487" t="str">
            <v>PROMO</v>
          </cell>
          <cell r="K487" t="str">
            <v>IGOMEZRU</v>
          </cell>
          <cell r="L487" t="str">
            <v>FY24 WINTER MERCH</v>
          </cell>
          <cell r="O487" t="str">
            <v>0</v>
          </cell>
          <cell r="Q487">
            <v>24</v>
          </cell>
        </row>
        <row r="488">
          <cell r="D488" t="str">
            <v>147728</v>
          </cell>
          <cell r="E488" t="str">
            <v>011147728</v>
          </cell>
          <cell r="F488" t="str">
            <v>PLS CDCP PLTD SFT TCH 24OZ</v>
          </cell>
          <cell r="H488" t="str">
            <v>F27</v>
          </cell>
          <cell r="I488" t="str">
            <v>LS-DR</v>
          </cell>
          <cell r="J488" t="str">
            <v>PROMO</v>
          </cell>
          <cell r="K488" t="str">
            <v>IGOMEZRU</v>
          </cell>
          <cell r="L488" t="str">
            <v>FY24 NH WINTER-SH SUMMER 1</v>
          </cell>
          <cell r="O488" t="str">
            <v>0</v>
          </cell>
          <cell r="Q488">
            <v>24</v>
          </cell>
        </row>
        <row r="489">
          <cell r="D489" t="str">
            <v>147731</v>
          </cell>
          <cell r="E489" t="str">
            <v>011147731</v>
          </cell>
          <cell r="F489" t="str">
            <v>PLS CDCP DCHRC STCKR PCK 24OZ</v>
          </cell>
          <cell r="H489" t="str">
            <v>F27</v>
          </cell>
          <cell r="I489" t="str">
            <v>LS-DR</v>
          </cell>
          <cell r="J489" t="str">
            <v>PROMO</v>
          </cell>
          <cell r="K489" t="str">
            <v>IGOMEZRU</v>
          </cell>
          <cell r="L489" t="str">
            <v>FY24 WINTER MERCH</v>
          </cell>
          <cell r="O489" t="str">
            <v>0</v>
          </cell>
          <cell r="Q489">
            <v>24</v>
          </cell>
        </row>
        <row r="490">
          <cell r="D490" t="str">
            <v>149577</v>
          </cell>
          <cell r="E490" t="str">
            <v>011149577</v>
          </cell>
          <cell r="F490" t="str">
            <v>PLS TMB FLRL 16OZ</v>
          </cell>
          <cell r="H490" t="str">
            <v>F27</v>
          </cell>
          <cell r="I490" t="str">
            <v>LS-DR</v>
          </cell>
          <cell r="J490" t="str">
            <v>PROMO</v>
          </cell>
          <cell r="K490" t="str">
            <v>IGOMEZRU</v>
          </cell>
          <cell r="O490" t="str">
            <v>0</v>
          </cell>
          <cell r="Q490">
            <v>24</v>
          </cell>
        </row>
        <row r="491">
          <cell r="D491" t="str">
            <v>149580</v>
          </cell>
          <cell r="E491" t="str">
            <v>011149580</v>
          </cell>
          <cell r="F491" t="str">
            <v>PLS CLD TMB DRKTHR DCHRC 16OZ</v>
          </cell>
          <cell r="H491" t="str">
            <v>F27</v>
          </cell>
          <cell r="I491" t="str">
            <v>LS-DR</v>
          </cell>
          <cell r="J491" t="str">
            <v>PROMO</v>
          </cell>
          <cell r="K491" t="str">
            <v>IGOMEZRU</v>
          </cell>
          <cell r="O491" t="str">
            <v>0</v>
          </cell>
          <cell r="Q491">
            <v>24</v>
          </cell>
        </row>
        <row r="492">
          <cell r="D492" t="str">
            <v>149581</v>
          </cell>
          <cell r="E492" t="str">
            <v>011149581</v>
          </cell>
          <cell r="F492" t="str">
            <v>PLS TMB CHRM SPRNG ANMLS 16OZ</v>
          </cell>
          <cell r="H492" t="str">
            <v>F27</v>
          </cell>
          <cell r="I492" t="str">
            <v>LS-DR</v>
          </cell>
          <cell r="J492" t="str">
            <v>PROMO</v>
          </cell>
          <cell r="K492" t="str">
            <v>IGOMEZRU</v>
          </cell>
          <cell r="O492" t="str">
            <v>0</v>
          </cell>
          <cell r="Q492">
            <v>24</v>
          </cell>
        </row>
        <row r="493">
          <cell r="D493" t="str">
            <v>149584</v>
          </cell>
          <cell r="E493" t="str">
            <v>011149584</v>
          </cell>
          <cell r="F493" t="str">
            <v>PLS TMB CHRM SFTCH CHRY 16OZ</v>
          </cell>
          <cell r="H493" t="str">
            <v>F27</v>
          </cell>
          <cell r="I493" t="str">
            <v>LS-DR</v>
          </cell>
          <cell r="J493" t="str">
            <v>PROMO</v>
          </cell>
          <cell r="K493" t="str">
            <v>IGOMEZRU</v>
          </cell>
          <cell r="O493" t="str">
            <v>0</v>
          </cell>
          <cell r="Q493">
            <v>24</v>
          </cell>
        </row>
        <row r="494">
          <cell r="D494" t="str">
            <v>149588</v>
          </cell>
          <cell r="E494" t="str">
            <v>011149588</v>
          </cell>
          <cell r="F494" t="str">
            <v>PLS CDCP BLNG 24OZ</v>
          </cell>
          <cell r="H494" t="str">
            <v>F27</v>
          </cell>
          <cell r="I494" t="str">
            <v>LS-DR</v>
          </cell>
          <cell r="J494" t="str">
            <v>PROMO</v>
          </cell>
          <cell r="K494" t="str">
            <v>IGOMEZRU</v>
          </cell>
          <cell r="O494" t="str">
            <v>0</v>
          </cell>
          <cell r="Q494">
            <v>24</v>
          </cell>
        </row>
        <row r="495">
          <cell r="D495" t="str">
            <v>149591</v>
          </cell>
          <cell r="E495" t="str">
            <v>011149591</v>
          </cell>
          <cell r="F495" t="str">
            <v>PLS CDCP PRSM 24OZ</v>
          </cell>
          <cell r="H495" t="str">
            <v>F27</v>
          </cell>
          <cell r="I495" t="str">
            <v>LS-DR</v>
          </cell>
          <cell r="J495" t="str">
            <v>PROMO</v>
          </cell>
          <cell r="K495" t="str">
            <v>IGOMEZRU</v>
          </cell>
          <cell r="O495" t="str">
            <v>0</v>
          </cell>
          <cell r="Q495">
            <v>24</v>
          </cell>
        </row>
        <row r="496">
          <cell r="D496" t="str">
            <v>149592</v>
          </cell>
          <cell r="E496" t="str">
            <v>011149592</v>
          </cell>
          <cell r="F496" t="str">
            <v>PLS CDCP PRSM CLR 24OZ</v>
          </cell>
          <cell r="H496" t="str">
            <v>F27</v>
          </cell>
          <cell r="I496" t="str">
            <v>LS-DR</v>
          </cell>
          <cell r="J496" t="str">
            <v>PROMO</v>
          </cell>
          <cell r="K496" t="str">
            <v>IGOMEZRU</v>
          </cell>
          <cell r="O496" t="str">
            <v>0</v>
          </cell>
          <cell r="Q496">
            <v>24</v>
          </cell>
        </row>
        <row r="497">
          <cell r="D497" t="str">
            <v>149597</v>
          </cell>
          <cell r="E497" t="str">
            <v>011149597</v>
          </cell>
          <cell r="F497" t="str">
            <v>PLS CD TMB DKTR CHRY BLSM 24OZ</v>
          </cell>
          <cell r="H497" t="str">
            <v>F27</v>
          </cell>
          <cell r="I497" t="str">
            <v>LS-DR</v>
          </cell>
          <cell r="J497" t="str">
            <v>PROMO</v>
          </cell>
          <cell r="K497" t="str">
            <v>IGOMEZRU</v>
          </cell>
          <cell r="O497" t="str">
            <v>0</v>
          </cell>
          <cell r="Q497">
            <v>24</v>
          </cell>
        </row>
        <row r="498">
          <cell r="D498" t="str">
            <v>150707</v>
          </cell>
          <cell r="E498" t="str">
            <v>011150707</v>
          </cell>
          <cell r="F498" t="str">
            <v>PLS REUS HTCP LD 4PK 16OZ</v>
          </cell>
          <cell r="H498" t="str">
            <v>F27</v>
          </cell>
          <cell r="I498" t="str">
            <v>LS-DR</v>
          </cell>
          <cell r="J498" t="str">
            <v>PROMO</v>
          </cell>
          <cell r="K498" t="str">
            <v>IGOMEZRU</v>
          </cell>
          <cell r="L498" t="str">
            <v>FY24 NH SUMMER 1-SH FALL</v>
          </cell>
          <cell r="O498" t="str">
            <v>0</v>
          </cell>
          <cell r="Q498">
            <v>24</v>
          </cell>
        </row>
        <row r="499">
          <cell r="D499" t="str">
            <v>150708</v>
          </cell>
          <cell r="E499" t="str">
            <v>011150708</v>
          </cell>
          <cell r="F499" t="str">
            <v>PLS TMB PFF CHRM SFT TCH 16OZ</v>
          </cell>
          <cell r="H499" t="str">
            <v>F27</v>
          </cell>
          <cell r="I499" t="str">
            <v>LS-DR</v>
          </cell>
          <cell r="J499" t="str">
            <v>PROMO</v>
          </cell>
          <cell r="K499" t="str">
            <v>IGOMEZRU</v>
          </cell>
          <cell r="L499" t="str">
            <v>FY24 NH SUMMER 1-SH FALL</v>
          </cell>
          <cell r="O499" t="str">
            <v>0</v>
          </cell>
          <cell r="Q499">
            <v>24</v>
          </cell>
        </row>
        <row r="500">
          <cell r="D500" t="str">
            <v>150712</v>
          </cell>
          <cell r="E500" t="str">
            <v>011150712</v>
          </cell>
          <cell r="F500" t="str">
            <v>PLS TMB CHRM MTHRS DAY 16OZ</v>
          </cell>
          <cell r="H500" t="str">
            <v>F27</v>
          </cell>
          <cell r="I500" t="str">
            <v>LS-DR</v>
          </cell>
          <cell r="J500" t="str">
            <v>PROMO</v>
          </cell>
          <cell r="K500" t="str">
            <v>IGOMEZRU</v>
          </cell>
          <cell r="L500" t="str">
            <v>FY24 NH SUMMER 1-SH FALL</v>
          </cell>
          <cell r="O500" t="str">
            <v>0</v>
          </cell>
          <cell r="Q500">
            <v>24</v>
          </cell>
        </row>
        <row r="501">
          <cell r="D501" t="str">
            <v>150715</v>
          </cell>
          <cell r="E501" t="str">
            <v>011150715</v>
          </cell>
          <cell r="F501" t="str">
            <v>PLS TMB TXTRD 16OZ</v>
          </cell>
          <cell r="H501" t="str">
            <v>F27</v>
          </cell>
          <cell r="I501" t="str">
            <v>LS-DR</v>
          </cell>
          <cell r="J501" t="str">
            <v>PROMO</v>
          </cell>
          <cell r="K501" t="str">
            <v>IGOMEZRU</v>
          </cell>
          <cell r="L501" t="str">
            <v>FY24 NH SUMMER 1-SH FALL</v>
          </cell>
          <cell r="O501" t="str">
            <v>0</v>
          </cell>
          <cell r="Q501">
            <v>24</v>
          </cell>
        </row>
        <row r="502">
          <cell r="D502" t="str">
            <v>150719</v>
          </cell>
          <cell r="E502" t="str">
            <v>011150719</v>
          </cell>
          <cell r="F502" t="str">
            <v>PLS TMB CHRM 90S 16OZ</v>
          </cell>
          <cell r="H502" t="str">
            <v>F27</v>
          </cell>
          <cell r="I502" t="str">
            <v>LS-DR</v>
          </cell>
          <cell r="J502" t="str">
            <v>PROMO</v>
          </cell>
          <cell r="K502" t="str">
            <v>IGOMEZRU</v>
          </cell>
          <cell r="L502" t="str">
            <v>FY24 NH SUMMER 1-SH FALL</v>
          </cell>
          <cell r="O502" t="str">
            <v>0</v>
          </cell>
          <cell r="Q502">
            <v>24</v>
          </cell>
        </row>
        <row r="503">
          <cell r="D503" t="str">
            <v>150724</v>
          </cell>
          <cell r="E503" t="str">
            <v>011150724</v>
          </cell>
          <cell r="F503" t="str">
            <v>PLS TMB SFT TCH 20OZ</v>
          </cell>
          <cell r="H503" t="str">
            <v>F27</v>
          </cell>
          <cell r="I503" t="str">
            <v>LS-DR</v>
          </cell>
          <cell r="J503" t="str">
            <v>PROMO</v>
          </cell>
          <cell r="K503" t="str">
            <v>IGOMEZRU</v>
          </cell>
          <cell r="L503" t="str">
            <v>FY24 NH SUMMER 1-SH FALL</v>
          </cell>
          <cell r="O503" t="str">
            <v>0</v>
          </cell>
          <cell r="Q503">
            <v>24</v>
          </cell>
        </row>
        <row r="504">
          <cell r="D504" t="str">
            <v>150728</v>
          </cell>
          <cell r="E504" t="str">
            <v>011150728</v>
          </cell>
          <cell r="F504" t="str">
            <v>PLS CDCP BLNG MTLC SFTTCH 24OZ</v>
          </cell>
          <cell r="H504" t="str">
            <v>F27</v>
          </cell>
          <cell r="I504" t="str">
            <v>LS-DR</v>
          </cell>
          <cell r="J504" t="str">
            <v>PROMO</v>
          </cell>
          <cell r="K504" t="str">
            <v>IGOMEZRU</v>
          </cell>
          <cell r="L504" t="str">
            <v>FY24 NH SUMMER 1-SH FALL</v>
          </cell>
          <cell r="O504" t="str">
            <v>0</v>
          </cell>
          <cell r="Q504">
            <v>24</v>
          </cell>
        </row>
        <row r="505">
          <cell r="D505" t="str">
            <v>150731</v>
          </cell>
          <cell r="E505" t="str">
            <v>011150731</v>
          </cell>
          <cell r="F505" t="str">
            <v>PLS CDCP WVY 24OZ</v>
          </cell>
          <cell r="H505" t="str">
            <v>F27</v>
          </cell>
          <cell r="I505" t="str">
            <v>LS-DR</v>
          </cell>
          <cell r="J505" t="str">
            <v>PROMO</v>
          </cell>
          <cell r="K505" t="str">
            <v>IGOMEZRU</v>
          </cell>
          <cell r="L505" t="str">
            <v>FY24 NH SUMMER 1-SH FALL</v>
          </cell>
          <cell r="O505" t="str">
            <v>0</v>
          </cell>
          <cell r="Q505">
            <v>24</v>
          </cell>
        </row>
        <row r="506">
          <cell r="D506" t="str">
            <v>150733</v>
          </cell>
          <cell r="E506" t="str">
            <v>011150733</v>
          </cell>
          <cell r="F506" t="str">
            <v>PLS CDCP SCLS 24OZ</v>
          </cell>
          <cell r="H506" t="str">
            <v>F27</v>
          </cell>
          <cell r="I506" t="str">
            <v>LS-DR</v>
          </cell>
          <cell r="J506" t="str">
            <v>PROMO</v>
          </cell>
          <cell r="K506" t="str">
            <v>IGOMEZRU</v>
          </cell>
          <cell r="L506" t="str">
            <v>FY24 NH SUMMER 1-SH FALL</v>
          </cell>
          <cell r="O506" t="str">
            <v>0</v>
          </cell>
          <cell r="Q506">
            <v>24</v>
          </cell>
        </row>
        <row r="507">
          <cell r="D507" t="str">
            <v>150734</v>
          </cell>
          <cell r="E507" t="str">
            <v>011150734</v>
          </cell>
          <cell r="F507" t="str">
            <v>PLS CDCP CRRY CS 24OZ</v>
          </cell>
          <cell r="H507" t="str">
            <v>F27</v>
          </cell>
          <cell r="I507" t="str">
            <v>LS-DR</v>
          </cell>
          <cell r="J507" t="str">
            <v>PROMO</v>
          </cell>
          <cell r="K507" t="str">
            <v>IGOMEZRU</v>
          </cell>
          <cell r="L507" t="str">
            <v>FY24 NH SUMMER 1-SH FALL</v>
          </cell>
          <cell r="O507" t="str">
            <v>0</v>
          </cell>
          <cell r="Q507">
            <v>24</v>
          </cell>
        </row>
        <row r="508">
          <cell r="D508" t="str">
            <v>150736</v>
          </cell>
          <cell r="E508" t="str">
            <v>011150736</v>
          </cell>
          <cell r="F508" t="str">
            <v>PLS CDCP MTHR DAY STRWTPR 24OZ</v>
          </cell>
          <cell r="H508" t="str">
            <v>F27</v>
          </cell>
          <cell r="I508" t="str">
            <v>LS-DR</v>
          </cell>
          <cell r="J508" t="str">
            <v>PROMO</v>
          </cell>
          <cell r="K508" t="str">
            <v>IGOMEZRU</v>
          </cell>
          <cell r="L508" t="str">
            <v>FY24 NH SUMMER 1-SH FALL</v>
          </cell>
          <cell r="O508" t="str">
            <v>0</v>
          </cell>
          <cell r="Q508">
            <v>24</v>
          </cell>
        </row>
        <row r="509">
          <cell r="D509" t="str">
            <v>150738</v>
          </cell>
          <cell r="E509" t="str">
            <v>011150738</v>
          </cell>
          <cell r="F509" t="str">
            <v>PLS CDCP PRSM PRD STRWTPR 24OZ</v>
          </cell>
          <cell r="H509" t="str">
            <v>F27</v>
          </cell>
          <cell r="I509" t="str">
            <v>LS-DR</v>
          </cell>
          <cell r="J509" t="str">
            <v>PROMO</v>
          </cell>
          <cell r="K509" t="str">
            <v>IGOMEZRU</v>
          </cell>
          <cell r="L509" t="str">
            <v>FY24 NH SUMMER 1-SH FALL</v>
          </cell>
          <cell r="O509" t="str">
            <v>0</v>
          </cell>
          <cell r="Q509">
            <v>24</v>
          </cell>
        </row>
        <row r="510">
          <cell r="D510" t="str">
            <v>150739</v>
          </cell>
          <cell r="E510" t="str">
            <v>011150739</v>
          </cell>
          <cell r="F510" t="str">
            <v>PLS CDCP CRYN 24OZ</v>
          </cell>
          <cell r="H510" t="str">
            <v>F27</v>
          </cell>
          <cell r="I510" t="str">
            <v>LS-DR</v>
          </cell>
          <cell r="J510" t="str">
            <v>PROMO</v>
          </cell>
          <cell r="K510" t="str">
            <v>IGOMEZRU</v>
          </cell>
          <cell r="L510" t="str">
            <v>FY24 NH SUMMER 1-SH FALL</v>
          </cell>
          <cell r="O510" t="str">
            <v>0</v>
          </cell>
          <cell r="Q510">
            <v>24</v>
          </cell>
        </row>
        <row r="511">
          <cell r="D511" t="str">
            <v>150741</v>
          </cell>
          <cell r="E511" t="str">
            <v>011150741</v>
          </cell>
          <cell r="F511" t="str">
            <v>PLS CDCP BLNG GRDNT PRPL 24OZ</v>
          </cell>
          <cell r="H511" t="str">
            <v>F27</v>
          </cell>
          <cell r="I511" t="str">
            <v>LS-DR</v>
          </cell>
          <cell r="J511" t="str">
            <v>PROMO</v>
          </cell>
          <cell r="K511" t="str">
            <v>IGOMEZRU</v>
          </cell>
          <cell r="L511" t="str">
            <v>FY24 NH SUMMER 1-SH FALL</v>
          </cell>
          <cell r="O511" t="str">
            <v>0</v>
          </cell>
          <cell r="Q511">
            <v>24</v>
          </cell>
        </row>
        <row r="512">
          <cell r="D512" t="str">
            <v>150742</v>
          </cell>
          <cell r="E512" t="str">
            <v>011150742</v>
          </cell>
          <cell r="F512" t="str">
            <v>PLS CDCP BLNG MTLLC 24OZ</v>
          </cell>
          <cell r="H512" t="str">
            <v>F27</v>
          </cell>
          <cell r="I512" t="str">
            <v>LS-DR</v>
          </cell>
          <cell r="J512" t="str">
            <v>PROMO</v>
          </cell>
          <cell r="K512" t="str">
            <v>IGOMEZRU</v>
          </cell>
          <cell r="L512" t="str">
            <v>FY24 NH SUMMER 1-SH FALL</v>
          </cell>
          <cell r="O512" t="str">
            <v>0</v>
          </cell>
          <cell r="Q512">
            <v>24</v>
          </cell>
        </row>
        <row r="513">
          <cell r="D513" t="str">
            <v>150776</v>
          </cell>
          <cell r="E513" t="str">
            <v>011150776</v>
          </cell>
          <cell r="F513" t="str">
            <v>PLS CDCP KYCHN PRSM PRD</v>
          </cell>
          <cell r="H513" t="str">
            <v>F27</v>
          </cell>
          <cell r="I513" t="str">
            <v>LS-DR</v>
          </cell>
          <cell r="J513" t="str">
            <v>PROMO</v>
          </cell>
          <cell r="K513" t="str">
            <v>IGOMEZRU</v>
          </cell>
          <cell r="L513" t="str">
            <v>FY24 NH SUMMER 1-SH FALL</v>
          </cell>
          <cell r="O513" t="str">
            <v>0</v>
          </cell>
          <cell r="Q513">
            <v>24</v>
          </cell>
        </row>
        <row r="514">
          <cell r="D514" t="str">
            <v>150777</v>
          </cell>
          <cell r="E514" t="str">
            <v>011150777</v>
          </cell>
          <cell r="F514" t="str">
            <v>PLS CDCP KYCHN BLNG GRDNT</v>
          </cell>
          <cell r="H514" t="str">
            <v>F27</v>
          </cell>
          <cell r="I514" t="str">
            <v>LS-DR</v>
          </cell>
          <cell r="J514" t="str">
            <v>PROMO</v>
          </cell>
          <cell r="K514" t="str">
            <v>IGOMEZRU</v>
          </cell>
          <cell r="L514" t="str">
            <v>FY24 NH SUMMER 1-SH FALL</v>
          </cell>
          <cell r="O514" t="str">
            <v>0</v>
          </cell>
          <cell r="Q514">
            <v>24</v>
          </cell>
        </row>
        <row r="515">
          <cell r="D515" t="str">
            <v>153981</v>
          </cell>
          <cell r="E515" t="str">
            <v>011153981</v>
          </cell>
          <cell r="F515" t="str">
            <v>PLS TMB CHRM MRBL 16OZ</v>
          </cell>
          <cell r="H515" t="str">
            <v>F27</v>
          </cell>
          <cell r="I515" t="str">
            <v>LS-DR</v>
          </cell>
          <cell r="J515" t="str">
            <v>PROMO</v>
          </cell>
          <cell r="K515" t="str">
            <v>IGOMEZRU</v>
          </cell>
          <cell r="O515" t="str">
            <v>0</v>
          </cell>
          <cell r="Q515">
            <v>24</v>
          </cell>
        </row>
        <row r="516">
          <cell r="D516" t="str">
            <v>153985</v>
          </cell>
          <cell r="E516" t="str">
            <v>011153985</v>
          </cell>
          <cell r="F516" t="str">
            <v>PLS TMB STR CHRM ANV 16OZ</v>
          </cell>
          <cell r="H516" t="str">
            <v>F27</v>
          </cell>
          <cell r="I516" t="str">
            <v>LS-DR</v>
          </cell>
          <cell r="J516" t="str">
            <v>PROMO</v>
          </cell>
          <cell r="K516" t="str">
            <v>IGOMEZRU</v>
          </cell>
          <cell r="O516" t="str">
            <v>0</v>
          </cell>
          <cell r="Q516">
            <v>24</v>
          </cell>
        </row>
        <row r="517">
          <cell r="D517" t="str">
            <v>153987</v>
          </cell>
          <cell r="E517" t="str">
            <v>011153987</v>
          </cell>
          <cell r="F517" t="str">
            <v>RCYCLD PP TMB SUSTN 16OZ</v>
          </cell>
          <cell r="H517" t="str">
            <v>F27</v>
          </cell>
          <cell r="I517" t="str">
            <v>LS-DR</v>
          </cell>
          <cell r="J517" t="str">
            <v>PROMO</v>
          </cell>
          <cell r="K517" t="str">
            <v>IGOMEZRU</v>
          </cell>
          <cell r="O517" t="str">
            <v>0</v>
          </cell>
          <cell r="Q517">
            <v>24</v>
          </cell>
        </row>
        <row r="518">
          <cell r="D518" t="str">
            <v>153989</v>
          </cell>
          <cell r="E518" t="str">
            <v>011153989</v>
          </cell>
          <cell r="F518" t="str">
            <v>PLS TMB CHRM 16OZ</v>
          </cell>
          <cell r="H518" t="str">
            <v>F27</v>
          </cell>
          <cell r="I518" t="str">
            <v>LS-DR</v>
          </cell>
          <cell r="J518" t="str">
            <v>PROMO</v>
          </cell>
          <cell r="K518" t="str">
            <v>IGOMEZRU</v>
          </cell>
          <cell r="O518" t="str">
            <v>0</v>
          </cell>
          <cell r="Q518">
            <v>24</v>
          </cell>
        </row>
        <row r="519">
          <cell r="D519" t="str">
            <v>153991</v>
          </cell>
          <cell r="E519" t="str">
            <v>011153991</v>
          </cell>
          <cell r="F519" t="str">
            <v>PLS WTR BTL 24OZ</v>
          </cell>
          <cell r="H519" t="str">
            <v>F27</v>
          </cell>
          <cell r="I519" t="str">
            <v>LS-DR</v>
          </cell>
          <cell r="J519" t="str">
            <v>PROMO</v>
          </cell>
          <cell r="K519" t="str">
            <v>IGOMEZRU</v>
          </cell>
          <cell r="O519" t="str">
            <v>0</v>
          </cell>
          <cell r="Q519">
            <v>24</v>
          </cell>
        </row>
        <row r="520">
          <cell r="D520" t="str">
            <v>153992</v>
          </cell>
          <cell r="E520" t="str">
            <v>011153992</v>
          </cell>
          <cell r="F520" t="str">
            <v>PLS CDCP BLNG GRDNT 24OZ</v>
          </cell>
          <cell r="H520" t="str">
            <v>F27</v>
          </cell>
          <cell r="I520" t="str">
            <v>LS-DR</v>
          </cell>
          <cell r="J520" t="str">
            <v>PROMO</v>
          </cell>
          <cell r="K520" t="str">
            <v>IGOMEZRU</v>
          </cell>
          <cell r="O520" t="str">
            <v>0</v>
          </cell>
          <cell r="Q520">
            <v>24</v>
          </cell>
        </row>
        <row r="521">
          <cell r="D521" t="str">
            <v>153993</v>
          </cell>
          <cell r="E521" t="str">
            <v>011153993</v>
          </cell>
          <cell r="F521" t="str">
            <v>PLS CDCP BLNG SFT TCH 24OZ</v>
          </cell>
          <cell r="H521" t="str">
            <v>F27</v>
          </cell>
          <cell r="I521" t="str">
            <v>LS-DR</v>
          </cell>
          <cell r="J521" t="str">
            <v>PROMO</v>
          </cell>
          <cell r="K521" t="str">
            <v>IGOMEZRU</v>
          </cell>
          <cell r="O521" t="str">
            <v>0</v>
          </cell>
          <cell r="Q521">
            <v>24</v>
          </cell>
        </row>
        <row r="522">
          <cell r="D522" t="str">
            <v>153995</v>
          </cell>
          <cell r="E522" t="str">
            <v>011153995</v>
          </cell>
          <cell r="F522" t="str">
            <v>PLS CDCP SCLS ANV 24OZ</v>
          </cell>
          <cell r="H522" t="str">
            <v>F27</v>
          </cell>
          <cell r="I522" t="str">
            <v>LS-DR</v>
          </cell>
          <cell r="J522" t="str">
            <v>PROMO</v>
          </cell>
          <cell r="K522" t="str">
            <v>IGOMEZRU</v>
          </cell>
          <cell r="O522" t="str">
            <v>0</v>
          </cell>
          <cell r="Q522">
            <v>24</v>
          </cell>
        </row>
        <row r="523">
          <cell r="D523" t="str">
            <v>154000</v>
          </cell>
          <cell r="E523" t="str">
            <v>011154000</v>
          </cell>
          <cell r="F523" t="str">
            <v>PLS CDCP JWL GRD STRW TPR 24OZ</v>
          </cell>
          <cell r="H523" t="str">
            <v>F27</v>
          </cell>
          <cell r="I523" t="str">
            <v>LS-DR</v>
          </cell>
          <cell r="J523" t="str">
            <v>PROMO</v>
          </cell>
          <cell r="K523" t="str">
            <v>IGOMEZRU</v>
          </cell>
          <cell r="O523" t="str">
            <v>0</v>
          </cell>
          <cell r="Q523">
            <v>24</v>
          </cell>
        </row>
        <row r="524">
          <cell r="D524" t="str">
            <v>154001</v>
          </cell>
          <cell r="E524" t="str">
            <v>011154001</v>
          </cell>
          <cell r="F524" t="str">
            <v>PLS CDCP JWL GID STRW TPR 24OZ</v>
          </cell>
          <cell r="H524" t="str">
            <v>F27</v>
          </cell>
          <cell r="I524" t="str">
            <v>LS-DR</v>
          </cell>
          <cell r="J524" t="str">
            <v>PROMO</v>
          </cell>
          <cell r="K524" t="str">
            <v>IGOMEZRU</v>
          </cell>
          <cell r="O524" t="str">
            <v>0</v>
          </cell>
          <cell r="Q524">
            <v>24</v>
          </cell>
        </row>
        <row r="525">
          <cell r="D525" t="str">
            <v>154002</v>
          </cell>
          <cell r="E525" t="str">
            <v>011154002</v>
          </cell>
          <cell r="F525" t="str">
            <v>PLS CDCP DRP GID 24OZ</v>
          </cell>
          <cell r="H525" t="str">
            <v>F27</v>
          </cell>
          <cell r="I525" t="str">
            <v>LS-DR</v>
          </cell>
          <cell r="J525" t="str">
            <v>PROMO</v>
          </cell>
          <cell r="K525" t="str">
            <v>IGOMEZRU</v>
          </cell>
          <cell r="O525" t="str">
            <v>0</v>
          </cell>
          <cell r="Q525">
            <v>24</v>
          </cell>
        </row>
        <row r="526">
          <cell r="D526" t="str">
            <v>130180</v>
          </cell>
          <cell r="E526" t="str">
            <v>011130180</v>
          </cell>
          <cell r="F526" t="str">
            <v>CERMC MUG DESKTOP WHITE 12OZ</v>
          </cell>
          <cell r="H526" t="str">
            <v>F27</v>
          </cell>
          <cell r="I526" t="str">
            <v>LS-DR</v>
          </cell>
          <cell r="J526" t="str">
            <v>PROMO</v>
          </cell>
          <cell r="K526" t="str">
            <v>IGOMEZRU</v>
          </cell>
          <cell r="L526" t="str">
            <v>RETIRING CORE SERVEWARE</v>
          </cell>
          <cell r="O526" t="str">
            <v>0</v>
          </cell>
          <cell r="Q526">
            <v>24</v>
          </cell>
        </row>
        <row r="527">
          <cell r="D527" t="str">
            <v>141045</v>
          </cell>
          <cell r="E527" t="str">
            <v>011141045</v>
          </cell>
          <cell r="F527" t="str">
            <v>CRM DW TMB TXT GRN 12OZ</v>
          </cell>
          <cell r="H527" t="str">
            <v>F27</v>
          </cell>
          <cell r="I527" t="str">
            <v>LS-DR</v>
          </cell>
          <cell r="J527" t="str">
            <v>PROMO</v>
          </cell>
          <cell r="K527" t="str">
            <v>IGOMEZRU</v>
          </cell>
          <cell r="L527" t="str">
            <v>CORE SERVEWARE, ORDER VIA PROMO ORDER GR</v>
          </cell>
          <cell r="O527" t="str">
            <v>0</v>
          </cell>
          <cell r="Q527">
            <v>12</v>
          </cell>
        </row>
        <row r="528">
          <cell r="D528" t="str">
            <v>144061</v>
          </cell>
          <cell r="E528" t="str">
            <v>011144061</v>
          </cell>
          <cell r="F528" t="str">
            <v>CRM DW TMB DRPPY 12OZ</v>
          </cell>
          <cell r="H528" t="str">
            <v>F27</v>
          </cell>
          <cell r="I528" t="str">
            <v>LS-DR</v>
          </cell>
          <cell r="J528" t="str">
            <v>PROMO</v>
          </cell>
          <cell r="K528" t="str">
            <v>IGOMEZRU</v>
          </cell>
          <cell r="L528" t="str">
            <v>FY24 NH FALL-SH SPRING</v>
          </cell>
          <cell r="O528" t="str">
            <v>0</v>
          </cell>
          <cell r="Q528">
            <v>12</v>
          </cell>
        </row>
        <row r="529">
          <cell r="D529" t="str">
            <v>144064</v>
          </cell>
          <cell r="E529" t="str">
            <v>011144064</v>
          </cell>
          <cell r="F529" t="str">
            <v>CRM DW TMB SRN LSTR 12OZ</v>
          </cell>
          <cell r="H529" t="str">
            <v>F27</v>
          </cell>
          <cell r="I529" t="str">
            <v>LS-DR</v>
          </cell>
          <cell r="J529" t="str">
            <v>PROMO</v>
          </cell>
          <cell r="K529" t="str">
            <v>IGOMEZRU</v>
          </cell>
          <cell r="L529" t="str">
            <v>FY24 NH FALL-SH SPRING</v>
          </cell>
          <cell r="O529" t="str">
            <v>0</v>
          </cell>
          <cell r="Q529">
            <v>12</v>
          </cell>
        </row>
        <row r="530">
          <cell r="D530" t="str">
            <v>149571</v>
          </cell>
          <cell r="E530" t="str">
            <v>011149571</v>
          </cell>
          <cell r="F530" t="str">
            <v>CRM DW TMB PSM RNBW LSTR 12OZ</v>
          </cell>
          <cell r="H530" t="str">
            <v>F27</v>
          </cell>
          <cell r="I530" t="str">
            <v>LS-DR</v>
          </cell>
          <cell r="J530" t="str">
            <v>PROMO</v>
          </cell>
          <cell r="K530" t="str">
            <v>IGOMEZRU</v>
          </cell>
          <cell r="O530" t="str">
            <v>0</v>
          </cell>
          <cell r="Q530">
            <v>12</v>
          </cell>
        </row>
        <row r="531">
          <cell r="D531" t="str">
            <v>150697</v>
          </cell>
          <cell r="E531" t="str">
            <v>011150697</v>
          </cell>
          <cell r="F531" t="str">
            <v>CRM DW TMB ANGLR 12OZ</v>
          </cell>
          <cell r="H531" t="str">
            <v>F27</v>
          </cell>
          <cell r="I531" t="str">
            <v>LS-DR</v>
          </cell>
          <cell r="J531" t="str">
            <v>PROMO</v>
          </cell>
          <cell r="K531" t="str">
            <v>IGOMEZRU</v>
          </cell>
          <cell r="L531" t="str">
            <v>FY24 NH SUMMER 1-SH FALL</v>
          </cell>
          <cell r="O531" t="str">
            <v>0</v>
          </cell>
          <cell r="Q531">
            <v>12</v>
          </cell>
        </row>
        <row r="532">
          <cell r="D532" t="str">
            <v>153958</v>
          </cell>
          <cell r="E532" t="str">
            <v>011153958</v>
          </cell>
          <cell r="F532" t="str">
            <v>CRM DW TMB DGNL LSTR ANV 12OZ</v>
          </cell>
          <cell r="H532" t="str">
            <v>F27</v>
          </cell>
          <cell r="I532" t="str">
            <v>LS-DR</v>
          </cell>
          <cell r="J532" t="str">
            <v>PROMO</v>
          </cell>
          <cell r="K532" t="str">
            <v>IGOMEZRU</v>
          </cell>
          <cell r="O532" t="str">
            <v>0</v>
          </cell>
          <cell r="Q532">
            <v>12</v>
          </cell>
        </row>
        <row r="533">
          <cell r="D533" t="str">
            <v>153959</v>
          </cell>
          <cell r="E533" t="str">
            <v>011153959</v>
          </cell>
          <cell r="F533" t="str">
            <v>CRM DW TMB SFT TCH 12OZ</v>
          </cell>
          <cell r="H533" t="str">
            <v>F27</v>
          </cell>
          <cell r="I533" t="str">
            <v>LS-DR</v>
          </cell>
          <cell r="J533" t="str">
            <v>PROMO</v>
          </cell>
          <cell r="K533" t="str">
            <v>IGOMEZRU</v>
          </cell>
          <cell r="O533" t="str">
            <v>0</v>
          </cell>
          <cell r="Q533">
            <v>12</v>
          </cell>
        </row>
        <row r="534">
          <cell r="D534" t="str">
            <v>145934</v>
          </cell>
          <cell r="E534" t="str">
            <v>011145934</v>
          </cell>
          <cell r="F534" t="str">
            <v>BTS PUNTA CANA MUG 14OZ</v>
          </cell>
          <cell r="H534" t="str">
            <v>F27</v>
          </cell>
          <cell r="I534" t="str">
            <v>LS-DR</v>
          </cell>
          <cell r="J534" t="str">
            <v>PROMO</v>
          </cell>
          <cell r="K534" t="str">
            <v>IGOMEZRU</v>
          </cell>
          <cell r="O534" t="str">
            <v>0</v>
          </cell>
          <cell r="Q534">
            <v>16</v>
          </cell>
        </row>
        <row r="535">
          <cell r="D535" t="str">
            <v>145934</v>
          </cell>
          <cell r="E535" t="str">
            <v>011145934</v>
          </cell>
          <cell r="F535" t="str">
            <v>BTS PUNTA CANA MUG 14OZ</v>
          </cell>
          <cell r="H535" t="str">
            <v>ZD5</v>
          </cell>
          <cell r="I535" t="str">
            <v>LS-DR</v>
          </cell>
          <cell r="J535" t="str">
            <v>PROMO</v>
          </cell>
          <cell r="K535" t="str">
            <v>IGOMEZRU</v>
          </cell>
          <cell r="O535" t="str">
            <v>0</v>
          </cell>
          <cell r="Q535">
            <v>16</v>
          </cell>
        </row>
        <row r="536">
          <cell r="D536" t="str">
            <v>141050</v>
          </cell>
          <cell r="E536" t="str">
            <v>011141050</v>
          </cell>
          <cell r="F536" t="str">
            <v>CRM MUG RNBW LSTR 14OZ</v>
          </cell>
          <cell r="H536" t="str">
            <v>F27</v>
          </cell>
          <cell r="I536" t="str">
            <v>LS-DR</v>
          </cell>
          <cell r="J536" t="str">
            <v>PROMO</v>
          </cell>
          <cell r="K536" t="str">
            <v>IGOMEZRU</v>
          </cell>
          <cell r="L536" t="str">
            <v>CORE SERVEWARE, ORDER VIA PROMO ORDER GR</v>
          </cell>
          <cell r="O536" t="str">
            <v>0</v>
          </cell>
          <cell r="Q536">
            <v>24</v>
          </cell>
        </row>
        <row r="537">
          <cell r="D537" t="str">
            <v>141051</v>
          </cell>
          <cell r="E537" t="str">
            <v>011141051</v>
          </cell>
          <cell r="F537" t="str">
            <v>CRM MUG DRK GRN 14OZ</v>
          </cell>
          <cell r="H537" t="str">
            <v>F27</v>
          </cell>
          <cell r="I537" t="str">
            <v>LS-DR</v>
          </cell>
          <cell r="J537" t="str">
            <v>PROMO</v>
          </cell>
          <cell r="K537" t="str">
            <v>IGOMEZRU</v>
          </cell>
          <cell r="L537" t="str">
            <v>CORE SERVEWARE, ORDER VIA PROMO ORDER GR</v>
          </cell>
          <cell r="O537" t="str">
            <v>0</v>
          </cell>
          <cell r="Q537">
            <v>24</v>
          </cell>
        </row>
        <row r="538">
          <cell r="D538" t="str">
            <v>141054</v>
          </cell>
          <cell r="E538" t="str">
            <v>011141054</v>
          </cell>
          <cell r="F538" t="str">
            <v>REC CRM MUG 16OZ</v>
          </cell>
          <cell r="H538" t="str">
            <v>F27</v>
          </cell>
          <cell r="I538" t="str">
            <v>LS-DR</v>
          </cell>
          <cell r="J538" t="str">
            <v>PROMO</v>
          </cell>
          <cell r="K538" t="str">
            <v>IGOMEZRU</v>
          </cell>
          <cell r="L538" t="str">
            <v>CORE SERVEWARE, ORDER VIA PROMO ORDER GR</v>
          </cell>
          <cell r="O538" t="str">
            <v>0</v>
          </cell>
          <cell r="Q538">
            <v>24</v>
          </cell>
        </row>
        <row r="539">
          <cell r="D539" t="str">
            <v>144058</v>
          </cell>
          <cell r="E539" t="str">
            <v>011144058</v>
          </cell>
          <cell r="F539" t="str">
            <v>CRM MUG SPCKL 12OZ</v>
          </cell>
          <cell r="H539" t="str">
            <v>F27</v>
          </cell>
          <cell r="I539" t="str">
            <v>LS-DR</v>
          </cell>
          <cell r="J539" t="str">
            <v>PROMO</v>
          </cell>
          <cell r="K539" t="str">
            <v>IGOMEZRU</v>
          </cell>
          <cell r="L539" t="str">
            <v>FY24 NH FALL-SH SPRING</v>
          </cell>
          <cell r="O539" t="str">
            <v>0</v>
          </cell>
          <cell r="Q539">
            <v>24</v>
          </cell>
        </row>
        <row r="540">
          <cell r="D540" t="str">
            <v>144059</v>
          </cell>
          <cell r="E540" t="str">
            <v>011144059</v>
          </cell>
          <cell r="F540" t="str">
            <v>CRM MUG GRDNT 12OZ</v>
          </cell>
          <cell r="H540" t="str">
            <v>F27</v>
          </cell>
          <cell r="I540" t="str">
            <v>LS-DR</v>
          </cell>
          <cell r="J540" t="str">
            <v>PROMO</v>
          </cell>
          <cell r="K540" t="str">
            <v>IGOMEZRU</v>
          </cell>
          <cell r="L540" t="str">
            <v>FY24 NH FALL-SH SPRING</v>
          </cell>
          <cell r="O540" t="str">
            <v>0</v>
          </cell>
          <cell r="Q540">
            <v>24</v>
          </cell>
        </row>
        <row r="541">
          <cell r="D541" t="str">
            <v>144062</v>
          </cell>
          <cell r="E541" t="str">
            <v>011144062</v>
          </cell>
          <cell r="F541" t="str">
            <v>CRM MUG SPDR GID 12OZ</v>
          </cell>
          <cell r="H541" t="str">
            <v>F27</v>
          </cell>
          <cell r="I541" t="str">
            <v>LS-DR</v>
          </cell>
          <cell r="J541" t="str">
            <v>PROMO</v>
          </cell>
          <cell r="K541" t="str">
            <v>IGOMEZRU</v>
          </cell>
          <cell r="L541" t="str">
            <v>FY24 NH FALL-SH SPRING</v>
          </cell>
          <cell r="O541" t="str">
            <v>0</v>
          </cell>
          <cell r="Q541">
            <v>24</v>
          </cell>
        </row>
        <row r="542">
          <cell r="D542" t="str">
            <v>144067</v>
          </cell>
          <cell r="E542" t="str">
            <v>011144067</v>
          </cell>
          <cell r="F542" t="str">
            <v>CRM MUG CLVR 14OZ</v>
          </cell>
          <cell r="H542" t="str">
            <v>F27</v>
          </cell>
          <cell r="I542" t="str">
            <v>LS-DR</v>
          </cell>
          <cell r="J542" t="str">
            <v>PROMO</v>
          </cell>
          <cell r="K542" t="str">
            <v>IGOMEZRU</v>
          </cell>
          <cell r="L542" t="str">
            <v>FY24 NH FALL-SH SPRING</v>
          </cell>
          <cell r="O542" t="str">
            <v>0</v>
          </cell>
          <cell r="Q542">
            <v>24</v>
          </cell>
        </row>
        <row r="543">
          <cell r="D543" t="str">
            <v>144069</v>
          </cell>
          <cell r="E543" t="str">
            <v>011144069</v>
          </cell>
          <cell r="F543" t="str">
            <v>CRM MUG SHMMR 14OZ</v>
          </cell>
          <cell r="H543" t="str">
            <v>F27</v>
          </cell>
          <cell r="I543" t="str">
            <v>LS-DR</v>
          </cell>
          <cell r="J543" t="str">
            <v>PROMO</v>
          </cell>
          <cell r="K543" t="str">
            <v>IGOMEZRU</v>
          </cell>
          <cell r="L543" t="str">
            <v>FY24 NH FALL-SH SPRING</v>
          </cell>
          <cell r="O543" t="str">
            <v>0</v>
          </cell>
          <cell r="Q543">
            <v>24</v>
          </cell>
        </row>
        <row r="544">
          <cell r="D544" t="str">
            <v>147705</v>
          </cell>
          <cell r="E544" t="str">
            <v>011147705</v>
          </cell>
          <cell r="F544" t="str">
            <v>CRM MUG HRT 12OZ</v>
          </cell>
          <cell r="H544" t="str">
            <v>F27</v>
          </cell>
          <cell r="I544" t="str">
            <v>LS-DR</v>
          </cell>
          <cell r="J544" t="str">
            <v>PROMO</v>
          </cell>
          <cell r="K544" t="str">
            <v>IGOMEZRU</v>
          </cell>
          <cell r="L544" t="str">
            <v>FY24 WINTER MERCH</v>
          </cell>
          <cell r="O544" t="str">
            <v>0</v>
          </cell>
          <cell r="Q544">
            <v>24</v>
          </cell>
        </row>
        <row r="545">
          <cell r="D545" t="str">
            <v>147707</v>
          </cell>
          <cell r="E545" t="str">
            <v>011147707</v>
          </cell>
          <cell r="F545" t="str">
            <v>CRM MUG SCLNTS 14OZ</v>
          </cell>
          <cell r="H545" t="str">
            <v>F27</v>
          </cell>
          <cell r="I545" t="str">
            <v>LS-DR</v>
          </cell>
          <cell r="J545" t="str">
            <v>PROMO</v>
          </cell>
          <cell r="K545" t="str">
            <v>IGOMEZRU</v>
          </cell>
          <cell r="L545" t="str">
            <v>FY24 WINTER MERCH</v>
          </cell>
          <cell r="O545" t="str">
            <v>0</v>
          </cell>
          <cell r="Q545">
            <v>24</v>
          </cell>
        </row>
        <row r="546">
          <cell r="D546" t="str">
            <v>149518</v>
          </cell>
          <cell r="E546" t="str">
            <v>011149518</v>
          </cell>
          <cell r="F546" t="str">
            <v>CRM MUG PRSM 14OZ</v>
          </cell>
          <cell r="H546" t="str">
            <v>F27</v>
          </cell>
          <cell r="I546" t="str">
            <v>LS-DR</v>
          </cell>
          <cell r="J546" t="str">
            <v>PROMO</v>
          </cell>
          <cell r="K546" t="str">
            <v>IGOMEZRU</v>
          </cell>
          <cell r="O546" t="str">
            <v>0</v>
          </cell>
          <cell r="Q546">
            <v>24</v>
          </cell>
        </row>
        <row r="547">
          <cell r="D547" t="str">
            <v>149519</v>
          </cell>
          <cell r="E547" t="str">
            <v>011149519</v>
          </cell>
          <cell r="F547" t="str">
            <v>CRM MUG FLRL 14OZ</v>
          </cell>
          <cell r="H547" t="str">
            <v>F27</v>
          </cell>
          <cell r="I547" t="str">
            <v>LS-DR</v>
          </cell>
          <cell r="J547" t="str">
            <v>PROMO</v>
          </cell>
          <cell r="K547" t="str">
            <v>IGOMEZRU</v>
          </cell>
          <cell r="O547" t="str">
            <v>0</v>
          </cell>
          <cell r="Q547">
            <v>24</v>
          </cell>
        </row>
        <row r="548">
          <cell r="D548" t="str">
            <v>149574</v>
          </cell>
          <cell r="E548" t="str">
            <v>011149574</v>
          </cell>
          <cell r="F548" t="str">
            <v>CRM MUG BNNY 14OZ</v>
          </cell>
          <cell r="H548" t="str">
            <v>F27</v>
          </cell>
          <cell r="I548" t="str">
            <v>LS-DR</v>
          </cell>
          <cell r="J548" t="str">
            <v>PROMO</v>
          </cell>
          <cell r="K548" t="str">
            <v>IGOMEZRU</v>
          </cell>
          <cell r="O548" t="str">
            <v>0</v>
          </cell>
          <cell r="Q548">
            <v>24</v>
          </cell>
        </row>
        <row r="549">
          <cell r="D549" t="str">
            <v>149576</v>
          </cell>
          <cell r="E549" t="str">
            <v>011149576</v>
          </cell>
          <cell r="F549" t="str">
            <v>CRM MUG CHRRY BLSM 14OZ</v>
          </cell>
          <cell r="H549" t="str">
            <v>F27</v>
          </cell>
          <cell r="I549" t="str">
            <v>LS-DR</v>
          </cell>
          <cell r="J549" t="str">
            <v>PROMO</v>
          </cell>
          <cell r="K549" t="str">
            <v>IGOMEZRU</v>
          </cell>
          <cell r="O549" t="str">
            <v>0</v>
          </cell>
          <cell r="Q549">
            <v>24</v>
          </cell>
        </row>
        <row r="550">
          <cell r="D550" t="str">
            <v>150698</v>
          </cell>
          <cell r="E550" t="str">
            <v>011150698</v>
          </cell>
          <cell r="F550" t="str">
            <v>CRM MUG MTHRS DAY 12OZ</v>
          </cell>
          <cell r="H550" t="str">
            <v>F27</v>
          </cell>
          <cell r="I550" t="str">
            <v>LS-DR</v>
          </cell>
          <cell r="J550" t="str">
            <v>PROMO</v>
          </cell>
          <cell r="K550" t="str">
            <v>IGOMEZRU</v>
          </cell>
          <cell r="L550" t="str">
            <v>FY24 NH SUMMER 1-SH FALL</v>
          </cell>
          <cell r="O550" t="str">
            <v>0</v>
          </cell>
          <cell r="Q550">
            <v>24</v>
          </cell>
        </row>
        <row r="551">
          <cell r="D551" t="str">
            <v>150701</v>
          </cell>
          <cell r="E551" t="str">
            <v>011150701</v>
          </cell>
          <cell r="F551" t="str">
            <v>CRMC MUG PFFY 12OZ</v>
          </cell>
          <cell r="H551" t="str">
            <v>F27</v>
          </cell>
          <cell r="I551" t="str">
            <v>LS-DR</v>
          </cell>
          <cell r="J551" t="str">
            <v>PROMO</v>
          </cell>
          <cell r="K551" t="str">
            <v>IGOMEZRU</v>
          </cell>
          <cell r="L551" t="str">
            <v>FY24 NH SUMMER 1-SH FALL</v>
          </cell>
          <cell r="O551" t="str">
            <v>0</v>
          </cell>
          <cell r="Q551">
            <v>24</v>
          </cell>
        </row>
        <row r="552">
          <cell r="D552" t="str">
            <v>153962</v>
          </cell>
          <cell r="E552" t="str">
            <v>011153962</v>
          </cell>
          <cell r="F552" t="str">
            <v>CRM MUG BS DSKTP 14OZ</v>
          </cell>
          <cell r="H552" t="str">
            <v>F27</v>
          </cell>
          <cell r="I552" t="str">
            <v>LS-DR</v>
          </cell>
          <cell r="J552" t="str">
            <v>PROMO</v>
          </cell>
          <cell r="K552" t="str">
            <v>IGOMEZRU</v>
          </cell>
          <cell r="O552" t="str">
            <v>0</v>
          </cell>
          <cell r="Q552">
            <v>24</v>
          </cell>
        </row>
        <row r="553">
          <cell r="D553" t="str">
            <v>153966</v>
          </cell>
          <cell r="E553" t="str">
            <v>011153966</v>
          </cell>
          <cell r="F553" t="str">
            <v>CRM MUG CLVRA LSTR 14OZ</v>
          </cell>
          <cell r="H553" t="str">
            <v>F27</v>
          </cell>
          <cell r="I553" t="str">
            <v>LS-DR</v>
          </cell>
          <cell r="J553" t="str">
            <v>PROMO</v>
          </cell>
          <cell r="K553" t="str">
            <v>IGOMEZRU</v>
          </cell>
          <cell r="O553" t="str">
            <v>0</v>
          </cell>
          <cell r="Q553">
            <v>24</v>
          </cell>
        </row>
        <row r="554">
          <cell r="D554" t="str">
            <v>153967</v>
          </cell>
          <cell r="E554" t="str">
            <v>011153967</v>
          </cell>
          <cell r="F554" t="str">
            <v>CRM MUG STRS GID 14OZ</v>
          </cell>
          <cell r="H554" t="str">
            <v>F27</v>
          </cell>
          <cell r="I554" t="str">
            <v>LS-DR</v>
          </cell>
          <cell r="J554" t="str">
            <v>PROMO</v>
          </cell>
          <cell r="K554" t="str">
            <v>IGOMEZRU</v>
          </cell>
          <cell r="O554" t="str">
            <v>0</v>
          </cell>
          <cell r="Q554">
            <v>24</v>
          </cell>
        </row>
        <row r="555">
          <cell r="D555" t="str">
            <v>153976</v>
          </cell>
          <cell r="E555" t="str">
            <v>011153976</v>
          </cell>
          <cell r="F555" t="str">
            <v>RCYCLD CRM MUG SUSTN 16OZ</v>
          </cell>
          <cell r="H555" t="str">
            <v>F27</v>
          </cell>
          <cell r="I555" t="str">
            <v>LS-DR</v>
          </cell>
          <cell r="J555" t="str">
            <v>PROMO</v>
          </cell>
          <cell r="K555" t="str">
            <v>IGOMEZRU</v>
          </cell>
          <cell r="O555" t="str">
            <v>0</v>
          </cell>
          <cell r="Q555">
            <v>24</v>
          </cell>
        </row>
        <row r="556">
          <cell r="D556" t="str">
            <v>133697</v>
          </cell>
          <cell r="E556" t="str">
            <v>011133697</v>
          </cell>
          <cell r="F556" t="str">
            <v>RECYCLD GLASS CLD CUP SUSTAIN</v>
          </cell>
          <cell r="H556" t="str">
            <v>F27</v>
          </cell>
          <cell r="I556" t="str">
            <v>LS-DR</v>
          </cell>
          <cell r="J556" t="str">
            <v>PROMO</v>
          </cell>
          <cell r="K556" t="str">
            <v>IGOMEZRU</v>
          </cell>
          <cell r="L556" t="str">
            <v>CORE SUSTAINABLE SERVEWARE, ORDER VIA PR</v>
          </cell>
          <cell r="O556" t="str">
            <v>0</v>
          </cell>
          <cell r="Q556">
            <v>6</v>
          </cell>
        </row>
        <row r="557">
          <cell r="D557" t="str">
            <v>133723</v>
          </cell>
          <cell r="E557" t="str">
            <v>011133723</v>
          </cell>
          <cell r="F557" t="str">
            <v>GLASS WTR BTL TRANSLUCENT 22OZ</v>
          </cell>
          <cell r="H557" t="str">
            <v>F27</v>
          </cell>
          <cell r="I557" t="str">
            <v>LS-DR</v>
          </cell>
          <cell r="J557" t="str">
            <v>PROMO</v>
          </cell>
          <cell r="K557" t="str">
            <v>IGOMEZRU</v>
          </cell>
          <cell r="L557" t="str">
            <v>CORE SUSTAINABLE SERVEWARE, ORDER VIA PR</v>
          </cell>
          <cell r="O557" t="str">
            <v>0</v>
          </cell>
          <cell r="Q557">
            <v>6</v>
          </cell>
        </row>
        <row r="558">
          <cell r="D558" t="str">
            <v>141096</v>
          </cell>
          <cell r="E558" t="str">
            <v>011141096</v>
          </cell>
          <cell r="F558" t="str">
            <v>REC GLS CDCP 16OZ</v>
          </cell>
          <cell r="H558" t="str">
            <v>F27</v>
          </cell>
          <cell r="I558" t="str">
            <v>LS-DR</v>
          </cell>
          <cell r="J558" t="str">
            <v>PROMO</v>
          </cell>
          <cell r="K558" t="str">
            <v>IGOMEZRU</v>
          </cell>
          <cell r="L558" t="str">
            <v>CORE SERVEWARE, ORDER VIA PROMO ORDER GR</v>
          </cell>
          <cell r="O558" t="str">
            <v>0</v>
          </cell>
          <cell r="Q558">
            <v>6</v>
          </cell>
        </row>
        <row r="559">
          <cell r="D559" t="str">
            <v>141103</v>
          </cell>
          <cell r="E559" t="str">
            <v>011141103</v>
          </cell>
          <cell r="F559" t="str">
            <v>REC GLS WRBL 20OZ</v>
          </cell>
          <cell r="H559" t="str">
            <v>F27</v>
          </cell>
          <cell r="I559" t="str">
            <v>LS-DR</v>
          </cell>
          <cell r="J559" t="str">
            <v>PROMO</v>
          </cell>
          <cell r="K559" t="str">
            <v>IGOMEZRU</v>
          </cell>
          <cell r="L559" t="str">
            <v>CORE SERVEWARE, ORDER VIA PROMO ORDER GR</v>
          </cell>
          <cell r="O559" t="str">
            <v>0</v>
          </cell>
          <cell r="Q559">
            <v>6</v>
          </cell>
        </row>
        <row r="560">
          <cell r="D560" t="str">
            <v>154003</v>
          </cell>
          <cell r="E560" t="str">
            <v>011154003</v>
          </cell>
          <cell r="F560" t="str">
            <v>RCYCLD GLS CDCP SUSTN 16OZ</v>
          </cell>
          <cell r="H560" t="str">
            <v>F27</v>
          </cell>
          <cell r="I560" t="str">
            <v>LS-DR</v>
          </cell>
          <cell r="J560" t="str">
            <v>PROMO</v>
          </cell>
          <cell r="K560" t="str">
            <v>IGOMEZRU</v>
          </cell>
          <cell r="O560" t="str">
            <v>0</v>
          </cell>
          <cell r="Q560">
            <v>6</v>
          </cell>
        </row>
        <row r="561">
          <cell r="D561" t="str">
            <v>141100</v>
          </cell>
          <cell r="E561" t="str">
            <v>011141100</v>
          </cell>
          <cell r="F561" t="str">
            <v>GLS CDCP OMBRE 18OZ</v>
          </cell>
          <cell r="H561" t="str">
            <v>F27</v>
          </cell>
          <cell r="I561" t="str">
            <v>LS-DR</v>
          </cell>
          <cell r="J561" t="str">
            <v>PROMO</v>
          </cell>
          <cell r="K561" t="str">
            <v>IGOMEZRU</v>
          </cell>
          <cell r="L561" t="str">
            <v>CORE SERVEWARE, ORDER VIA PROMO ORDER GR</v>
          </cell>
          <cell r="O561" t="str">
            <v>0</v>
          </cell>
          <cell r="Q561">
            <v>8</v>
          </cell>
        </row>
        <row r="562">
          <cell r="D562" t="str">
            <v>150705</v>
          </cell>
          <cell r="E562" t="str">
            <v>011150705</v>
          </cell>
          <cell r="F562" t="str">
            <v>GLSS MUG 90S 14OZ</v>
          </cell>
          <cell r="H562" t="str">
            <v>F27</v>
          </cell>
          <cell r="I562" t="str">
            <v>LS-DR</v>
          </cell>
          <cell r="J562" t="str">
            <v>PROMO</v>
          </cell>
          <cell r="K562" t="str">
            <v>IGOMEZRU</v>
          </cell>
          <cell r="L562" t="str">
            <v>FY24 NH SUMMER 1-SH FALL</v>
          </cell>
          <cell r="O562" t="str">
            <v>0</v>
          </cell>
          <cell r="Q562">
            <v>8</v>
          </cell>
        </row>
        <row r="563">
          <cell r="D563" t="str">
            <v>150748</v>
          </cell>
          <cell r="E563" t="str">
            <v>011150748</v>
          </cell>
          <cell r="F563" t="str">
            <v>GLS CDCP IRDSCNT GRDT 18OZ</v>
          </cell>
          <cell r="H563" t="str">
            <v>F27</v>
          </cell>
          <cell r="I563" t="str">
            <v>LS-DR</v>
          </cell>
          <cell r="J563" t="str">
            <v>PROMO</v>
          </cell>
          <cell r="K563" t="str">
            <v>IGOMEZRU</v>
          </cell>
          <cell r="L563" t="str">
            <v>FY24 NH SUMMER 1-SH FALL</v>
          </cell>
          <cell r="O563" t="str">
            <v>0</v>
          </cell>
          <cell r="Q563">
            <v>8</v>
          </cell>
        </row>
        <row r="564">
          <cell r="D564" t="str">
            <v>150750</v>
          </cell>
          <cell r="E564" t="str">
            <v>011150750</v>
          </cell>
          <cell r="F564" t="str">
            <v>GLS WTR BTL LSTR 20OZ</v>
          </cell>
          <cell r="H564" t="str">
            <v>F27</v>
          </cell>
          <cell r="I564" t="str">
            <v>LS-DR</v>
          </cell>
          <cell r="J564" t="str">
            <v>PROMO</v>
          </cell>
          <cell r="K564" t="str">
            <v>IGOMEZRU</v>
          </cell>
          <cell r="L564" t="str">
            <v>FY24 NH SUMMER 1-SH FALL</v>
          </cell>
          <cell r="O564" t="str">
            <v>0</v>
          </cell>
          <cell r="Q564">
            <v>8</v>
          </cell>
        </row>
        <row r="565">
          <cell r="D565" t="str">
            <v>153978</v>
          </cell>
          <cell r="E565" t="str">
            <v>011153978</v>
          </cell>
          <cell r="F565" t="str">
            <v>GLS MUG ANV 12OZ</v>
          </cell>
          <cell r="H565" t="str">
            <v>F27</v>
          </cell>
          <cell r="I565" t="str">
            <v>LS-DR</v>
          </cell>
          <cell r="J565" t="str">
            <v>PROMO</v>
          </cell>
          <cell r="K565" t="str">
            <v>IGOMEZRU</v>
          </cell>
          <cell r="O565" t="str">
            <v>0</v>
          </cell>
          <cell r="Q565">
            <v>8</v>
          </cell>
        </row>
        <row r="566">
          <cell r="D566" t="str">
            <v>153979</v>
          </cell>
          <cell r="E566" t="str">
            <v>011153979</v>
          </cell>
          <cell r="F566" t="str">
            <v>GLS MUG MRBL 14OZ</v>
          </cell>
          <cell r="H566" t="str">
            <v>F27</v>
          </cell>
          <cell r="I566" t="str">
            <v>LS-DR</v>
          </cell>
          <cell r="J566" t="str">
            <v>PROMO</v>
          </cell>
          <cell r="K566" t="str">
            <v>IGOMEZRU</v>
          </cell>
          <cell r="O566" t="str">
            <v>0</v>
          </cell>
          <cell r="Q566">
            <v>8</v>
          </cell>
        </row>
        <row r="567">
          <cell r="D567" t="str">
            <v>142140</v>
          </cell>
          <cell r="E567" t="str">
            <v>011142140</v>
          </cell>
          <cell r="F567" t="str">
            <v>BTS SNTIAGO DOM REP MUG 14OZ</v>
          </cell>
          <cell r="H567" t="str">
            <v>ZD5</v>
          </cell>
          <cell r="I567" t="str">
            <v>LS-DR</v>
          </cell>
          <cell r="J567" t="str">
            <v>PROMO</v>
          </cell>
          <cell r="K567" t="str">
            <v>IGOMEZRU</v>
          </cell>
          <cell r="O567" t="str">
            <v>0</v>
          </cell>
          <cell r="Q567">
            <v>16</v>
          </cell>
        </row>
        <row r="568">
          <cell r="D568" t="str">
            <v>142140</v>
          </cell>
          <cell r="E568" t="str">
            <v>011142140</v>
          </cell>
          <cell r="F568" t="str">
            <v>BTS SNTIAGO DOM REP MUG 14OZ</v>
          </cell>
          <cell r="H568" t="str">
            <v>F27</v>
          </cell>
          <cell r="I568" t="str">
            <v>LS-DR</v>
          </cell>
          <cell r="J568" t="str">
            <v>PROMO</v>
          </cell>
          <cell r="K568" t="str">
            <v>IGOMEZRU</v>
          </cell>
          <cell r="O568" t="str">
            <v>0</v>
          </cell>
          <cell r="Q568">
            <v>16</v>
          </cell>
        </row>
        <row r="569">
          <cell r="D569" t="str">
            <v>130185</v>
          </cell>
          <cell r="E569" t="str">
            <v>011130185</v>
          </cell>
          <cell r="F569" t="str">
            <v>SS VAC TMBLR STANLEY WHT 20OZ</v>
          </cell>
          <cell r="H569" t="str">
            <v>F27</v>
          </cell>
          <cell r="I569" t="str">
            <v>LS-DR</v>
          </cell>
          <cell r="J569" t="str">
            <v>PROMO</v>
          </cell>
          <cell r="K569" t="str">
            <v>IGOMEZRU</v>
          </cell>
          <cell r="L569" t="str">
            <v>RETIRING CORE SERVEWARE</v>
          </cell>
          <cell r="O569" t="str">
            <v>0</v>
          </cell>
          <cell r="Q569">
            <v>4</v>
          </cell>
        </row>
        <row r="570">
          <cell r="D570" t="str">
            <v>130186</v>
          </cell>
          <cell r="E570" t="str">
            <v>011130186</v>
          </cell>
          <cell r="F570" t="str">
            <v>SS VAC MUG STANLEY AD BLK 20OZ</v>
          </cell>
          <cell r="H570" t="str">
            <v>F27</v>
          </cell>
          <cell r="I570" t="str">
            <v>LS-DR</v>
          </cell>
          <cell r="J570" t="str">
            <v>PROMO</v>
          </cell>
          <cell r="K570" t="str">
            <v>IGOMEZRU</v>
          </cell>
          <cell r="L570" t="str">
            <v>RETIRING CORE SERVEWARE</v>
          </cell>
          <cell r="O570" t="str">
            <v>0</v>
          </cell>
          <cell r="Q570">
            <v>4</v>
          </cell>
        </row>
        <row r="571">
          <cell r="D571" t="str">
            <v>130187</v>
          </cell>
          <cell r="E571" t="str">
            <v>011130187</v>
          </cell>
          <cell r="F571" t="str">
            <v>SS VAC MUG STANLEY AD WHITE 20</v>
          </cell>
          <cell r="H571" t="str">
            <v>F27</v>
          </cell>
          <cell r="I571" t="str">
            <v>LS-DR</v>
          </cell>
          <cell r="J571" t="str">
            <v>PROMO</v>
          </cell>
          <cell r="K571" t="str">
            <v>IGOMEZRU</v>
          </cell>
          <cell r="L571" t="str">
            <v>RETIRING CORE SERVEWARE</v>
          </cell>
          <cell r="O571" t="str">
            <v>0</v>
          </cell>
          <cell r="Q571">
            <v>4</v>
          </cell>
        </row>
        <row r="572">
          <cell r="D572" t="str">
            <v>130188</v>
          </cell>
          <cell r="E572" t="str">
            <v>011130188</v>
          </cell>
          <cell r="F572" t="str">
            <v>SS VAC MUG STANLEY BLACK 12OZ</v>
          </cell>
          <cell r="H572" t="str">
            <v>F27</v>
          </cell>
          <cell r="I572" t="str">
            <v>LS-DR</v>
          </cell>
          <cell r="J572" t="str">
            <v>PROMO</v>
          </cell>
          <cell r="K572" t="str">
            <v>IGOMEZRU</v>
          </cell>
          <cell r="L572" t="str">
            <v>RETIRING CORE SERVEWARE</v>
          </cell>
          <cell r="O572" t="str">
            <v>0</v>
          </cell>
          <cell r="Q572">
            <v>4</v>
          </cell>
        </row>
        <row r="573">
          <cell r="D573" t="str">
            <v>130190</v>
          </cell>
          <cell r="E573" t="str">
            <v>011130190</v>
          </cell>
          <cell r="F573" t="str">
            <v>SS VAC TMBLR STN QNCH WHT 20OZ</v>
          </cell>
          <cell r="H573" t="str">
            <v>F27</v>
          </cell>
          <cell r="I573" t="str">
            <v>LS-DR</v>
          </cell>
          <cell r="J573" t="str">
            <v>PROMO</v>
          </cell>
          <cell r="K573" t="str">
            <v>IGOMEZRU</v>
          </cell>
          <cell r="L573" t="str">
            <v>RETIRING CORE SERVEWARE</v>
          </cell>
          <cell r="O573" t="str">
            <v>0</v>
          </cell>
          <cell r="Q573">
            <v>4</v>
          </cell>
        </row>
        <row r="574">
          <cell r="D574" t="str">
            <v>141118</v>
          </cell>
          <cell r="E574" t="str">
            <v>011141118</v>
          </cell>
          <cell r="F574" t="str">
            <v>REC SS TMB 16OZ</v>
          </cell>
          <cell r="H574" t="str">
            <v>F27</v>
          </cell>
          <cell r="I574" t="str">
            <v>LS-DR</v>
          </cell>
          <cell r="J574" t="str">
            <v>PROMO</v>
          </cell>
          <cell r="K574" t="str">
            <v>IGOMEZRU</v>
          </cell>
          <cell r="L574" t="str">
            <v>CORE SERVEWARE, ORDER VIA PROMO ORDER GR</v>
          </cell>
          <cell r="O574" t="str">
            <v>0</v>
          </cell>
          <cell r="Q574">
            <v>1</v>
          </cell>
        </row>
        <row r="575">
          <cell r="D575" t="str">
            <v>144121</v>
          </cell>
          <cell r="E575" t="str">
            <v>011144121</v>
          </cell>
          <cell r="F575" t="str">
            <v>SS CDCP SCLS IRDSCNT 24OZ</v>
          </cell>
          <cell r="H575" t="str">
            <v>F27</v>
          </cell>
          <cell r="I575" t="str">
            <v>LS-DR</v>
          </cell>
          <cell r="J575" t="str">
            <v>PROMO</v>
          </cell>
          <cell r="K575" t="str">
            <v>IGOMEZRU</v>
          </cell>
          <cell r="L575" t="str">
            <v>FY24 NH FALL-SH SPRING</v>
          </cell>
          <cell r="O575" t="str">
            <v>0</v>
          </cell>
          <cell r="Q575">
            <v>12</v>
          </cell>
        </row>
        <row r="576">
          <cell r="D576" t="str">
            <v>154007</v>
          </cell>
          <cell r="E576" t="str">
            <v>011154007</v>
          </cell>
          <cell r="F576" t="str">
            <v>SS MUG SGR SKLL 12OZ</v>
          </cell>
          <cell r="H576" t="str">
            <v>F27</v>
          </cell>
          <cell r="I576" t="str">
            <v>LS-DR</v>
          </cell>
          <cell r="J576" t="str">
            <v>PROMO</v>
          </cell>
          <cell r="K576" t="str">
            <v>IGOMEZRU</v>
          </cell>
          <cell r="O576" t="str">
            <v>0</v>
          </cell>
          <cell r="Q576">
            <v>12</v>
          </cell>
        </row>
        <row r="577">
          <cell r="D577" t="str">
            <v>141112</v>
          </cell>
          <cell r="E577" t="str">
            <v>011141112</v>
          </cell>
          <cell r="F577" t="str">
            <v>SS TMB TWO BND 16OZ</v>
          </cell>
          <cell r="H577" t="str">
            <v>F27</v>
          </cell>
          <cell r="I577" t="str">
            <v>LS-DR</v>
          </cell>
          <cell r="J577" t="str">
            <v>PROMO</v>
          </cell>
          <cell r="K577" t="str">
            <v>IGOMEZRU</v>
          </cell>
          <cell r="L577" t="str">
            <v>CORE SERVEWARE, ORDER VIA PROMO ORDER GR</v>
          </cell>
          <cell r="O577" t="str">
            <v>0</v>
          </cell>
          <cell r="Q577">
            <v>24</v>
          </cell>
        </row>
        <row r="578">
          <cell r="D578" t="str">
            <v>141115</v>
          </cell>
          <cell r="E578" t="str">
            <v>011141115</v>
          </cell>
          <cell r="F578" t="str">
            <v>SS TMB DRK BND 16OZ</v>
          </cell>
          <cell r="H578" t="str">
            <v>F27</v>
          </cell>
          <cell r="I578" t="str">
            <v>LS-DR</v>
          </cell>
          <cell r="J578" t="str">
            <v>PROMO</v>
          </cell>
          <cell r="K578" t="str">
            <v>IGOMEZRU</v>
          </cell>
          <cell r="L578" t="str">
            <v>CORE SERVEWARE, ORDER VIA PROMO ORDER GR</v>
          </cell>
          <cell r="O578" t="str">
            <v>0</v>
          </cell>
          <cell r="Q578">
            <v>24</v>
          </cell>
        </row>
        <row r="579">
          <cell r="D579" t="str">
            <v>141117</v>
          </cell>
          <cell r="E579" t="str">
            <v>011141117</v>
          </cell>
          <cell r="F579" t="str">
            <v>SS TMB CPR DRNK 16OZ</v>
          </cell>
          <cell r="H579" t="str">
            <v>F27</v>
          </cell>
          <cell r="I579" t="str">
            <v>LS-DR</v>
          </cell>
          <cell r="J579" t="str">
            <v>PROMO</v>
          </cell>
          <cell r="K579" t="str">
            <v>IGOMEZRU</v>
          </cell>
          <cell r="L579" t="str">
            <v>CORE SERVEWARE, ORDER VIA PROMO ORDER GR</v>
          </cell>
          <cell r="O579" t="str">
            <v>0</v>
          </cell>
          <cell r="Q579">
            <v>24</v>
          </cell>
        </row>
        <row r="580">
          <cell r="D580" t="str">
            <v>144101</v>
          </cell>
          <cell r="E580" t="str">
            <v>011144101</v>
          </cell>
          <cell r="F580" t="str">
            <v>SS TMB DRNK THR BND OLV 16OZ</v>
          </cell>
          <cell r="H580" t="str">
            <v>F27</v>
          </cell>
          <cell r="I580" t="str">
            <v>LS-DR</v>
          </cell>
          <cell r="J580" t="str">
            <v>PROMO</v>
          </cell>
          <cell r="K580" t="str">
            <v>IGOMEZRU</v>
          </cell>
          <cell r="L580" t="str">
            <v>FY24 NH FALL-SH SPRING</v>
          </cell>
          <cell r="O580" t="str">
            <v>0</v>
          </cell>
          <cell r="Q580">
            <v>24</v>
          </cell>
        </row>
        <row r="581">
          <cell r="D581" t="str">
            <v>144102</v>
          </cell>
          <cell r="E581" t="str">
            <v>011144102</v>
          </cell>
          <cell r="F581" t="str">
            <v>SS TMB DRNK THR BND FLRL 16OZ</v>
          </cell>
          <cell r="H581" t="str">
            <v>F27</v>
          </cell>
          <cell r="I581" t="str">
            <v>LS-DR</v>
          </cell>
          <cell r="J581" t="str">
            <v>PROMO</v>
          </cell>
          <cell r="K581" t="str">
            <v>IGOMEZRU</v>
          </cell>
          <cell r="L581" t="str">
            <v>FY24 NH FALL-SH SPRING</v>
          </cell>
          <cell r="O581" t="str">
            <v>0</v>
          </cell>
          <cell r="Q581">
            <v>24</v>
          </cell>
        </row>
        <row r="582">
          <cell r="D582" t="str">
            <v>144110</v>
          </cell>
          <cell r="E582" t="str">
            <v>011144110</v>
          </cell>
          <cell r="F582" t="str">
            <v>SS TMB FLRL 20OZ</v>
          </cell>
          <cell r="H582" t="str">
            <v>F27</v>
          </cell>
          <cell r="I582" t="str">
            <v>LS-DR</v>
          </cell>
          <cell r="J582" t="str">
            <v>PROMO</v>
          </cell>
          <cell r="K582" t="str">
            <v>IGOMEZRU</v>
          </cell>
          <cell r="L582" t="str">
            <v>FY24 NH FALL-SH SPRING</v>
          </cell>
          <cell r="O582" t="str">
            <v>0</v>
          </cell>
          <cell r="Q582">
            <v>24</v>
          </cell>
        </row>
        <row r="583">
          <cell r="D583" t="str">
            <v>144112</v>
          </cell>
          <cell r="E583" t="str">
            <v>011144112</v>
          </cell>
          <cell r="F583" t="str">
            <v>SS TMB CLVR 20OZ</v>
          </cell>
          <cell r="H583" t="str">
            <v>F27</v>
          </cell>
          <cell r="I583" t="str">
            <v>LS-DR</v>
          </cell>
          <cell r="J583" t="str">
            <v>PROMO</v>
          </cell>
          <cell r="K583" t="str">
            <v>IGOMEZRU</v>
          </cell>
          <cell r="L583" t="str">
            <v>FY24 NH FALL-SH SPRING</v>
          </cell>
          <cell r="O583" t="str">
            <v>0</v>
          </cell>
          <cell r="Q583">
            <v>24</v>
          </cell>
        </row>
        <row r="584">
          <cell r="D584" t="str">
            <v>144113</v>
          </cell>
          <cell r="E584" t="str">
            <v>011144113</v>
          </cell>
          <cell r="F584" t="str">
            <v>SS TMB SRN 20OZ</v>
          </cell>
          <cell r="H584" t="str">
            <v>F27</v>
          </cell>
          <cell r="I584" t="str">
            <v>LS-DR</v>
          </cell>
          <cell r="J584" t="str">
            <v>PROMO</v>
          </cell>
          <cell r="K584" t="str">
            <v>IGOMEZRU</v>
          </cell>
          <cell r="L584" t="str">
            <v>FY24 NH FALL-SH SPRING</v>
          </cell>
          <cell r="O584" t="str">
            <v>0</v>
          </cell>
          <cell r="Q584">
            <v>24</v>
          </cell>
        </row>
        <row r="585">
          <cell r="D585" t="str">
            <v>144118</v>
          </cell>
          <cell r="E585" t="str">
            <v>011144118</v>
          </cell>
          <cell r="F585" t="str">
            <v>SS CLD CUP CLVR 24OZ</v>
          </cell>
          <cell r="H585" t="str">
            <v>F27</v>
          </cell>
          <cell r="I585" t="str">
            <v>LS-DR</v>
          </cell>
          <cell r="J585" t="str">
            <v>PROMO</v>
          </cell>
          <cell r="K585" t="str">
            <v>IGOMEZRU</v>
          </cell>
          <cell r="L585" t="str">
            <v>FY24 NH FALL-SH SPRING</v>
          </cell>
          <cell r="O585" t="str">
            <v>0</v>
          </cell>
          <cell r="Q585">
            <v>24</v>
          </cell>
        </row>
        <row r="586">
          <cell r="D586" t="str">
            <v>147734</v>
          </cell>
          <cell r="E586" t="str">
            <v>011147734</v>
          </cell>
          <cell r="F586" t="str">
            <v>SS TMB DRN THR BND SF TCH 16OZ</v>
          </cell>
          <cell r="H586" t="str">
            <v>F27</v>
          </cell>
          <cell r="I586" t="str">
            <v>LS-DR</v>
          </cell>
          <cell r="J586" t="str">
            <v>PROMO</v>
          </cell>
          <cell r="K586" t="str">
            <v>IGOMEZRU</v>
          </cell>
          <cell r="L586" t="str">
            <v>FY24 WINTER MERCH</v>
          </cell>
          <cell r="O586" t="str">
            <v>0</v>
          </cell>
          <cell r="Q586">
            <v>24</v>
          </cell>
        </row>
        <row r="587">
          <cell r="D587" t="str">
            <v>147736</v>
          </cell>
          <cell r="E587" t="str">
            <v>011147736</v>
          </cell>
          <cell r="F587" t="str">
            <v>SS TMB PLTD 16OZ</v>
          </cell>
          <cell r="H587" t="str">
            <v>F27</v>
          </cell>
          <cell r="I587" t="str">
            <v>LS-DR</v>
          </cell>
          <cell r="J587" t="str">
            <v>PROMO</v>
          </cell>
          <cell r="K587" t="str">
            <v>IGOMEZRU</v>
          </cell>
          <cell r="L587" t="str">
            <v>FY24 WINTER MERCH</v>
          </cell>
          <cell r="O587" t="str">
            <v>0</v>
          </cell>
          <cell r="Q587">
            <v>24</v>
          </cell>
        </row>
        <row r="588">
          <cell r="D588" t="str">
            <v>147739</v>
          </cell>
          <cell r="E588" t="str">
            <v>011147739</v>
          </cell>
          <cell r="F588" t="str">
            <v>SS TMB SCLNTS 16OZ</v>
          </cell>
          <cell r="H588" t="str">
            <v>F27</v>
          </cell>
          <cell r="I588" t="str">
            <v>LS-DR</v>
          </cell>
          <cell r="J588" t="str">
            <v>PROMO</v>
          </cell>
          <cell r="K588" t="str">
            <v>IGOMEZRU</v>
          </cell>
          <cell r="L588" t="str">
            <v>FY24 WINTER MERCH</v>
          </cell>
          <cell r="O588" t="str">
            <v>0</v>
          </cell>
          <cell r="Q588">
            <v>24</v>
          </cell>
        </row>
        <row r="589">
          <cell r="D589" t="str">
            <v>147741</v>
          </cell>
          <cell r="E589" t="str">
            <v>011147741</v>
          </cell>
          <cell r="F589" t="str">
            <v>SS TMB DDLE IT 16OZ</v>
          </cell>
          <cell r="H589" t="str">
            <v>F27</v>
          </cell>
          <cell r="I589" t="str">
            <v>LS-DR</v>
          </cell>
          <cell r="J589" t="str">
            <v>PROMO</v>
          </cell>
          <cell r="K589" t="str">
            <v>IGOMEZRU</v>
          </cell>
          <cell r="L589" t="str">
            <v>FY24 NH WINTER-SH SUMMER 1</v>
          </cell>
          <cell r="O589" t="str">
            <v>0</v>
          </cell>
          <cell r="Q589">
            <v>24</v>
          </cell>
        </row>
        <row r="590">
          <cell r="D590" t="str">
            <v>147744</v>
          </cell>
          <cell r="E590" t="str">
            <v>011147744</v>
          </cell>
          <cell r="F590" t="str">
            <v>SS TMB HEART 20OZ</v>
          </cell>
          <cell r="H590" t="str">
            <v>F27</v>
          </cell>
          <cell r="I590" t="str">
            <v>LS-DR</v>
          </cell>
          <cell r="J590" t="str">
            <v>PROMO</v>
          </cell>
          <cell r="K590" t="str">
            <v>IGOMEZRU</v>
          </cell>
          <cell r="L590" t="str">
            <v>FY24 WINTER MERCH</v>
          </cell>
          <cell r="O590" t="str">
            <v>0</v>
          </cell>
          <cell r="Q590">
            <v>24</v>
          </cell>
        </row>
        <row r="591">
          <cell r="D591" t="str">
            <v>147751</v>
          </cell>
          <cell r="E591" t="str">
            <v>011147751</v>
          </cell>
          <cell r="F591" t="str">
            <v>SS CDCP HRT STRW TPPR 24OZ</v>
          </cell>
          <cell r="H591" t="str">
            <v>F27</v>
          </cell>
          <cell r="I591" t="str">
            <v>LS-DR</v>
          </cell>
          <cell r="J591" t="str">
            <v>PROMO</v>
          </cell>
          <cell r="K591" t="str">
            <v>IGOMEZRU</v>
          </cell>
          <cell r="L591" t="str">
            <v>FY24 NH WINTER-SH SUMMER 1</v>
          </cell>
          <cell r="O591" t="str">
            <v>0</v>
          </cell>
          <cell r="Q591">
            <v>24</v>
          </cell>
        </row>
        <row r="592">
          <cell r="D592" t="str">
            <v>149602</v>
          </cell>
          <cell r="E592" t="str">
            <v>011149602</v>
          </cell>
          <cell r="F592" t="str">
            <v>SS TMB WTH BAND 16OZ</v>
          </cell>
          <cell r="H592" t="str">
            <v>F27</v>
          </cell>
          <cell r="I592" t="str">
            <v>LS-DR</v>
          </cell>
          <cell r="J592" t="str">
            <v>PROMO</v>
          </cell>
          <cell r="K592" t="str">
            <v>IGOMEZRU</v>
          </cell>
          <cell r="O592" t="str">
            <v>0</v>
          </cell>
          <cell r="Q592">
            <v>24</v>
          </cell>
        </row>
        <row r="593">
          <cell r="D593" t="str">
            <v>149606</v>
          </cell>
          <cell r="E593" t="str">
            <v>011149606</v>
          </cell>
          <cell r="F593" t="str">
            <v>SS TMB SPRNG ANMLS DNM 20OZ</v>
          </cell>
          <cell r="H593" t="str">
            <v>F27</v>
          </cell>
          <cell r="I593" t="str">
            <v>LS-DR</v>
          </cell>
          <cell r="J593" t="str">
            <v>PROMO</v>
          </cell>
          <cell r="K593" t="str">
            <v>IGOMEZRU</v>
          </cell>
          <cell r="O593" t="str">
            <v>0</v>
          </cell>
          <cell r="Q593">
            <v>24</v>
          </cell>
        </row>
        <row r="594">
          <cell r="D594" t="str">
            <v>149607</v>
          </cell>
          <cell r="E594" t="str">
            <v>011149607</v>
          </cell>
          <cell r="F594" t="str">
            <v>SS TMB CHRRY BLSM 20OZ</v>
          </cell>
          <cell r="H594" t="str">
            <v>F27</v>
          </cell>
          <cell r="I594" t="str">
            <v>LS-DR</v>
          </cell>
          <cell r="J594" t="str">
            <v>PROMO</v>
          </cell>
          <cell r="K594" t="str">
            <v>IGOMEZRU</v>
          </cell>
          <cell r="O594" t="str">
            <v>0</v>
          </cell>
          <cell r="Q594">
            <v>24</v>
          </cell>
        </row>
        <row r="595">
          <cell r="D595" t="str">
            <v>149614</v>
          </cell>
          <cell r="E595" t="str">
            <v>011149614</v>
          </cell>
          <cell r="F595" t="str">
            <v>SS CDCP SPRG ANMLS STWTPR 24OZ</v>
          </cell>
          <cell r="H595" t="str">
            <v>F27</v>
          </cell>
          <cell r="I595" t="str">
            <v>LS-DR</v>
          </cell>
          <cell r="J595" t="str">
            <v>PROMO</v>
          </cell>
          <cell r="K595" t="str">
            <v>IGOMEZRU</v>
          </cell>
          <cell r="O595" t="str">
            <v>0</v>
          </cell>
          <cell r="Q595">
            <v>24</v>
          </cell>
        </row>
        <row r="596">
          <cell r="D596" t="str">
            <v>149618</v>
          </cell>
          <cell r="E596" t="str">
            <v>011149618</v>
          </cell>
          <cell r="F596" t="str">
            <v>SS CDCP CHRY BLSM STW TPR 24OZ</v>
          </cell>
          <cell r="H596" t="str">
            <v>F27</v>
          </cell>
          <cell r="I596" t="str">
            <v>LS-DR</v>
          </cell>
          <cell r="J596" t="str">
            <v>PROMO</v>
          </cell>
          <cell r="K596" t="str">
            <v>IGOMEZRU</v>
          </cell>
          <cell r="O596" t="str">
            <v>0</v>
          </cell>
          <cell r="Q596">
            <v>24</v>
          </cell>
        </row>
        <row r="597">
          <cell r="D597" t="str">
            <v>150752</v>
          </cell>
          <cell r="E597" t="str">
            <v>011150752</v>
          </cell>
          <cell r="F597" t="str">
            <v>SS TMB DRNK THR BND SFTCH 16OZ</v>
          </cell>
          <cell r="H597" t="str">
            <v>F27</v>
          </cell>
          <cell r="I597" t="str">
            <v>LS-DR</v>
          </cell>
          <cell r="J597" t="str">
            <v>PROMO</v>
          </cell>
          <cell r="K597" t="str">
            <v>IGOMEZRU</v>
          </cell>
          <cell r="L597" t="str">
            <v>FY24 NH SUMMER 1-SH FALL</v>
          </cell>
          <cell r="O597" t="str">
            <v>0</v>
          </cell>
          <cell r="Q597">
            <v>24</v>
          </cell>
        </row>
        <row r="598">
          <cell r="D598" t="str">
            <v>150753</v>
          </cell>
          <cell r="E598" t="str">
            <v>011150753</v>
          </cell>
          <cell r="F598" t="str">
            <v>SS TMB GRD 16OZ</v>
          </cell>
          <cell r="H598" t="str">
            <v>F27</v>
          </cell>
          <cell r="I598" t="str">
            <v>LS-DR</v>
          </cell>
          <cell r="J598" t="str">
            <v>PROMO</v>
          </cell>
          <cell r="K598" t="str">
            <v>IGOMEZRU</v>
          </cell>
          <cell r="L598" t="str">
            <v>FY24 NH SUMMER 1-SH FALL</v>
          </cell>
          <cell r="O598" t="str">
            <v>0</v>
          </cell>
          <cell r="Q598">
            <v>24</v>
          </cell>
        </row>
        <row r="599">
          <cell r="D599" t="str">
            <v>150755</v>
          </cell>
          <cell r="E599" t="str">
            <v>011150755</v>
          </cell>
          <cell r="F599" t="str">
            <v>SS TMBLR CHRM 90S 16OZ</v>
          </cell>
          <cell r="H599" t="str">
            <v>F27</v>
          </cell>
          <cell r="I599" t="str">
            <v>LS-DR</v>
          </cell>
          <cell r="J599" t="str">
            <v>PROMO</v>
          </cell>
          <cell r="K599" t="str">
            <v>IGOMEZRU</v>
          </cell>
          <cell r="L599" t="str">
            <v>FY24 NH SUMMER 1-SH FALL</v>
          </cell>
          <cell r="O599" t="str">
            <v>0</v>
          </cell>
          <cell r="Q599">
            <v>24</v>
          </cell>
        </row>
        <row r="600">
          <cell r="D600" t="str">
            <v>150758</v>
          </cell>
          <cell r="E600" t="str">
            <v>011150758</v>
          </cell>
          <cell r="F600" t="str">
            <v>SS WTR BTL GRDT 20OZ</v>
          </cell>
          <cell r="H600" t="str">
            <v>F27</v>
          </cell>
          <cell r="I600" t="str">
            <v>LS-DR</v>
          </cell>
          <cell r="J600" t="str">
            <v>PROMO</v>
          </cell>
          <cell r="K600" t="str">
            <v>IGOMEZRU</v>
          </cell>
          <cell r="L600" t="str">
            <v>FY24 NH SUMMER 1-SH FALL</v>
          </cell>
          <cell r="O600" t="str">
            <v>0</v>
          </cell>
          <cell r="Q600">
            <v>24</v>
          </cell>
        </row>
        <row r="601">
          <cell r="D601" t="str">
            <v>150760</v>
          </cell>
          <cell r="E601" t="str">
            <v>011150760</v>
          </cell>
          <cell r="F601" t="str">
            <v>SS TMB WVY 20OZ</v>
          </cell>
          <cell r="H601" t="str">
            <v>F27</v>
          </cell>
          <cell r="I601" t="str">
            <v>LS-DR</v>
          </cell>
          <cell r="J601" t="str">
            <v>PROMO</v>
          </cell>
          <cell r="K601" t="str">
            <v>IGOMEZRU</v>
          </cell>
          <cell r="L601" t="str">
            <v>FY24 NH SUMMER 1-SH FALL</v>
          </cell>
          <cell r="O601" t="str">
            <v>0</v>
          </cell>
          <cell r="Q601">
            <v>24</v>
          </cell>
        </row>
        <row r="602">
          <cell r="D602" t="str">
            <v>150761</v>
          </cell>
          <cell r="E602" t="str">
            <v>011150761</v>
          </cell>
          <cell r="F602" t="str">
            <v>SS TMB PLTD 20OZ</v>
          </cell>
          <cell r="H602" t="str">
            <v>F27</v>
          </cell>
          <cell r="I602" t="str">
            <v>LS-DR</v>
          </cell>
          <cell r="J602" t="str">
            <v>PROMO</v>
          </cell>
          <cell r="K602" t="str">
            <v>IGOMEZRU</v>
          </cell>
          <cell r="L602" t="str">
            <v>FY24 NH SUMMER 1-SH FALL</v>
          </cell>
          <cell r="O602" t="str">
            <v>0</v>
          </cell>
          <cell r="Q602">
            <v>24</v>
          </cell>
        </row>
        <row r="603">
          <cell r="D603" t="str">
            <v>150762</v>
          </cell>
          <cell r="E603" t="str">
            <v>011150762</v>
          </cell>
          <cell r="F603" t="str">
            <v>SS TMB FTHRS DAY 20OZ</v>
          </cell>
          <cell r="H603" t="str">
            <v>F27</v>
          </cell>
          <cell r="I603" t="str">
            <v>LS-DR</v>
          </cell>
          <cell r="J603" t="str">
            <v>PROMO</v>
          </cell>
          <cell r="K603" t="str">
            <v>IGOMEZRU</v>
          </cell>
          <cell r="L603" t="str">
            <v>FY24 NH SUMMER 1-SH FALL</v>
          </cell>
          <cell r="O603" t="str">
            <v>0</v>
          </cell>
          <cell r="Q603">
            <v>24</v>
          </cell>
        </row>
        <row r="604">
          <cell r="D604" t="str">
            <v>150768</v>
          </cell>
          <cell r="E604" t="str">
            <v>011150768</v>
          </cell>
          <cell r="F604" t="str">
            <v>SS CDCP ANGLR SFT TCH 24OZ</v>
          </cell>
          <cell r="H604" t="str">
            <v>F27</v>
          </cell>
          <cell r="I604" t="str">
            <v>LS-DR</v>
          </cell>
          <cell r="J604" t="str">
            <v>PROMO</v>
          </cell>
          <cell r="K604" t="str">
            <v>IGOMEZRU</v>
          </cell>
          <cell r="L604" t="str">
            <v>FY24 NH SUMMER 1-SH FALL</v>
          </cell>
          <cell r="O604" t="str">
            <v>0</v>
          </cell>
          <cell r="Q604">
            <v>24</v>
          </cell>
        </row>
        <row r="605">
          <cell r="D605" t="str">
            <v>150769</v>
          </cell>
          <cell r="E605" t="str">
            <v>011150769</v>
          </cell>
          <cell r="F605" t="str">
            <v>SS VAC CDCP 24OZ</v>
          </cell>
          <cell r="H605" t="str">
            <v>F27</v>
          </cell>
          <cell r="I605" t="str">
            <v>LS-DR</v>
          </cell>
          <cell r="J605" t="str">
            <v>PROMO</v>
          </cell>
          <cell r="K605" t="str">
            <v>IGOMEZRU</v>
          </cell>
          <cell r="L605" t="str">
            <v>FY24 NH SUMMER 1-SH FALL</v>
          </cell>
          <cell r="O605" t="str">
            <v>0</v>
          </cell>
          <cell r="Q605">
            <v>24</v>
          </cell>
        </row>
        <row r="606">
          <cell r="D606" t="str">
            <v>150771</v>
          </cell>
          <cell r="E606" t="str">
            <v>011150771</v>
          </cell>
          <cell r="F606" t="str">
            <v>SS CDCP 90S 24OZ</v>
          </cell>
          <cell r="H606" t="str">
            <v>F27</v>
          </cell>
          <cell r="I606" t="str">
            <v>LS-DR</v>
          </cell>
          <cell r="J606" t="str">
            <v>PROMO</v>
          </cell>
          <cell r="K606" t="str">
            <v>IGOMEZRU</v>
          </cell>
          <cell r="L606" t="str">
            <v>FY24 NH SUMMER 1-SH FALL</v>
          </cell>
          <cell r="O606" t="str">
            <v>0</v>
          </cell>
          <cell r="Q606">
            <v>24</v>
          </cell>
        </row>
        <row r="607">
          <cell r="D607" t="str">
            <v>154005</v>
          </cell>
          <cell r="E607" t="str">
            <v>011154005</v>
          </cell>
          <cell r="F607" t="str">
            <v>RCYCLD SS TMB SUSTN 12OZ</v>
          </cell>
          <cell r="H607" t="str">
            <v>F27</v>
          </cell>
          <cell r="I607" t="str">
            <v>LS-DR</v>
          </cell>
          <cell r="J607" t="str">
            <v>PROMO</v>
          </cell>
          <cell r="K607" t="str">
            <v>IGOMEZRU</v>
          </cell>
          <cell r="O607" t="str">
            <v>0</v>
          </cell>
          <cell r="Q607">
            <v>24</v>
          </cell>
        </row>
        <row r="608">
          <cell r="D608" t="str">
            <v>154009</v>
          </cell>
          <cell r="E608" t="str">
            <v>011154009</v>
          </cell>
          <cell r="F608" t="str">
            <v>SS TMB DRNK THR LID 16OZ</v>
          </cell>
          <cell r="H608" t="str">
            <v>F27</v>
          </cell>
          <cell r="I608" t="str">
            <v>LS-DR</v>
          </cell>
          <cell r="J608" t="str">
            <v>PROMO</v>
          </cell>
          <cell r="K608" t="str">
            <v>IGOMEZRU</v>
          </cell>
          <cell r="O608" t="str">
            <v>0</v>
          </cell>
          <cell r="Q608">
            <v>24</v>
          </cell>
        </row>
        <row r="609">
          <cell r="D609" t="str">
            <v>154010</v>
          </cell>
          <cell r="E609" t="str">
            <v>011154010</v>
          </cell>
          <cell r="F609" t="str">
            <v>SS TMB DRNK THR LID BNDED 16OZ</v>
          </cell>
          <cell r="H609" t="str">
            <v>F27</v>
          </cell>
          <cell r="I609" t="str">
            <v>LS-DR</v>
          </cell>
          <cell r="J609" t="str">
            <v>PROMO</v>
          </cell>
          <cell r="K609" t="str">
            <v>IGOMEZRU</v>
          </cell>
          <cell r="O609" t="str">
            <v>0</v>
          </cell>
          <cell r="Q609">
            <v>24</v>
          </cell>
        </row>
        <row r="610">
          <cell r="D610" t="str">
            <v>154015</v>
          </cell>
          <cell r="E610" t="str">
            <v>011154015</v>
          </cell>
          <cell r="F610" t="str">
            <v>SS TMB 16OZ</v>
          </cell>
          <cell r="H610" t="str">
            <v>F27</v>
          </cell>
          <cell r="I610" t="str">
            <v>LS-DR</v>
          </cell>
          <cell r="J610" t="str">
            <v>PROMO</v>
          </cell>
          <cell r="K610" t="str">
            <v>IGOMEZRU</v>
          </cell>
          <cell r="O610" t="str">
            <v>0</v>
          </cell>
          <cell r="Q610">
            <v>24</v>
          </cell>
        </row>
        <row r="611">
          <cell r="D611" t="str">
            <v>154018</v>
          </cell>
          <cell r="E611" t="str">
            <v>011154018</v>
          </cell>
          <cell r="F611" t="str">
            <v>SS TMB ANV 20OZ</v>
          </cell>
          <cell r="H611" t="str">
            <v>F27</v>
          </cell>
          <cell r="I611" t="str">
            <v>LS-DR</v>
          </cell>
          <cell r="J611" t="str">
            <v>PROMO</v>
          </cell>
          <cell r="K611" t="str">
            <v>IGOMEZRU</v>
          </cell>
          <cell r="O611" t="str">
            <v>0</v>
          </cell>
          <cell r="Q611">
            <v>24</v>
          </cell>
        </row>
        <row r="612">
          <cell r="D612" t="str">
            <v>154019</v>
          </cell>
          <cell r="E612" t="str">
            <v>011154019</v>
          </cell>
          <cell r="F612" t="str">
            <v>SS TMB 20OZ</v>
          </cell>
          <cell r="H612" t="str">
            <v>F27</v>
          </cell>
          <cell r="I612" t="str">
            <v>LS-DR</v>
          </cell>
          <cell r="J612" t="str">
            <v>PROMO</v>
          </cell>
          <cell r="K612" t="str">
            <v>IGOMEZRU</v>
          </cell>
          <cell r="O612" t="str">
            <v>0</v>
          </cell>
          <cell r="Q612">
            <v>24</v>
          </cell>
        </row>
        <row r="613">
          <cell r="D613" t="str">
            <v>154023</v>
          </cell>
          <cell r="E613" t="str">
            <v>011154023</v>
          </cell>
          <cell r="F613" t="str">
            <v>SS CDCP ANV 24OZ</v>
          </cell>
          <cell r="H613" t="str">
            <v>F27</v>
          </cell>
          <cell r="I613" t="str">
            <v>LS-DR</v>
          </cell>
          <cell r="J613" t="str">
            <v>PROMO</v>
          </cell>
          <cell r="K613" t="str">
            <v>IGOMEZRU</v>
          </cell>
          <cell r="O613" t="str">
            <v>0</v>
          </cell>
          <cell r="Q613">
            <v>24</v>
          </cell>
        </row>
        <row r="614">
          <cell r="D614" t="str">
            <v>154024</v>
          </cell>
          <cell r="E614" t="str">
            <v>011154024</v>
          </cell>
          <cell r="F614" t="str">
            <v>RCYCLD SS CDCP SUSTN 24OZ</v>
          </cell>
          <cell r="H614" t="str">
            <v>F27</v>
          </cell>
          <cell r="I614" t="str">
            <v>LS-DR</v>
          </cell>
          <cell r="J614" t="str">
            <v>PROMO</v>
          </cell>
          <cell r="K614" t="str">
            <v>IGOMEZRU</v>
          </cell>
          <cell r="O614" t="str">
            <v>0</v>
          </cell>
          <cell r="Q614">
            <v>24</v>
          </cell>
        </row>
        <row r="615">
          <cell r="D615" t="str">
            <v>129117</v>
          </cell>
          <cell r="E615" t="str">
            <v>011129117</v>
          </cell>
          <cell r="F615" t="str">
            <v>SS VAC TMBLR STANLEY TRGR 20OZ</v>
          </cell>
          <cell r="H615" t="str">
            <v>F27</v>
          </cell>
          <cell r="I615" t="str">
            <v>LS-DR</v>
          </cell>
          <cell r="J615" t="str">
            <v>PROMO</v>
          </cell>
          <cell r="K615" t="str">
            <v>IGOMEZRU</v>
          </cell>
          <cell r="L615" t="str">
            <v>RETIRING CORE SERVEWARE</v>
          </cell>
          <cell r="O615" t="str">
            <v>0</v>
          </cell>
          <cell r="Q615">
            <v>4</v>
          </cell>
        </row>
        <row r="616">
          <cell r="D616" t="str">
            <v>130199</v>
          </cell>
          <cell r="E616" t="str">
            <v>011130199</v>
          </cell>
          <cell r="F616" t="str">
            <v>SS VAC MUG STANLEY WHITE 12OZ</v>
          </cell>
          <cell r="H616" t="str">
            <v>F27</v>
          </cell>
          <cell r="I616" t="str">
            <v>LS-DR</v>
          </cell>
          <cell r="J616" t="str">
            <v>PROMO</v>
          </cell>
          <cell r="K616" t="str">
            <v>IGOMEZRU</v>
          </cell>
          <cell r="L616" t="str">
            <v>RETIRING CORE SERVEWARE</v>
          </cell>
          <cell r="O616" t="str">
            <v>0</v>
          </cell>
          <cell r="Q616">
            <v>4</v>
          </cell>
        </row>
        <row r="617">
          <cell r="D617" t="str">
            <v>141113</v>
          </cell>
          <cell r="E617" t="str">
            <v>011141113</v>
          </cell>
          <cell r="F617" t="str">
            <v>SS VAC MUG STNLY 16OZ</v>
          </cell>
          <cell r="H617" t="str">
            <v>F27</v>
          </cell>
          <cell r="I617" t="str">
            <v>LS-DR</v>
          </cell>
          <cell r="J617" t="str">
            <v>PROMO</v>
          </cell>
          <cell r="K617" t="str">
            <v>IGOMEZRU</v>
          </cell>
          <cell r="L617" t="str">
            <v>CORE SERVEWARE, ORDER VIA PROMO ORDER GR</v>
          </cell>
          <cell r="O617" t="str">
            <v>0</v>
          </cell>
          <cell r="Q617">
            <v>4</v>
          </cell>
        </row>
        <row r="618">
          <cell r="D618" t="str">
            <v>141127</v>
          </cell>
          <cell r="E618" t="str">
            <v>011141127</v>
          </cell>
          <cell r="F618" t="str">
            <v>SS VAC TMB STNLY 20OZ</v>
          </cell>
          <cell r="H618" t="str">
            <v>F27</v>
          </cell>
          <cell r="I618" t="str">
            <v>LS-DR</v>
          </cell>
          <cell r="J618" t="str">
            <v>PROMO</v>
          </cell>
          <cell r="K618" t="str">
            <v>IGOMEZRU</v>
          </cell>
          <cell r="L618" t="str">
            <v>CORE SERVEWARE, ORDER VIA PROMO ORDER GR</v>
          </cell>
          <cell r="O618" t="str">
            <v>0</v>
          </cell>
          <cell r="Q618">
            <v>4</v>
          </cell>
        </row>
        <row r="619">
          <cell r="D619" t="str">
            <v>141134</v>
          </cell>
          <cell r="E619" t="str">
            <v>011141134</v>
          </cell>
          <cell r="F619" t="str">
            <v>SS VAC THRM BTL 25OZ</v>
          </cell>
          <cell r="H619" t="str">
            <v>F27</v>
          </cell>
          <cell r="I619" t="str">
            <v>LS-DR</v>
          </cell>
          <cell r="J619" t="str">
            <v>PROMO</v>
          </cell>
          <cell r="K619" t="str">
            <v>IGOMEZRU</v>
          </cell>
          <cell r="L619" t="str">
            <v>CORE SERVEWARE, ORDER VIA PROMO ORDER GR</v>
          </cell>
          <cell r="O619" t="str">
            <v>0</v>
          </cell>
          <cell r="Q619">
            <v>4</v>
          </cell>
        </row>
        <row r="620">
          <cell r="D620" t="str">
            <v>144108</v>
          </cell>
          <cell r="E620" t="str">
            <v>011144108</v>
          </cell>
          <cell r="F620" t="str">
            <v>SS VAC THRM BTL STAN TEAL 20OZ</v>
          </cell>
          <cell r="H620" t="str">
            <v>F27</v>
          </cell>
          <cell r="I620" t="str">
            <v>LS-DR</v>
          </cell>
          <cell r="J620" t="str">
            <v>PROMO</v>
          </cell>
          <cell r="K620" t="str">
            <v>IGOMEZRU</v>
          </cell>
          <cell r="L620" t="str">
            <v>FY24 NH FALL-SH SPRING</v>
          </cell>
          <cell r="O620" t="str">
            <v>0</v>
          </cell>
          <cell r="Q620">
            <v>4</v>
          </cell>
        </row>
        <row r="621">
          <cell r="D621" t="str">
            <v>147746</v>
          </cell>
          <cell r="E621" t="str">
            <v>011147746</v>
          </cell>
          <cell r="F621" t="str">
            <v>SS VAC TMB STNLY ICEFLW 20OZ</v>
          </cell>
          <cell r="H621" t="str">
            <v>F27</v>
          </cell>
          <cell r="I621" t="str">
            <v>LS-DR</v>
          </cell>
          <cell r="J621" t="str">
            <v>PROMO</v>
          </cell>
          <cell r="K621" t="str">
            <v>IGOMEZRU</v>
          </cell>
          <cell r="L621" t="str">
            <v>FY24 WINTER MERCH</v>
          </cell>
          <cell r="O621" t="str">
            <v>0</v>
          </cell>
          <cell r="Q621">
            <v>4</v>
          </cell>
        </row>
        <row r="622">
          <cell r="D622" t="str">
            <v>147749</v>
          </cell>
          <cell r="E622" t="str">
            <v>011147749</v>
          </cell>
          <cell r="F622" t="str">
            <v>SS VAC TMB STNLY QNCHR 30OZ</v>
          </cell>
          <cell r="H622" t="str">
            <v>F27</v>
          </cell>
          <cell r="I622" t="str">
            <v>LS-DR</v>
          </cell>
          <cell r="J622" t="str">
            <v>PROMO</v>
          </cell>
          <cell r="K622" t="str">
            <v>IGOMEZRU</v>
          </cell>
          <cell r="L622" t="str">
            <v>FY24 WINTER MERCH</v>
          </cell>
          <cell r="O622" t="str">
            <v>0</v>
          </cell>
          <cell r="Q622">
            <v>4</v>
          </cell>
        </row>
        <row r="623">
          <cell r="D623" t="str">
            <v>149610</v>
          </cell>
          <cell r="E623" t="str">
            <v>011149610</v>
          </cell>
          <cell r="F623" t="str">
            <v>SS VAC TMB STNLY QCK FLP 24OZ</v>
          </cell>
          <cell r="H623" t="str">
            <v>F27</v>
          </cell>
          <cell r="I623" t="str">
            <v>LS-DR</v>
          </cell>
          <cell r="J623" t="str">
            <v>PROMO</v>
          </cell>
          <cell r="K623" t="str">
            <v>IGOMEZRU</v>
          </cell>
          <cell r="O623" t="str">
            <v>0</v>
          </cell>
          <cell r="Q623">
            <v>4</v>
          </cell>
        </row>
        <row r="624">
          <cell r="D624" t="str">
            <v>149611</v>
          </cell>
          <cell r="E624" t="str">
            <v>011149611</v>
          </cell>
          <cell r="F624" t="str">
            <v>SS VAC TMB STNLY ICFLW 30OZ</v>
          </cell>
          <cell r="H624" t="str">
            <v>F27</v>
          </cell>
          <cell r="I624" t="str">
            <v>LS-DR</v>
          </cell>
          <cell r="J624" t="str">
            <v>PROMO</v>
          </cell>
          <cell r="K624" t="str">
            <v>IGOMEZRU</v>
          </cell>
          <cell r="O624" t="str">
            <v>0</v>
          </cell>
          <cell r="Q624">
            <v>4</v>
          </cell>
        </row>
        <row r="625">
          <cell r="D625" t="str">
            <v>149613</v>
          </cell>
          <cell r="E625" t="str">
            <v>011149613</v>
          </cell>
          <cell r="F625" t="str">
            <v>SS VAC THRM BTL STNLY NVY 25OZ</v>
          </cell>
          <cell r="H625" t="str">
            <v>F27</v>
          </cell>
          <cell r="I625" t="str">
            <v>LS-DR</v>
          </cell>
          <cell r="J625" t="str">
            <v>PROMO</v>
          </cell>
          <cell r="K625" t="str">
            <v>IGOMEZRU</v>
          </cell>
          <cell r="O625" t="str">
            <v>0</v>
          </cell>
          <cell r="Q625">
            <v>4</v>
          </cell>
        </row>
        <row r="626">
          <cell r="D626" t="str">
            <v>149617</v>
          </cell>
          <cell r="E626" t="str">
            <v>011149617</v>
          </cell>
          <cell r="F626" t="str">
            <v>SS VAC TMB STNLY QNCHR PK 30OZ</v>
          </cell>
          <cell r="H626" t="str">
            <v>F27</v>
          </cell>
          <cell r="I626" t="str">
            <v>LS-DR</v>
          </cell>
          <cell r="J626" t="str">
            <v>PROMO</v>
          </cell>
          <cell r="K626" t="str">
            <v>IGOMEZRU</v>
          </cell>
          <cell r="O626" t="str">
            <v>0</v>
          </cell>
          <cell r="Q626">
            <v>4</v>
          </cell>
        </row>
        <row r="627">
          <cell r="D627" t="str">
            <v>150764</v>
          </cell>
          <cell r="E627" t="str">
            <v>011150764</v>
          </cell>
          <cell r="F627" t="str">
            <v>SS VAC TMBLR STNLY QNCHR 20OZ</v>
          </cell>
          <cell r="H627" t="str">
            <v>F27</v>
          </cell>
          <cell r="I627" t="str">
            <v>LS-DR</v>
          </cell>
          <cell r="J627" t="str">
            <v>PROMO</v>
          </cell>
          <cell r="K627" t="str">
            <v>IGOMEZRU</v>
          </cell>
          <cell r="L627" t="str">
            <v>FY24 NH SUMMER 1-SH FALL</v>
          </cell>
          <cell r="O627" t="str">
            <v>0</v>
          </cell>
          <cell r="Q627">
            <v>4</v>
          </cell>
        </row>
        <row r="628">
          <cell r="D628" t="str">
            <v>150766</v>
          </cell>
          <cell r="E628" t="str">
            <v>011150766</v>
          </cell>
          <cell r="F628" t="str">
            <v>SS VAC TMB STNLY QNCHR 30OZ</v>
          </cell>
          <cell r="H628" t="str">
            <v>F27</v>
          </cell>
          <cell r="I628" t="str">
            <v>LS-DR</v>
          </cell>
          <cell r="J628" t="str">
            <v>PROMO</v>
          </cell>
          <cell r="K628" t="str">
            <v>IGOMEZRU</v>
          </cell>
          <cell r="L628" t="str">
            <v>FY24 NH SUMMER 1-SH FALL</v>
          </cell>
          <cell r="O628" t="str">
            <v>0</v>
          </cell>
          <cell r="Q628">
            <v>4</v>
          </cell>
        </row>
        <row r="629">
          <cell r="D629" t="str">
            <v>150770</v>
          </cell>
          <cell r="E629" t="str">
            <v>011150770</v>
          </cell>
          <cell r="F629" t="str">
            <v>SS VAC TMBLR STNLY ICFLW 30OZ</v>
          </cell>
          <cell r="H629" t="str">
            <v>F27</v>
          </cell>
          <cell r="I629" t="str">
            <v>LS-DR</v>
          </cell>
          <cell r="J629" t="str">
            <v>PROMO</v>
          </cell>
          <cell r="K629" t="str">
            <v>IGOMEZRU</v>
          </cell>
          <cell r="L629" t="str">
            <v>FY24 NH SUMMER 1-SH FALL</v>
          </cell>
          <cell r="O629" t="str">
            <v>0</v>
          </cell>
          <cell r="Q629">
            <v>4</v>
          </cell>
        </row>
        <row r="630">
          <cell r="D630" t="str">
            <v>154012</v>
          </cell>
          <cell r="E630" t="str">
            <v>011154012</v>
          </cell>
          <cell r="F630" t="str">
            <v>SS VAC TMB STNLY 16OZ</v>
          </cell>
          <cell r="H630" t="str">
            <v>F27</v>
          </cell>
          <cell r="I630" t="str">
            <v>LS-DR</v>
          </cell>
          <cell r="J630" t="str">
            <v>PROMO</v>
          </cell>
          <cell r="K630" t="str">
            <v>IGOMEZRU</v>
          </cell>
          <cell r="O630" t="str">
            <v>0</v>
          </cell>
          <cell r="Q630">
            <v>4</v>
          </cell>
        </row>
        <row r="631">
          <cell r="D631" t="str">
            <v>154021</v>
          </cell>
          <cell r="E631" t="str">
            <v>011154021</v>
          </cell>
          <cell r="F631" t="str">
            <v>SS VAC TMB STNLY QNCHR 30OZ</v>
          </cell>
          <cell r="H631" t="str">
            <v>F27</v>
          </cell>
          <cell r="I631" t="str">
            <v>LS-DR</v>
          </cell>
          <cell r="J631" t="str">
            <v>PROMO</v>
          </cell>
          <cell r="K631" t="str">
            <v>IGOMEZRU</v>
          </cell>
          <cell r="O631" t="str">
            <v>0</v>
          </cell>
          <cell r="Q631">
            <v>4</v>
          </cell>
        </row>
        <row r="632">
          <cell r="D632" t="str">
            <v>030105</v>
          </cell>
          <cell r="E632" t="str">
            <v>011030105</v>
          </cell>
          <cell r="F632" t="str">
            <v>SCOOP INTL 20 OZ ICE VENTI</v>
          </cell>
          <cell r="H632" t="str">
            <v>F27</v>
          </cell>
          <cell r="I632" t="str">
            <v>LS-DR</v>
          </cell>
          <cell r="J632" t="str">
            <v>CORE</v>
          </cell>
          <cell r="K632" t="str">
            <v>IGOMEZRU</v>
          </cell>
          <cell r="L632" t="str">
            <v>REPLACES-000189914</v>
          </cell>
          <cell r="O632" t="str">
            <v>0</v>
          </cell>
          <cell r="Q632">
            <v>24</v>
          </cell>
        </row>
        <row r="633">
          <cell r="D633" t="str">
            <v>011094</v>
          </cell>
          <cell r="E633" t="str">
            <v>011011094</v>
          </cell>
          <cell r="F633" t="str">
            <v>CUP SMOOTHIE MEASURING SCI</v>
          </cell>
          <cell r="H633" t="str">
            <v>F27</v>
          </cell>
          <cell r="I633" t="str">
            <v>LS-DR</v>
          </cell>
          <cell r="J633" t="str">
            <v>CORE</v>
          </cell>
          <cell r="K633" t="str">
            <v>IGOMEZRU</v>
          </cell>
          <cell r="O633" t="str">
            <v>0</v>
          </cell>
          <cell r="Q633">
            <v>32</v>
          </cell>
        </row>
        <row r="634">
          <cell r="D634" t="str">
            <v>186980</v>
          </cell>
          <cell r="E634" t="str">
            <v>000186980</v>
          </cell>
          <cell r="F634" t="str">
            <v>HOLDER ICE SCOOP 3-SLOT VERTIC</v>
          </cell>
          <cell r="H634" t="str">
            <v>F27</v>
          </cell>
          <cell r="I634" t="str">
            <v>LS-DR</v>
          </cell>
          <cell r="J634" t="str">
            <v>CORE</v>
          </cell>
          <cell r="K634" t="str">
            <v>IGOMEZRU</v>
          </cell>
          <cell r="O634" t="str">
            <v>0</v>
          </cell>
          <cell r="Q634">
            <v>6</v>
          </cell>
        </row>
        <row r="635">
          <cell r="D635" t="str">
            <v>030247</v>
          </cell>
          <cell r="E635" t="str">
            <v>011030247</v>
          </cell>
          <cell r="F635" t="str">
            <v>KIT VOLUMETRIC ICE INTL</v>
          </cell>
          <cell r="H635" t="str">
            <v>F27</v>
          </cell>
          <cell r="I635" t="str">
            <v>LS-DR</v>
          </cell>
          <cell r="J635" t="str">
            <v>CORE</v>
          </cell>
          <cell r="K635" t="str">
            <v>IGOMEZRU</v>
          </cell>
          <cell r="O635" t="str">
            <v>0</v>
          </cell>
        </row>
        <row r="636">
          <cell r="D636" t="str">
            <v>030042</v>
          </cell>
          <cell r="E636" t="str">
            <v>011030042</v>
          </cell>
          <cell r="F636" t="str">
            <v>COMMERCIAL BAGEL BITER PLUS</v>
          </cell>
          <cell r="H636" t="str">
            <v>F27</v>
          </cell>
          <cell r="I636" t="str">
            <v>LS-DR</v>
          </cell>
          <cell r="J636" t="str">
            <v>CORE</v>
          </cell>
          <cell r="K636" t="str">
            <v>IGOMEZRU</v>
          </cell>
          <cell r="O636" t="str">
            <v>0</v>
          </cell>
          <cell r="P636">
            <v>1</v>
          </cell>
          <cell r="Q636">
            <v>12</v>
          </cell>
        </row>
        <row r="637">
          <cell r="D637" t="str">
            <v>030138</v>
          </cell>
          <cell r="E637" t="str">
            <v>011030138</v>
          </cell>
          <cell r="F637" t="str">
            <v>TONG 16 INCH NSF FOOD</v>
          </cell>
          <cell r="H637" t="str">
            <v>F27</v>
          </cell>
          <cell r="I637" t="str">
            <v>LS-DR</v>
          </cell>
          <cell r="J637" t="str">
            <v>CORE</v>
          </cell>
          <cell r="K637" t="str">
            <v>IGOMEZRU</v>
          </cell>
          <cell r="L637" t="str">
            <v>REPLACES-000191183</v>
          </cell>
          <cell r="O637" t="str">
            <v>0</v>
          </cell>
          <cell r="Q637">
            <v>12</v>
          </cell>
        </row>
        <row r="638">
          <cell r="D638" t="str">
            <v>123100</v>
          </cell>
          <cell r="E638" t="str">
            <v>011123100</v>
          </cell>
          <cell r="F638" t="str">
            <v>SCRAPER.OVEN SCRAPER</v>
          </cell>
          <cell r="H638" t="str">
            <v>F27</v>
          </cell>
          <cell r="I638" t="str">
            <v>LS-DR</v>
          </cell>
          <cell r="J638" t="str">
            <v>CORE</v>
          </cell>
          <cell r="K638" t="str">
            <v>IGOMEZRU</v>
          </cell>
          <cell r="O638" t="str">
            <v>0</v>
          </cell>
          <cell r="Q638">
            <v>12</v>
          </cell>
        </row>
        <row r="639">
          <cell r="D639" t="str">
            <v>182175</v>
          </cell>
          <cell r="E639" t="str">
            <v>000182175</v>
          </cell>
          <cell r="F639" t="str">
            <v>KNIFE 8 SERRATED BLADE</v>
          </cell>
          <cell r="H639" t="str">
            <v>F27</v>
          </cell>
          <cell r="I639" t="str">
            <v>LS-DR</v>
          </cell>
          <cell r="J639" t="str">
            <v>CORE</v>
          </cell>
          <cell r="K639" t="str">
            <v>IGOMEZRU</v>
          </cell>
          <cell r="O639" t="str">
            <v>0</v>
          </cell>
          <cell r="P639">
            <v>1</v>
          </cell>
          <cell r="Q639">
            <v>120</v>
          </cell>
        </row>
        <row r="640">
          <cell r="D640" t="str">
            <v>118983</v>
          </cell>
          <cell r="E640" t="str">
            <v>000118983</v>
          </cell>
          <cell r="F640" t="str">
            <v>TONGS S/S SPRING</v>
          </cell>
          <cell r="H640" t="str">
            <v>F27</v>
          </cell>
          <cell r="I640" t="str">
            <v>LS-DR</v>
          </cell>
          <cell r="J640" t="str">
            <v>CORE</v>
          </cell>
          <cell r="K640" t="str">
            <v>IGOMEZRU</v>
          </cell>
          <cell r="O640" t="str">
            <v>0</v>
          </cell>
          <cell r="P640">
            <v>1</v>
          </cell>
          <cell r="Q640">
            <v>144</v>
          </cell>
        </row>
        <row r="641">
          <cell r="D641" t="str">
            <v>002235</v>
          </cell>
          <cell r="E641" t="str">
            <v>011002235</v>
          </cell>
          <cell r="F641" t="str">
            <v>TRAY NGC 1430 OVEN CERAMIC</v>
          </cell>
          <cell r="H641" t="str">
            <v>F27</v>
          </cell>
          <cell r="I641" t="str">
            <v>LS-DR</v>
          </cell>
          <cell r="J641" t="str">
            <v>CORE</v>
          </cell>
          <cell r="K641" t="str">
            <v>IGOMEZRU</v>
          </cell>
          <cell r="O641" t="str">
            <v>0</v>
          </cell>
          <cell r="Q641">
            <v>2</v>
          </cell>
        </row>
        <row r="642">
          <cell r="D642" t="str">
            <v>005336</v>
          </cell>
          <cell r="E642" t="str">
            <v>011005336</v>
          </cell>
          <cell r="F642" t="str">
            <v>FILTER OVEN NGO AIR</v>
          </cell>
          <cell r="H642" t="str">
            <v>F27</v>
          </cell>
          <cell r="I642" t="str">
            <v>LS-DR</v>
          </cell>
          <cell r="J642" t="str">
            <v>CORE</v>
          </cell>
          <cell r="K642" t="str">
            <v>IGOMEZRU</v>
          </cell>
          <cell r="O642" t="str">
            <v>0</v>
          </cell>
          <cell r="Q642">
            <v>20</v>
          </cell>
        </row>
        <row r="643">
          <cell r="D643" t="str">
            <v>026140</v>
          </cell>
          <cell r="E643" t="str">
            <v>011026140</v>
          </cell>
          <cell r="F643" t="str">
            <v>THERMAPEN GREEN PROBE</v>
          </cell>
          <cell r="H643" t="str">
            <v>F27</v>
          </cell>
          <cell r="I643" t="str">
            <v>LS-DR</v>
          </cell>
          <cell r="J643" t="str">
            <v>CORE</v>
          </cell>
          <cell r="K643" t="str">
            <v>IGOMEZRU</v>
          </cell>
          <cell r="O643" t="str">
            <v>0</v>
          </cell>
          <cell r="P643">
            <v>1</v>
          </cell>
          <cell r="Q643">
            <v>25</v>
          </cell>
        </row>
        <row r="644">
          <cell r="D644" t="str">
            <v>026141</v>
          </cell>
          <cell r="E644" t="str">
            <v>011026141</v>
          </cell>
          <cell r="F644" t="str">
            <v>BOOT THERMAPEN SILICONE</v>
          </cell>
          <cell r="H644" t="str">
            <v>F27</v>
          </cell>
          <cell r="I644" t="str">
            <v>LS-DR</v>
          </cell>
          <cell r="J644" t="str">
            <v>CORE</v>
          </cell>
          <cell r="K644" t="str">
            <v>IGOMEZRU</v>
          </cell>
          <cell r="O644" t="str">
            <v>0</v>
          </cell>
          <cell r="Q644">
            <v>25</v>
          </cell>
        </row>
        <row r="645">
          <cell r="D645" t="str">
            <v>030143</v>
          </cell>
          <cell r="E645" t="str">
            <v>011030143</v>
          </cell>
          <cell r="F645" t="str">
            <v>BOX PASTRY STORAGE NO LID</v>
          </cell>
          <cell r="H645" t="str">
            <v>F27</v>
          </cell>
          <cell r="I645" t="str">
            <v>LS-DR</v>
          </cell>
          <cell r="J645" t="str">
            <v>CORE</v>
          </cell>
          <cell r="K645" t="str">
            <v>IGOMEZRU</v>
          </cell>
          <cell r="O645" t="str">
            <v>0</v>
          </cell>
          <cell r="P645">
            <v>1</v>
          </cell>
          <cell r="Q645">
            <v>6</v>
          </cell>
        </row>
        <row r="646">
          <cell r="D646" t="str">
            <v>030144</v>
          </cell>
          <cell r="E646" t="str">
            <v>011030144</v>
          </cell>
          <cell r="F646" t="str">
            <v>LID PASTRY STORAGE BOX 101170</v>
          </cell>
          <cell r="H646" t="str">
            <v>F27</v>
          </cell>
          <cell r="I646" t="str">
            <v>LS-DR</v>
          </cell>
          <cell r="J646" t="str">
            <v>CORE</v>
          </cell>
          <cell r="K646" t="str">
            <v>IGOMEZRU</v>
          </cell>
          <cell r="O646" t="str">
            <v>0</v>
          </cell>
          <cell r="P646">
            <v>1</v>
          </cell>
          <cell r="Q646">
            <v>6</v>
          </cell>
        </row>
        <row r="647">
          <cell r="D647" t="str">
            <v>005334</v>
          </cell>
          <cell r="E647" t="str">
            <v>011005334</v>
          </cell>
          <cell r="F647" t="str">
            <v>PAN OVEN NGO ALUMINUM</v>
          </cell>
          <cell r="H647" t="str">
            <v>F27</v>
          </cell>
          <cell r="I647" t="str">
            <v>LS-DR</v>
          </cell>
          <cell r="J647" t="str">
            <v>CORE</v>
          </cell>
          <cell r="K647" t="str">
            <v>IGOMEZRU</v>
          </cell>
          <cell r="O647" t="str">
            <v>0</v>
          </cell>
        </row>
        <row r="648">
          <cell r="D648" t="str">
            <v>029996</v>
          </cell>
          <cell r="E648" t="str">
            <v>011029996</v>
          </cell>
          <cell r="F648" t="str">
            <v>TRAY PLASTIC WARMING</v>
          </cell>
          <cell r="H648" t="str">
            <v>F27</v>
          </cell>
          <cell r="I648" t="str">
            <v>LS-DR</v>
          </cell>
          <cell r="J648" t="str">
            <v>CORE</v>
          </cell>
          <cell r="K648" t="str">
            <v>IGOMEZRU</v>
          </cell>
          <cell r="O648" t="str">
            <v>0</v>
          </cell>
          <cell r="P648">
            <v>1</v>
          </cell>
        </row>
        <row r="649">
          <cell r="D649" t="str">
            <v>062291</v>
          </cell>
          <cell r="E649" t="str">
            <v>011062291</v>
          </cell>
          <cell r="F649" t="str">
            <v>BAG AND TONG HOLDER</v>
          </cell>
          <cell r="H649" t="str">
            <v>F27</v>
          </cell>
          <cell r="I649" t="str">
            <v>LS-DR</v>
          </cell>
          <cell r="J649" t="str">
            <v>CORE</v>
          </cell>
          <cell r="K649" t="str">
            <v>IGOMEZRU</v>
          </cell>
          <cell r="O649" t="str">
            <v>0</v>
          </cell>
          <cell r="P649">
            <v>1</v>
          </cell>
          <cell r="Q649">
            <v>6</v>
          </cell>
        </row>
        <row r="650">
          <cell r="D650" t="str">
            <v>087078</v>
          </cell>
          <cell r="E650" t="str">
            <v>011087078</v>
          </cell>
          <cell r="F650" t="str">
            <v>SHAKER INFUSED ICE TEA 2018</v>
          </cell>
          <cell r="H650" t="str">
            <v>F27</v>
          </cell>
          <cell r="I650" t="str">
            <v>LS-DR</v>
          </cell>
          <cell r="J650" t="str">
            <v>CORE</v>
          </cell>
          <cell r="K650" t="str">
            <v>IGOMEZRU</v>
          </cell>
          <cell r="O650" t="str">
            <v>0</v>
          </cell>
          <cell r="P650">
            <v>1</v>
          </cell>
          <cell r="Q650">
            <v>6</v>
          </cell>
        </row>
        <row r="651">
          <cell r="D651" t="str">
            <v>009768</v>
          </cell>
          <cell r="E651" t="str">
            <v>011009768</v>
          </cell>
          <cell r="F651" t="str">
            <v>VIA ITAL RST 12CT 6/IP US</v>
          </cell>
          <cell r="H651" t="str">
            <v>F27</v>
          </cell>
          <cell r="I651" t="str">
            <v>LS-DR</v>
          </cell>
          <cell r="J651" t="str">
            <v>CORE</v>
          </cell>
          <cell r="K651" t="str">
            <v>IGOMEZRU</v>
          </cell>
          <cell r="O651">
            <v>365</v>
          </cell>
          <cell r="P651">
            <v>6</v>
          </cell>
          <cell r="Q651">
            <v>72</v>
          </cell>
        </row>
        <row r="652">
          <cell r="D652" t="str">
            <v>022748</v>
          </cell>
          <cell r="E652" t="str">
            <v>011022748</v>
          </cell>
          <cell r="F652" t="str">
            <v>VIA PIKE PLACE 12CT 6/IP US</v>
          </cell>
          <cell r="H652" t="str">
            <v>F27</v>
          </cell>
          <cell r="I652" t="str">
            <v>LS-DR</v>
          </cell>
          <cell r="J652" t="str">
            <v>CORE</v>
          </cell>
          <cell r="K652" t="str">
            <v>IGOMEZRU</v>
          </cell>
          <cell r="O652">
            <v>365</v>
          </cell>
          <cell r="Q652">
            <v>72</v>
          </cell>
        </row>
        <row r="653">
          <cell r="D653" t="str">
            <v>067223</v>
          </cell>
          <cell r="E653" t="str">
            <v>011067223</v>
          </cell>
          <cell r="F653" t="str">
            <v>SERV PART BEVERAGE KEG LID</v>
          </cell>
          <cell r="H653" t="str">
            <v>F27</v>
          </cell>
          <cell r="I653" t="str">
            <v>LS-DR</v>
          </cell>
          <cell r="J653" t="str">
            <v>CORE</v>
          </cell>
          <cell r="K653" t="str">
            <v>IGOMEZRU</v>
          </cell>
          <cell r="O653" t="str">
            <v>0</v>
          </cell>
          <cell r="Q653">
            <v>24</v>
          </cell>
        </row>
        <row r="654">
          <cell r="D654" t="str">
            <v>031352</v>
          </cell>
          <cell r="E654" t="str">
            <v>011031352</v>
          </cell>
          <cell r="F654" t="str">
            <v>CUP DSPY DARK GREY 1 EA</v>
          </cell>
          <cell r="H654" t="str">
            <v>F27</v>
          </cell>
          <cell r="I654" t="str">
            <v>LS-DR</v>
          </cell>
          <cell r="J654" t="str">
            <v>CORE</v>
          </cell>
          <cell r="K654" t="str">
            <v>IGOMEZRU</v>
          </cell>
          <cell r="O654" t="str">
            <v>0</v>
          </cell>
          <cell r="Q654">
            <v>6</v>
          </cell>
        </row>
        <row r="655">
          <cell r="D655" t="str">
            <v>031343</v>
          </cell>
          <cell r="E655" t="str">
            <v>011031343</v>
          </cell>
          <cell r="F655" t="str">
            <v>VERTCL SM SWEETS FIXT DK GREY</v>
          </cell>
          <cell r="H655" t="str">
            <v>F27</v>
          </cell>
          <cell r="I655" t="str">
            <v>LS-DR</v>
          </cell>
          <cell r="J655" t="str">
            <v>CORE</v>
          </cell>
          <cell r="K655" t="str">
            <v>IGOMEZRU</v>
          </cell>
          <cell r="O655" t="str">
            <v>0</v>
          </cell>
        </row>
        <row r="656">
          <cell r="D656" t="str">
            <v>031350</v>
          </cell>
          <cell r="E656" t="str">
            <v>011031350</v>
          </cell>
          <cell r="F656" t="str">
            <v>VERTICAL FIX DARK GR</v>
          </cell>
          <cell r="H656" t="str">
            <v>F27</v>
          </cell>
          <cell r="I656" t="str">
            <v>LS-DR</v>
          </cell>
          <cell r="J656" t="str">
            <v>CORE</v>
          </cell>
          <cell r="K656" t="str">
            <v>IGOMEZRU</v>
          </cell>
          <cell r="O656" t="str">
            <v>0</v>
          </cell>
        </row>
        <row r="657">
          <cell r="D657" t="str">
            <v>084255</v>
          </cell>
          <cell r="E657" t="str">
            <v>011084255</v>
          </cell>
          <cell r="F657" t="str">
            <v>PAPER STRAW 10.5 IN 2200/CS</v>
          </cell>
          <cell r="H657" t="str">
            <v>F27</v>
          </cell>
          <cell r="I657" t="str">
            <v>LS-DR</v>
          </cell>
          <cell r="J657" t="str">
            <v>CORE</v>
          </cell>
          <cell r="K657" t="str">
            <v>IGOMEZRU</v>
          </cell>
          <cell r="L657" t="str">
            <v>ALTERNATIVE PACKAGING 9/13/2019</v>
          </cell>
          <cell r="O657" t="str">
            <v>0</v>
          </cell>
        </row>
        <row r="658">
          <cell r="D658" t="str">
            <v>128706</v>
          </cell>
          <cell r="E658" t="str">
            <v>011128706</v>
          </cell>
          <cell r="F658" t="str">
            <v>STRAW 10.25 CORE 2000/CASE</v>
          </cell>
          <cell r="H658" t="str">
            <v>F27</v>
          </cell>
          <cell r="I658" t="str">
            <v>LS-DR</v>
          </cell>
          <cell r="J658" t="str">
            <v>CORE</v>
          </cell>
          <cell r="K658" t="str">
            <v>IGOMEZRU</v>
          </cell>
          <cell r="O658" t="str">
            <v>0</v>
          </cell>
        </row>
        <row r="659">
          <cell r="D659" t="str">
            <v>084254</v>
          </cell>
          <cell r="E659" t="str">
            <v>011084254</v>
          </cell>
          <cell r="F659" t="str">
            <v>PAPER STRAW 7.75 IN</v>
          </cell>
          <cell r="H659" t="str">
            <v>F27</v>
          </cell>
          <cell r="I659" t="str">
            <v>LS-DR</v>
          </cell>
          <cell r="J659" t="str">
            <v>CORE</v>
          </cell>
          <cell r="K659" t="str">
            <v>IGOMEZRU</v>
          </cell>
          <cell r="L659" t="str">
            <v>ALTERNATIVE PACKAGING 9/13/2019</v>
          </cell>
          <cell r="O659" t="str">
            <v>0</v>
          </cell>
        </row>
        <row r="660">
          <cell r="D660" t="str">
            <v>129080</v>
          </cell>
          <cell r="E660" t="str">
            <v>011129080</v>
          </cell>
          <cell r="F660" t="str">
            <v>STRAW 7.75 CORE 2000/CS</v>
          </cell>
          <cell r="H660" t="str">
            <v>F27</v>
          </cell>
          <cell r="I660" t="str">
            <v>LS-DR</v>
          </cell>
          <cell r="J660" t="str">
            <v>CORE</v>
          </cell>
          <cell r="K660" t="str">
            <v>IGOMEZRU</v>
          </cell>
          <cell r="O660" t="str">
            <v>0</v>
          </cell>
        </row>
        <row r="661">
          <cell r="D661" t="str">
            <v>014003</v>
          </cell>
          <cell r="E661" t="str">
            <v>000014003</v>
          </cell>
          <cell r="F661" t="str">
            <v>FILTERS 15X5.5 CS/500</v>
          </cell>
          <cell r="H661" t="str">
            <v>F27</v>
          </cell>
          <cell r="I661" t="str">
            <v>LS-DR</v>
          </cell>
          <cell r="J661" t="str">
            <v>CORE</v>
          </cell>
          <cell r="K661" t="str">
            <v>IGOMEZRU</v>
          </cell>
          <cell r="O661" t="str">
            <v>0</v>
          </cell>
          <cell r="P661">
            <v>1</v>
          </cell>
        </row>
        <row r="662">
          <cell r="D662" t="str">
            <v>014402</v>
          </cell>
          <cell r="E662" t="str">
            <v>011014402</v>
          </cell>
          <cell r="F662" t="str">
            <v>PUMP WHITE MOCHA</v>
          </cell>
          <cell r="H662" t="str">
            <v>F27</v>
          </cell>
          <cell r="I662" t="str">
            <v>LS-DR</v>
          </cell>
          <cell r="J662" t="str">
            <v>CORE</v>
          </cell>
          <cell r="K662" t="str">
            <v>IGOMEZRU</v>
          </cell>
          <cell r="O662" t="str">
            <v>0</v>
          </cell>
          <cell r="Q662">
            <v>10</v>
          </cell>
        </row>
        <row r="663">
          <cell r="D663" t="str">
            <v>241081</v>
          </cell>
          <cell r="E663" t="str">
            <v>001241081</v>
          </cell>
          <cell r="F663" t="str">
            <v>CHALK MARKER 1.0 WHITE</v>
          </cell>
          <cell r="H663" t="str">
            <v>F27</v>
          </cell>
          <cell r="I663" t="str">
            <v>LS-DR</v>
          </cell>
          <cell r="J663" t="str">
            <v>CORE</v>
          </cell>
          <cell r="K663" t="str">
            <v>IGOMEZRU</v>
          </cell>
          <cell r="O663" t="str">
            <v>0</v>
          </cell>
          <cell r="Q663">
            <v>1000</v>
          </cell>
        </row>
        <row r="664">
          <cell r="D664" t="str">
            <v>049473</v>
          </cell>
          <cell r="E664" t="str">
            <v>011049473</v>
          </cell>
          <cell r="F664" t="str">
            <v>CHALK PEN CLOWN NOSE RED</v>
          </cell>
          <cell r="H664" t="str">
            <v>F27</v>
          </cell>
          <cell r="I664" t="str">
            <v>LS-DR</v>
          </cell>
          <cell r="J664" t="str">
            <v>CORE</v>
          </cell>
          <cell r="K664" t="str">
            <v>IGOMEZRU</v>
          </cell>
          <cell r="O664" t="str">
            <v>0</v>
          </cell>
          <cell r="Q664">
            <v>600</v>
          </cell>
        </row>
        <row r="665">
          <cell r="D665" t="str">
            <v>049481</v>
          </cell>
          <cell r="E665" t="str">
            <v>011049481</v>
          </cell>
          <cell r="F665" t="str">
            <v>CHALK PEN GRAPE JELLY</v>
          </cell>
          <cell r="H665" t="str">
            <v>F27</v>
          </cell>
          <cell r="I665" t="str">
            <v>LS-DR</v>
          </cell>
          <cell r="J665" t="str">
            <v>CORE</v>
          </cell>
          <cell r="K665" t="str">
            <v>IGOMEZRU</v>
          </cell>
          <cell r="O665" t="str">
            <v>0</v>
          </cell>
          <cell r="Q665">
            <v>600</v>
          </cell>
        </row>
        <row r="666">
          <cell r="D666" t="str">
            <v>049482</v>
          </cell>
          <cell r="E666" t="str">
            <v>011049482</v>
          </cell>
          <cell r="F666" t="str">
            <v>CHALK PEN ECO GREEN</v>
          </cell>
          <cell r="H666" t="str">
            <v>F27</v>
          </cell>
          <cell r="I666" t="str">
            <v>LS-DR</v>
          </cell>
          <cell r="J666" t="str">
            <v>CORE</v>
          </cell>
          <cell r="K666" t="str">
            <v>IGOMEZRU</v>
          </cell>
          <cell r="O666" t="str">
            <v>0</v>
          </cell>
          <cell r="Q666">
            <v>600</v>
          </cell>
        </row>
        <row r="667">
          <cell r="D667" t="str">
            <v>049483</v>
          </cell>
          <cell r="E667" t="str">
            <v>011049483</v>
          </cell>
          <cell r="F667" t="str">
            <v>CHALK PEN ASTRO GREEN</v>
          </cell>
          <cell r="H667" t="str">
            <v>F27</v>
          </cell>
          <cell r="I667" t="str">
            <v>LS-DR</v>
          </cell>
          <cell r="J667" t="str">
            <v>CORE</v>
          </cell>
          <cell r="K667" t="str">
            <v>IGOMEZRU</v>
          </cell>
          <cell r="O667" t="str">
            <v>0</v>
          </cell>
          <cell r="Q667">
            <v>600</v>
          </cell>
        </row>
        <row r="668">
          <cell r="D668" t="str">
            <v>049484</v>
          </cell>
          <cell r="E668" t="str">
            <v>011049484</v>
          </cell>
          <cell r="F668" t="str">
            <v>CHALK PEN ELECTRIC BLUE</v>
          </cell>
          <cell r="H668" t="str">
            <v>F27</v>
          </cell>
          <cell r="I668" t="str">
            <v>LS-DR</v>
          </cell>
          <cell r="J668" t="str">
            <v>CORE</v>
          </cell>
          <cell r="K668" t="str">
            <v>IGOMEZRU</v>
          </cell>
          <cell r="O668" t="str">
            <v>0</v>
          </cell>
          <cell r="Q668">
            <v>600</v>
          </cell>
        </row>
        <row r="669">
          <cell r="D669" t="str">
            <v>120195</v>
          </cell>
          <cell r="E669" t="str">
            <v>011120195</v>
          </cell>
          <cell r="F669" t="str">
            <v>POLY CLEAR GLOVE LG 1000CT 10C</v>
          </cell>
          <cell r="H669" t="str">
            <v>F27</v>
          </cell>
          <cell r="I669" t="str">
            <v>LS-DR</v>
          </cell>
          <cell r="J669" t="str">
            <v>CORE</v>
          </cell>
          <cell r="K669" t="str">
            <v>IGOMEZRU</v>
          </cell>
          <cell r="L669" t="str">
            <v>REPLACES 011035846</v>
          </cell>
          <cell r="O669" t="str">
            <v>0</v>
          </cell>
          <cell r="Q669">
            <v>10</v>
          </cell>
        </row>
        <row r="670">
          <cell r="D670" t="str">
            <v>173905</v>
          </cell>
          <cell r="E670" t="str">
            <v>001173905</v>
          </cell>
          <cell r="F670" t="str">
            <v>BUCKET SANITIZER RED 12/CS</v>
          </cell>
          <cell r="H670" t="str">
            <v>F27</v>
          </cell>
          <cell r="I670" t="str">
            <v>LS-DR</v>
          </cell>
          <cell r="J670" t="str">
            <v>CORE</v>
          </cell>
          <cell r="K670" t="str">
            <v>IGOMEZRU</v>
          </cell>
          <cell r="O670" t="str">
            <v>0</v>
          </cell>
          <cell r="P670">
            <v>1</v>
          </cell>
          <cell r="Q670">
            <v>12</v>
          </cell>
        </row>
        <row r="671">
          <cell r="D671" t="str">
            <v>023460</v>
          </cell>
          <cell r="E671" t="str">
            <v>011023460</v>
          </cell>
          <cell r="F671" t="str">
            <v>CLEANER FREEZ ICE MACHINE</v>
          </cell>
          <cell r="H671" t="str">
            <v>F27</v>
          </cell>
          <cell r="I671" t="str">
            <v>LS-DR</v>
          </cell>
          <cell r="J671" t="str">
            <v>CORE</v>
          </cell>
          <cell r="K671" t="str">
            <v>IGOMEZRU</v>
          </cell>
          <cell r="O671" t="str">
            <v>0</v>
          </cell>
          <cell r="P671">
            <v>1</v>
          </cell>
          <cell r="Q671">
            <v>12</v>
          </cell>
        </row>
        <row r="672">
          <cell r="D672" t="str">
            <v>030127</v>
          </cell>
          <cell r="E672" t="str">
            <v>011030127</v>
          </cell>
          <cell r="F672" t="str">
            <v>BRUSH 24 SIGHT SHUTTLE</v>
          </cell>
          <cell r="H672" t="str">
            <v>F27</v>
          </cell>
          <cell r="I672" t="str">
            <v>LS-DR</v>
          </cell>
          <cell r="J672" t="str">
            <v>CORE</v>
          </cell>
          <cell r="K672" t="str">
            <v>IGOMEZRU</v>
          </cell>
          <cell r="O672" t="str">
            <v>0</v>
          </cell>
          <cell r="Q672">
            <v>12</v>
          </cell>
        </row>
        <row r="673">
          <cell r="D673" t="str">
            <v>030154</v>
          </cell>
          <cell r="E673" t="str">
            <v>011030154</v>
          </cell>
          <cell r="F673" t="str">
            <v>HAND SCRUB BRUSH</v>
          </cell>
          <cell r="H673" t="str">
            <v>F27</v>
          </cell>
          <cell r="I673" t="str">
            <v>LS-DR</v>
          </cell>
          <cell r="J673" t="str">
            <v>CORE</v>
          </cell>
          <cell r="K673" t="str">
            <v>IGOMEZRU</v>
          </cell>
          <cell r="O673" t="str">
            <v>0</v>
          </cell>
          <cell r="Q673">
            <v>12</v>
          </cell>
        </row>
        <row r="674">
          <cell r="D674" t="str">
            <v>031686</v>
          </cell>
          <cell r="E674" t="str">
            <v>011031686</v>
          </cell>
          <cell r="F674" t="str">
            <v>CLEANING TABLET JAR CAFIZA 3G</v>
          </cell>
          <cell r="H674" t="str">
            <v>F27</v>
          </cell>
          <cell r="I674" t="str">
            <v>LS-DR</v>
          </cell>
          <cell r="J674" t="str">
            <v>CORE</v>
          </cell>
          <cell r="K674" t="str">
            <v>IGOMEZRU</v>
          </cell>
          <cell r="O674" t="str">
            <v>0</v>
          </cell>
          <cell r="Q674">
            <v>12</v>
          </cell>
        </row>
        <row r="675">
          <cell r="D675" t="str">
            <v>087101</v>
          </cell>
          <cell r="E675" t="str">
            <v>011087101</v>
          </cell>
          <cell r="F675" t="str">
            <v>WIPES NO RINSE SANI MULTI SURF</v>
          </cell>
          <cell r="H675" t="str">
            <v>F27</v>
          </cell>
          <cell r="I675" t="str">
            <v>LS-DR</v>
          </cell>
          <cell r="J675" t="str">
            <v>CORE</v>
          </cell>
          <cell r="K675" t="str">
            <v>IGOMEZRU</v>
          </cell>
          <cell r="O675" t="str">
            <v>0</v>
          </cell>
          <cell r="Q675">
            <v>12</v>
          </cell>
        </row>
        <row r="676">
          <cell r="D676" t="str">
            <v>088807</v>
          </cell>
          <cell r="E676" t="str">
            <v>011088807</v>
          </cell>
          <cell r="F676" t="str">
            <v>TABS CLEANING MASTRENA II</v>
          </cell>
          <cell r="H676" t="str">
            <v>F27</v>
          </cell>
          <cell r="I676" t="str">
            <v>LS-DR</v>
          </cell>
          <cell r="J676" t="str">
            <v>CORE</v>
          </cell>
          <cell r="K676" t="str">
            <v>IGOMEZRU</v>
          </cell>
          <cell r="O676" t="str">
            <v>0</v>
          </cell>
          <cell r="Q676">
            <v>12</v>
          </cell>
        </row>
        <row r="677">
          <cell r="D677" t="str">
            <v>319834</v>
          </cell>
          <cell r="E677" t="str">
            <v>000319834</v>
          </cell>
          <cell r="F677" t="str">
            <v>CONTAINER WIPING CLOTH SANITIZ</v>
          </cell>
          <cell r="H677" t="str">
            <v>F27</v>
          </cell>
          <cell r="I677" t="str">
            <v>LS-DR</v>
          </cell>
          <cell r="J677" t="str">
            <v>CORE</v>
          </cell>
          <cell r="K677" t="str">
            <v>IGOMEZRU</v>
          </cell>
          <cell r="O677" t="str">
            <v>0</v>
          </cell>
          <cell r="Q677">
            <v>24</v>
          </cell>
        </row>
        <row r="678">
          <cell r="D678" t="str">
            <v>004301</v>
          </cell>
          <cell r="E678" t="str">
            <v>011004301</v>
          </cell>
          <cell r="F678" t="str">
            <v>DEZCAL DISH MACHINE DESCALER</v>
          </cell>
          <cell r="H678" t="str">
            <v>F27</v>
          </cell>
          <cell r="I678" t="str">
            <v>LS-DR</v>
          </cell>
          <cell r="J678" t="str">
            <v>CORE</v>
          </cell>
          <cell r="K678" t="str">
            <v>IGOMEZRU</v>
          </cell>
          <cell r="O678" t="str">
            <v>0</v>
          </cell>
          <cell r="P678">
            <v>1</v>
          </cell>
          <cell r="Q678">
            <v>24</v>
          </cell>
        </row>
        <row r="679">
          <cell r="D679" t="str">
            <v>095726</v>
          </cell>
          <cell r="E679" t="str">
            <v>011095726</v>
          </cell>
          <cell r="F679" t="str">
            <v>BRUSH BLUE FOOD CONTACT</v>
          </cell>
          <cell r="H679" t="str">
            <v>F27</v>
          </cell>
          <cell r="I679" t="str">
            <v>LS-DR</v>
          </cell>
          <cell r="J679" t="str">
            <v>CORE</v>
          </cell>
          <cell r="K679" t="str">
            <v>IGOMEZRU</v>
          </cell>
          <cell r="O679" t="str">
            <v>0</v>
          </cell>
          <cell r="Q679">
            <v>24</v>
          </cell>
        </row>
        <row r="680">
          <cell r="D680" t="str">
            <v>178314</v>
          </cell>
          <cell r="E680" t="str">
            <v>000178314</v>
          </cell>
          <cell r="F680" t="str">
            <v>CART ROLLING CHEMICAL CLEANING</v>
          </cell>
          <cell r="H680" t="str">
            <v>F27</v>
          </cell>
          <cell r="I680" t="str">
            <v>LS-DR</v>
          </cell>
          <cell r="J680" t="str">
            <v>CORE</v>
          </cell>
          <cell r="K680" t="str">
            <v>IGOMEZRU</v>
          </cell>
          <cell r="O680" t="str">
            <v>0</v>
          </cell>
        </row>
        <row r="681">
          <cell r="D681" t="str">
            <v>188749</v>
          </cell>
          <cell r="E681" t="str">
            <v>000188749</v>
          </cell>
          <cell r="F681" t="str">
            <v>URNEX URN CLEANER BLUE CS/100</v>
          </cell>
          <cell r="H681" t="str">
            <v>F27</v>
          </cell>
          <cell r="I681" t="str">
            <v>LS-DR</v>
          </cell>
          <cell r="J681" t="str">
            <v>CORE</v>
          </cell>
          <cell r="K681" t="str">
            <v>IGOMEZRU</v>
          </cell>
          <cell r="O681" t="str">
            <v>0</v>
          </cell>
          <cell r="P681">
            <v>1</v>
          </cell>
        </row>
        <row r="682">
          <cell r="D682" t="str">
            <v>007227</v>
          </cell>
          <cell r="E682" t="str">
            <v>011007227</v>
          </cell>
          <cell r="F682" t="str">
            <v>KAY-5 SANITIZER 48X1 OZ</v>
          </cell>
          <cell r="H682" t="str">
            <v>F27</v>
          </cell>
          <cell r="I682" t="str">
            <v>LS-DR</v>
          </cell>
          <cell r="J682" t="str">
            <v>CORE</v>
          </cell>
          <cell r="K682" t="str">
            <v>IGOMEZRU</v>
          </cell>
          <cell r="O682" t="str">
            <v>0</v>
          </cell>
        </row>
        <row r="683">
          <cell r="D683" t="str">
            <v>016160</v>
          </cell>
          <cell r="E683" t="str">
            <v>011016160</v>
          </cell>
          <cell r="F683" t="str">
            <v>SCRUB PAD 20X1</v>
          </cell>
          <cell r="H683" t="str">
            <v>F27</v>
          </cell>
          <cell r="I683" t="str">
            <v>LS-DR</v>
          </cell>
          <cell r="J683" t="str">
            <v>CORE</v>
          </cell>
          <cell r="K683" t="str">
            <v>IGOMEZRU</v>
          </cell>
          <cell r="O683" t="str">
            <v>0</v>
          </cell>
          <cell r="P683">
            <v>1</v>
          </cell>
        </row>
        <row r="684">
          <cell r="D684" t="str">
            <v>030124</v>
          </cell>
          <cell r="E684" t="str">
            <v>011030124</v>
          </cell>
          <cell r="F684" t="str">
            <v>HANDTRUCK</v>
          </cell>
          <cell r="H684" t="str">
            <v>F27</v>
          </cell>
          <cell r="I684" t="str">
            <v>LS-DR</v>
          </cell>
          <cell r="J684" t="str">
            <v>CORE</v>
          </cell>
          <cell r="K684" t="str">
            <v>IGOMEZRU</v>
          </cell>
          <cell r="L684" t="str">
            <v>REPLACES-000010468</v>
          </cell>
          <cell r="O684" t="str">
            <v>0</v>
          </cell>
          <cell r="P684">
            <v>1</v>
          </cell>
        </row>
        <row r="685">
          <cell r="D685" t="str">
            <v>148794</v>
          </cell>
          <cell r="E685" t="str">
            <v>011148794</v>
          </cell>
          <cell r="F685" t="str">
            <v>KAY QSR OVEN CLEANER 1 CASE</v>
          </cell>
          <cell r="H685" t="str">
            <v>F27</v>
          </cell>
          <cell r="I685" t="str">
            <v>LS-DR</v>
          </cell>
          <cell r="J685" t="str">
            <v>CORE</v>
          </cell>
          <cell r="K685" t="str">
            <v>IGOMEZRU</v>
          </cell>
          <cell r="L685" t="str">
            <v>REPLACES 011022353</v>
          </cell>
          <cell r="O685" t="str">
            <v>0</v>
          </cell>
        </row>
        <row r="686">
          <cell r="D686" t="str">
            <v>095386</v>
          </cell>
          <cell r="E686" t="str">
            <v>011095386</v>
          </cell>
          <cell r="F686" t="str">
            <v>NEW PDP PITCHER 2L</v>
          </cell>
          <cell r="H686" t="str">
            <v>F27</v>
          </cell>
          <cell r="I686" t="str">
            <v>LS-DR</v>
          </cell>
          <cell r="J686" t="str">
            <v>CORE</v>
          </cell>
          <cell r="K686" t="str">
            <v>IGOMEZRU</v>
          </cell>
          <cell r="L686" t="str">
            <v>REPLACES-011059806</v>
          </cell>
          <cell r="O686" t="str">
            <v>0</v>
          </cell>
          <cell r="P686">
            <v>1</v>
          </cell>
          <cell r="Q686">
            <v>10</v>
          </cell>
        </row>
        <row r="687">
          <cell r="D687" t="str">
            <v>030145</v>
          </cell>
          <cell r="E687" t="str">
            <v>011030145</v>
          </cell>
          <cell r="F687" t="str">
            <v>BUSSING TUB BLACK</v>
          </cell>
          <cell r="H687" t="str">
            <v>F27</v>
          </cell>
          <cell r="I687" t="str">
            <v>LS-DR</v>
          </cell>
          <cell r="J687" t="str">
            <v>CORE</v>
          </cell>
          <cell r="K687" t="str">
            <v>IGOMEZRU</v>
          </cell>
          <cell r="L687" t="str">
            <v>REPLACES-000115803</v>
          </cell>
          <cell r="O687" t="str">
            <v>0</v>
          </cell>
          <cell r="P687">
            <v>1</v>
          </cell>
          <cell r="Q687">
            <v>12</v>
          </cell>
        </row>
        <row r="688">
          <cell r="D688" t="str">
            <v>046579</v>
          </cell>
          <cell r="E688" t="str">
            <v>011046579</v>
          </cell>
          <cell r="F688" t="str">
            <v>BOTTLE.INVERTED FIFO SQUEEZE</v>
          </cell>
          <cell r="H688" t="str">
            <v>F27</v>
          </cell>
          <cell r="I688" t="str">
            <v>LS-DR</v>
          </cell>
          <cell r="J688" t="str">
            <v>CORE</v>
          </cell>
          <cell r="K688" t="str">
            <v>IGOMEZRU</v>
          </cell>
          <cell r="O688" t="str">
            <v>0</v>
          </cell>
          <cell r="Q688">
            <v>12</v>
          </cell>
        </row>
        <row r="689">
          <cell r="D689" t="str">
            <v>118370</v>
          </cell>
          <cell r="E689" t="str">
            <v>011118370</v>
          </cell>
          <cell r="F689" t="str">
            <v>COLD BREWER 6 LITER CUBE LID</v>
          </cell>
          <cell r="H689" t="str">
            <v>F27</v>
          </cell>
          <cell r="I689" t="str">
            <v>LS-DR</v>
          </cell>
          <cell r="J689" t="str">
            <v>CORE</v>
          </cell>
          <cell r="K689" t="str">
            <v>IGOMEZRU</v>
          </cell>
          <cell r="O689" t="str">
            <v>0</v>
          </cell>
          <cell r="Q689">
            <v>14</v>
          </cell>
        </row>
        <row r="690">
          <cell r="D690" t="str">
            <v>056049</v>
          </cell>
          <cell r="E690" t="str">
            <v>011056049</v>
          </cell>
          <cell r="F690" t="str">
            <v>PITCHER 50Z SS</v>
          </cell>
          <cell r="H690" t="str">
            <v>F27</v>
          </cell>
          <cell r="I690" t="str">
            <v>LS-DR</v>
          </cell>
          <cell r="J690" t="str">
            <v>CORE</v>
          </cell>
          <cell r="K690" t="str">
            <v>IGOMEZRU</v>
          </cell>
          <cell r="O690" t="str">
            <v>0</v>
          </cell>
          <cell r="P690">
            <v>4</v>
          </cell>
          <cell r="Q690">
            <v>144</v>
          </cell>
        </row>
        <row r="691">
          <cell r="D691" t="str">
            <v>121016</v>
          </cell>
          <cell r="E691" t="str">
            <v>000121016</v>
          </cell>
          <cell r="F691" t="str">
            <v>CONTAINER FOR SYRUP RAIL</v>
          </cell>
          <cell r="H691" t="str">
            <v>F27</v>
          </cell>
          <cell r="I691" t="str">
            <v>LS-DR</v>
          </cell>
          <cell r="J691" t="str">
            <v>CORE</v>
          </cell>
          <cell r="K691" t="str">
            <v>IGOMEZRU</v>
          </cell>
          <cell r="O691" t="str">
            <v>0</v>
          </cell>
          <cell r="Q691">
            <v>20</v>
          </cell>
        </row>
        <row r="692">
          <cell r="D692" t="str">
            <v>150995</v>
          </cell>
          <cell r="E692" t="str">
            <v>000150995</v>
          </cell>
          <cell r="F692" t="str">
            <v>FOUNTAIN JAR SHALLOW PLASTIC</v>
          </cell>
          <cell r="H692" t="str">
            <v>F27</v>
          </cell>
          <cell r="I692" t="str">
            <v>LS-DR</v>
          </cell>
          <cell r="J692" t="str">
            <v>CORE</v>
          </cell>
          <cell r="K692" t="str">
            <v>IGOMEZRU</v>
          </cell>
          <cell r="O692" t="str">
            <v>0</v>
          </cell>
          <cell r="Q692">
            <v>26</v>
          </cell>
        </row>
        <row r="693">
          <cell r="D693" t="str">
            <v>030151</v>
          </cell>
          <cell r="E693" t="str">
            <v>011030151</v>
          </cell>
          <cell r="F693" t="str">
            <v>SQZE BOTTLE 12OZ CARMEL OR HZL</v>
          </cell>
          <cell r="H693" t="str">
            <v>F27</v>
          </cell>
          <cell r="I693" t="str">
            <v>LS-DR</v>
          </cell>
          <cell r="J693" t="str">
            <v>CORE</v>
          </cell>
          <cell r="K693" t="str">
            <v>IGOMEZRU</v>
          </cell>
          <cell r="L693" t="str">
            <v>REPLACES-000206300</v>
          </cell>
          <cell r="O693" t="str">
            <v>0</v>
          </cell>
          <cell r="Q693">
            <v>36</v>
          </cell>
        </row>
        <row r="694">
          <cell r="D694" t="str">
            <v>097109</v>
          </cell>
          <cell r="E694" t="str">
            <v>011097109</v>
          </cell>
          <cell r="F694" t="str">
            <v>BOTTLE CARAMEL</v>
          </cell>
          <cell r="H694" t="str">
            <v>F27</v>
          </cell>
          <cell r="I694" t="str">
            <v>LS-DR</v>
          </cell>
          <cell r="J694" t="str">
            <v>CORE</v>
          </cell>
          <cell r="K694" t="str">
            <v>IGOMEZRU</v>
          </cell>
          <cell r="O694" t="str">
            <v>0</v>
          </cell>
          <cell r="Q694">
            <v>36</v>
          </cell>
        </row>
        <row r="695">
          <cell r="D695" t="str">
            <v>097110</v>
          </cell>
          <cell r="E695" t="str">
            <v>011097110</v>
          </cell>
          <cell r="F695" t="str">
            <v>BOTTLE CARAMEL SPARE PARTS</v>
          </cell>
          <cell r="H695" t="str">
            <v>F27</v>
          </cell>
          <cell r="I695" t="str">
            <v>LS-DR</v>
          </cell>
          <cell r="J695" t="str">
            <v>CORE</v>
          </cell>
          <cell r="K695" t="str">
            <v>IGOMEZRU</v>
          </cell>
          <cell r="O695" t="str">
            <v>0</v>
          </cell>
          <cell r="Q695">
            <v>36</v>
          </cell>
        </row>
        <row r="696">
          <cell r="D696" t="str">
            <v>043354</v>
          </cell>
          <cell r="E696" t="str">
            <v>011043354</v>
          </cell>
          <cell r="F696" t="str">
            <v>SMALLWARE.7QTCONTAINER.DRAWERS</v>
          </cell>
          <cell r="H696" t="str">
            <v>F27</v>
          </cell>
          <cell r="I696" t="str">
            <v>LS-DR</v>
          </cell>
          <cell r="J696" t="str">
            <v>CORE</v>
          </cell>
          <cell r="K696" t="str">
            <v>IGOMEZRU</v>
          </cell>
          <cell r="L696" t="str">
            <v>Replaces 011015078</v>
          </cell>
          <cell r="O696" t="str">
            <v>0</v>
          </cell>
          <cell r="Q696">
            <v>4</v>
          </cell>
        </row>
        <row r="697">
          <cell r="D697" t="str">
            <v>043830</v>
          </cell>
          <cell r="E697" t="str">
            <v>011043830</v>
          </cell>
          <cell r="F697" t="str">
            <v>CUBBIE DOOR REPLACEMENT TVNA</v>
          </cell>
          <cell r="H697" t="str">
            <v>F27</v>
          </cell>
          <cell r="I697" t="str">
            <v>LS-DR</v>
          </cell>
          <cell r="J697" t="str">
            <v>CORE</v>
          </cell>
          <cell r="K697" t="str">
            <v>IGOMEZRU</v>
          </cell>
          <cell r="O697" t="str">
            <v>0</v>
          </cell>
          <cell r="P697">
            <v>2</v>
          </cell>
          <cell r="Q697">
            <v>48</v>
          </cell>
        </row>
        <row r="698">
          <cell r="D698" t="str">
            <v>150996</v>
          </cell>
          <cell r="E698" t="str">
            <v>000150996</v>
          </cell>
          <cell r="F698" t="str">
            <v>LID FOUNTAIN JAR</v>
          </cell>
          <cell r="H698" t="str">
            <v>F27</v>
          </cell>
          <cell r="I698" t="str">
            <v>LS-DR</v>
          </cell>
          <cell r="J698" t="str">
            <v>CORE</v>
          </cell>
          <cell r="K698" t="str">
            <v>IGOMEZRU</v>
          </cell>
          <cell r="O698" t="str">
            <v>0</v>
          </cell>
          <cell r="Q698">
            <v>50</v>
          </cell>
        </row>
        <row r="699">
          <cell r="D699" t="str">
            <v>196059</v>
          </cell>
          <cell r="E699" t="str">
            <v>000196059</v>
          </cell>
          <cell r="F699" t="str">
            <v>LID BLACK TEA Q930 5 5</v>
          </cell>
          <cell r="H699" t="str">
            <v>F27</v>
          </cell>
          <cell r="I699" t="str">
            <v>LS-DR</v>
          </cell>
          <cell r="J699" t="str">
            <v>CORE</v>
          </cell>
          <cell r="K699" t="str">
            <v>IGOMEZRU</v>
          </cell>
          <cell r="O699" t="str">
            <v>0</v>
          </cell>
          <cell r="Q699">
            <v>50</v>
          </cell>
        </row>
        <row r="700">
          <cell r="D700" t="str">
            <v>196060</v>
          </cell>
          <cell r="E700" t="str">
            <v>000196060</v>
          </cell>
          <cell r="F700" t="str">
            <v>LID GREEN TEA Q910-4-5</v>
          </cell>
          <cell r="H700" t="str">
            <v>F27</v>
          </cell>
          <cell r="I700" t="str">
            <v>LS-DR</v>
          </cell>
          <cell r="J700" t="str">
            <v>CORE</v>
          </cell>
          <cell r="K700" t="str">
            <v>IGOMEZRU</v>
          </cell>
          <cell r="O700" t="str">
            <v>0</v>
          </cell>
          <cell r="Q700">
            <v>50</v>
          </cell>
        </row>
        <row r="701">
          <cell r="D701" t="str">
            <v>196061</v>
          </cell>
          <cell r="E701" t="str">
            <v>000196061</v>
          </cell>
          <cell r="F701" t="str">
            <v>LID HERBAL TEA Q920-4-4</v>
          </cell>
          <cell r="H701" t="str">
            <v>F27</v>
          </cell>
          <cell r="I701" t="str">
            <v>LS-DR</v>
          </cell>
          <cell r="J701" t="str">
            <v>CORE</v>
          </cell>
          <cell r="K701" t="str">
            <v>IGOMEZRU</v>
          </cell>
          <cell r="O701" t="str">
            <v>0</v>
          </cell>
          <cell r="Q701">
            <v>50</v>
          </cell>
        </row>
        <row r="702">
          <cell r="D702" t="str">
            <v>196062</v>
          </cell>
          <cell r="E702" t="str">
            <v>000196062</v>
          </cell>
          <cell r="F702" t="str">
            <v>LID ICED COFFEE Q820 3 1</v>
          </cell>
          <cell r="H702" t="str">
            <v>F27</v>
          </cell>
          <cell r="I702" t="str">
            <v>LS-DR</v>
          </cell>
          <cell r="J702" t="str">
            <v>CORE</v>
          </cell>
          <cell r="K702" t="str">
            <v>IGOMEZRU</v>
          </cell>
          <cell r="O702" t="str">
            <v>0</v>
          </cell>
          <cell r="Q702">
            <v>50</v>
          </cell>
        </row>
        <row r="703">
          <cell r="D703" t="str">
            <v>196063</v>
          </cell>
          <cell r="E703" t="str">
            <v>000196063</v>
          </cell>
          <cell r="F703" t="str">
            <v>LID BLANK NO TEXT Q930-6-5</v>
          </cell>
          <cell r="H703" t="str">
            <v>F27</v>
          </cell>
          <cell r="I703" t="str">
            <v>LS-DR</v>
          </cell>
          <cell r="J703" t="str">
            <v>CORE</v>
          </cell>
          <cell r="K703" t="str">
            <v>IGOMEZRU</v>
          </cell>
          <cell r="O703" t="str">
            <v>0</v>
          </cell>
          <cell r="Q703">
            <v>50</v>
          </cell>
        </row>
        <row r="704">
          <cell r="D704" t="str">
            <v>009006</v>
          </cell>
          <cell r="E704" t="str">
            <v>011009006</v>
          </cell>
          <cell r="F704" t="str">
            <v>BOTTLE CLEAR 38MM</v>
          </cell>
          <cell r="H704" t="str">
            <v>F27</v>
          </cell>
          <cell r="I704" t="str">
            <v>LS-DR</v>
          </cell>
          <cell r="J704" t="str">
            <v>CORE</v>
          </cell>
          <cell r="K704" t="str">
            <v>IGOMEZRU</v>
          </cell>
          <cell r="O704" t="str">
            <v>0</v>
          </cell>
          <cell r="Q704">
            <v>50</v>
          </cell>
        </row>
        <row r="705">
          <cell r="D705" t="str">
            <v>009007</v>
          </cell>
          <cell r="E705" t="str">
            <v>011009007</v>
          </cell>
          <cell r="F705" t="str">
            <v>LID CLEAR 38MM</v>
          </cell>
          <cell r="H705" t="str">
            <v>F27</v>
          </cell>
          <cell r="I705" t="str">
            <v>LS-DR</v>
          </cell>
          <cell r="J705" t="str">
            <v>CORE</v>
          </cell>
          <cell r="K705" t="str">
            <v>IGOMEZRU</v>
          </cell>
          <cell r="O705" t="str">
            <v>0</v>
          </cell>
          <cell r="Q705">
            <v>50</v>
          </cell>
        </row>
        <row r="706">
          <cell r="D706" t="str">
            <v>051359</v>
          </cell>
          <cell r="E706" t="str">
            <v>011051359</v>
          </cell>
          <cell r="F706" t="str">
            <v>LID PITCHER COLD BREW COFFEE</v>
          </cell>
          <cell r="H706" t="str">
            <v>F27</v>
          </cell>
          <cell r="I706" t="str">
            <v>LS-DR</v>
          </cell>
          <cell r="J706" t="str">
            <v>CORE</v>
          </cell>
          <cell r="K706" t="str">
            <v>IGOMEZRU</v>
          </cell>
          <cell r="O706" t="str">
            <v>0</v>
          </cell>
          <cell r="Q706">
            <v>50</v>
          </cell>
        </row>
        <row r="707">
          <cell r="D707" t="str">
            <v>097934</v>
          </cell>
          <cell r="E707" t="str">
            <v>011097934</v>
          </cell>
          <cell r="F707" t="str">
            <v>LID YELLOW FOR LEMONADE</v>
          </cell>
          <cell r="H707" t="str">
            <v>F27</v>
          </cell>
          <cell r="I707" t="str">
            <v>LS-DR</v>
          </cell>
          <cell r="J707" t="str">
            <v>CORE</v>
          </cell>
          <cell r="K707" t="str">
            <v>IGOMEZRU</v>
          </cell>
          <cell r="O707" t="str">
            <v>0</v>
          </cell>
          <cell r="Q707">
            <v>50</v>
          </cell>
        </row>
        <row r="708">
          <cell r="D708" t="str">
            <v>124260</v>
          </cell>
          <cell r="E708" t="str">
            <v>011124260</v>
          </cell>
          <cell r="F708" t="str">
            <v>STRAWBERRY ACAI REFRESHER PITC</v>
          </cell>
          <cell r="H708" t="str">
            <v>F27</v>
          </cell>
          <cell r="I708" t="str">
            <v>LS-DR</v>
          </cell>
          <cell r="J708" t="str">
            <v>CORE</v>
          </cell>
          <cell r="K708" t="str">
            <v>IGOMEZRU</v>
          </cell>
          <cell r="O708" t="str">
            <v>0</v>
          </cell>
          <cell r="Q708">
            <v>50</v>
          </cell>
        </row>
        <row r="709">
          <cell r="D709" t="str">
            <v>124262</v>
          </cell>
          <cell r="E709" t="str">
            <v>011124262</v>
          </cell>
          <cell r="F709" t="str">
            <v>MANGO DRAGONFRUIT REFRESHER PI</v>
          </cell>
          <cell r="H709" t="str">
            <v>F27</v>
          </cell>
          <cell r="I709" t="str">
            <v>LS-DR</v>
          </cell>
          <cell r="J709" t="str">
            <v>CORE</v>
          </cell>
          <cell r="K709" t="str">
            <v>IGOMEZRU</v>
          </cell>
          <cell r="O709" t="str">
            <v>0</v>
          </cell>
          <cell r="Q709">
            <v>50</v>
          </cell>
        </row>
        <row r="710">
          <cell r="D710" t="str">
            <v>131883</v>
          </cell>
          <cell r="E710" t="str">
            <v>011131883</v>
          </cell>
          <cell r="F710" t="str">
            <v>PITCHER LID PINEAPPLE REFRESH</v>
          </cell>
          <cell r="H710" t="str">
            <v>F27</v>
          </cell>
          <cell r="I710" t="str">
            <v>LS-DR</v>
          </cell>
          <cell r="J710" t="str">
            <v>CORE</v>
          </cell>
          <cell r="K710" t="str">
            <v>IGOMEZRU</v>
          </cell>
          <cell r="O710" t="str">
            <v>0</v>
          </cell>
          <cell r="Q710">
            <v>50</v>
          </cell>
        </row>
        <row r="711">
          <cell r="D711" t="str">
            <v>009200</v>
          </cell>
          <cell r="E711" t="str">
            <v>011009200</v>
          </cell>
          <cell r="F711" t="str">
            <v>PITCHER STEAMING NEXT GEN</v>
          </cell>
          <cell r="H711" t="str">
            <v>F27</v>
          </cell>
          <cell r="I711" t="str">
            <v>LS-DR</v>
          </cell>
          <cell r="J711" t="str">
            <v>CORE</v>
          </cell>
          <cell r="K711" t="str">
            <v>IGOMEZRU</v>
          </cell>
          <cell r="O711" t="str">
            <v>0</v>
          </cell>
          <cell r="Q711">
            <v>6</v>
          </cell>
        </row>
        <row r="712">
          <cell r="D712" t="str">
            <v>030134</v>
          </cell>
          <cell r="E712" t="str">
            <v>011030134</v>
          </cell>
          <cell r="F712" t="str">
            <v>PITCHER MEASURING 1 GAL</v>
          </cell>
          <cell r="H712" t="str">
            <v>F27</v>
          </cell>
          <cell r="I712" t="str">
            <v>LS-DR</v>
          </cell>
          <cell r="J712" t="str">
            <v>CORE</v>
          </cell>
          <cell r="K712" t="str">
            <v>IGOMEZRU</v>
          </cell>
          <cell r="L712" t="str">
            <v>REPLACES-000010523</v>
          </cell>
          <cell r="O712" t="str">
            <v>0</v>
          </cell>
          <cell r="P712">
            <v>1</v>
          </cell>
          <cell r="Q712">
            <v>6</v>
          </cell>
        </row>
        <row r="713">
          <cell r="D713" t="str">
            <v>125784</v>
          </cell>
          <cell r="E713" t="str">
            <v>011125784</v>
          </cell>
          <cell r="F713" t="str">
            <v>8QT SQ CONTAINER PP SBUX TRANS</v>
          </cell>
          <cell r="H713" t="str">
            <v>F27</v>
          </cell>
          <cell r="I713" t="str">
            <v>LS-DR</v>
          </cell>
          <cell r="J713" t="str">
            <v>CORE</v>
          </cell>
          <cell r="K713" t="str">
            <v>IGOMEZRU</v>
          </cell>
          <cell r="L713" t="str">
            <v>REPLACES OLD SKU 011030139</v>
          </cell>
          <cell r="O713" t="str">
            <v>0</v>
          </cell>
          <cell r="P713">
            <v>1</v>
          </cell>
          <cell r="Q713">
            <v>6</v>
          </cell>
        </row>
        <row r="714">
          <cell r="D714" t="str">
            <v>125787</v>
          </cell>
          <cell r="E714" t="str">
            <v>011125787</v>
          </cell>
          <cell r="F714" t="str">
            <v>LID FOOD STORG CONTR 6/8QT PUR</v>
          </cell>
          <cell r="H714" t="str">
            <v>F27</v>
          </cell>
          <cell r="I714" t="str">
            <v>LS-DR</v>
          </cell>
          <cell r="J714" t="str">
            <v>CORE</v>
          </cell>
          <cell r="K714" t="str">
            <v>IGOMEZRU</v>
          </cell>
          <cell r="L714" t="str">
            <v>Replaces 000180762 &amp; 011030140</v>
          </cell>
          <cell r="O714" t="str">
            <v>0</v>
          </cell>
          <cell r="Q714">
            <v>6</v>
          </cell>
        </row>
        <row r="715">
          <cell r="D715" t="str">
            <v>121017</v>
          </cell>
          <cell r="E715" t="str">
            <v>000121017</v>
          </cell>
          <cell r="F715" t="str">
            <v>LID S/S FOR CONTAINER 121016</v>
          </cell>
          <cell r="H715" t="str">
            <v>F27</v>
          </cell>
          <cell r="I715" t="str">
            <v>LS-DR</v>
          </cell>
          <cell r="J715" t="str">
            <v>CORE</v>
          </cell>
          <cell r="K715" t="str">
            <v>IGOMEZRU</v>
          </cell>
          <cell r="O715" t="str">
            <v>0</v>
          </cell>
        </row>
        <row r="716">
          <cell r="D716" t="str">
            <v>032644</v>
          </cell>
          <cell r="E716" t="str">
            <v>011032644</v>
          </cell>
          <cell r="F716" t="str">
            <v>SMWARE ICE HANDLER BUCKET 6 GA</v>
          </cell>
          <cell r="H716" t="str">
            <v>F27</v>
          </cell>
          <cell r="I716" t="str">
            <v>LS-DR</v>
          </cell>
          <cell r="J716" t="str">
            <v>CORE</v>
          </cell>
          <cell r="K716" t="str">
            <v>IGOMEZRU</v>
          </cell>
          <cell r="O716" t="str">
            <v>0</v>
          </cell>
          <cell r="P716">
            <v>1</v>
          </cell>
        </row>
        <row r="717">
          <cell r="D717" t="str">
            <v>086991</v>
          </cell>
          <cell r="E717" t="str">
            <v>011086991</v>
          </cell>
          <cell r="F717" t="str">
            <v>PITCHER COLD FOAM SINGLE</v>
          </cell>
          <cell r="H717" t="str">
            <v>F27</v>
          </cell>
          <cell r="I717" t="str">
            <v>LS-DR</v>
          </cell>
          <cell r="J717" t="str">
            <v>CORE</v>
          </cell>
          <cell r="K717" t="str">
            <v>IGOMEZRU</v>
          </cell>
          <cell r="L717" t="str">
            <v>Vitamix confirm registration/regulations</v>
          </cell>
          <cell r="O717" t="str">
            <v>0</v>
          </cell>
        </row>
        <row r="718">
          <cell r="D718" t="str">
            <v>087845</v>
          </cell>
          <cell r="E718" t="str">
            <v>011087845</v>
          </cell>
          <cell r="F718" t="str">
            <v>PITCHER LID COLD FOAM AMERICAS</v>
          </cell>
          <cell r="H718" t="str">
            <v>F27</v>
          </cell>
          <cell r="I718" t="str">
            <v>LS-DR</v>
          </cell>
          <cell r="J718" t="str">
            <v>CORE</v>
          </cell>
          <cell r="K718" t="str">
            <v>IGOMEZRU</v>
          </cell>
          <cell r="O718" t="str">
            <v>0</v>
          </cell>
        </row>
        <row r="719">
          <cell r="D719" t="str">
            <v>100540</v>
          </cell>
          <cell r="E719" t="str">
            <v>011100540</v>
          </cell>
          <cell r="F719" t="str">
            <v>DISPENSER NAPKIN BLACK</v>
          </cell>
          <cell r="H719" t="str">
            <v>F27</v>
          </cell>
          <cell r="I719" t="str">
            <v>LS-DR</v>
          </cell>
          <cell r="J719" t="str">
            <v>CORE</v>
          </cell>
          <cell r="K719" t="str">
            <v>IGOMEZRU</v>
          </cell>
          <cell r="L719" t="str">
            <v>REPLACING CURRENT NAPKIN AND NAPKIN DISP</v>
          </cell>
          <cell r="O719" t="str">
            <v>0</v>
          </cell>
        </row>
        <row r="720">
          <cell r="D720" t="str">
            <v>375401</v>
          </cell>
          <cell r="E720" t="str">
            <v>000375401</v>
          </cell>
          <cell r="F720" t="str">
            <v>DISPENSER SLEEVE HOT CUP 12 IN</v>
          </cell>
          <cell r="H720" t="str">
            <v>F27</v>
          </cell>
          <cell r="I720" t="str">
            <v>LS-DR</v>
          </cell>
          <cell r="J720" t="str">
            <v>CORE</v>
          </cell>
          <cell r="K720" t="str">
            <v>IGOMEZRU</v>
          </cell>
          <cell r="L720" t="str">
            <v>Replaces 000129586</v>
          </cell>
          <cell r="O720" t="str">
            <v>0</v>
          </cell>
          <cell r="Q720">
            <v>1</v>
          </cell>
        </row>
        <row r="721">
          <cell r="D721" t="str">
            <v>184397</v>
          </cell>
          <cell r="E721" t="str">
            <v>000184397</v>
          </cell>
          <cell r="F721" t="str">
            <v>RACK SYRUP BOTL 5 HOLE ESP BAR</v>
          </cell>
          <cell r="H721" t="str">
            <v>F27</v>
          </cell>
          <cell r="I721" t="str">
            <v>LS-DR</v>
          </cell>
          <cell r="J721" t="str">
            <v>CORE</v>
          </cell>
          <cell r="K721" t="str">
            <v>IGOMEZRU</v>
          </cell>
          <cell r="O721" t="str">
            <v>0</v>
          </cell>
          <cell r="P721">
            <v>1</v>
          </cell>
          <cell r="Q721">
            <v>2</v>
          </cell>
        </row>
        <row r="722">
          <cell r="D722" t="str">
            <v>333277</v>
          </cell>
          <cell r="E722" t="str">
            <v>000333277</v>
          </cell>
          <cell r="F722" t="str">
            <v>FIXTURE 2 SHAKER HOLDER 2/IP</v>
          </cell>
          <cell r="H722" t="str">
            <v>F27</v>
          </cell>
          <cell r="I722" t="str">
            <v>LS-DR</v>
          </cell>
          <cell r="J722" t="str">
            <v>CORE</v>
          </cell>
          <cell r="K722" t="str">
            <v>IGOMEZRU</v>
          </cell>
          <cell r="O722" t="str">
            <v>0</v>
          </cell>
          <cell r="P722">
            <v>2</v>
          </cell>
          <cell r="Q722">
            <v>24</v>
          </cell>
        </row>
        <row r="723">
          <cell r="D723" t="str">
            <v>041893</v>
          </cell>
          <cell r="E723" t="str">
            <v>011041893</v>
          </cell>
          <cell r="F723" t="str">
            <v>TVNA TEA CUBBIE 2/IP</v>
          </cell>
          <cell r="H723" t="str">
            <v>F27</v>
          </cell>
          <cell r="I723" t="str">
            <v>LS-DR</v>
          </cell>
          <cell r="J723" t="str">
            <v>CORE</v>
          </cell>
          <cell r="K723" t="str">
            <v>IGOMEZRU</v>
          </cell>
          <cell r="O723" t="str">
            <v>0</v>
          </cell>
          <cell r="P723">
            <v>2</v>
          </cell>
          <cell r="Q723">
            <v>24</v>
          </cell>
        </row>
        <row r="724">
          <cell r="D724" t="str">
            <v>011445</v>
          </cell>
          <cell r="E724" t="str">
            <v>011011445</v>
          </cell>
          <cell r="F724" t="str">
            <v>LID HOLDER 32 OZ MOLDED</v>
          </cell>
          <cell r="H724" t="str">
            <v>F27</v>
          </cell>
          <cell r="I724" t="str">
            <v>LS-DR</v>
          </cell>
          <cell r="J724" t="str">
            <v>CORE</v>
          </cell>
          <cell r="K724" t="str">
            <v>IGOMEZRU</v>
          </cell>
          <cell r="O724" t="str">
            <v>0</v>
          </cell>
          <cell r="Q724">
            <v>4</v>
          </cell>
        </row>
        <row r="725">
          <cell r="D725" t="str">
            <v>041894</v>
          </cell>
          <cell r="E725" t="str">
            <v>011041894</v>
          </cell>
          <cell r="F725" t="str">
            <v>TVNA TEA WALL RACK</v>
          </cell>
          <cell r="H725" t="str">
            <v>F27</v>
          </cell>
          <cell r="I725" t="str">
            <v>LS-DR</v>
          </cell>
          <cell r="J725" t="str">
            <v>CORE</v>
          </cell>
          <cell r="K725" t="str">
            <v>IGOMEZRU</v>
          </cell>
          <cell r="O725" t="str">
            <v>0</v>
          </cell>
          <cell r="Q725">
            <v>4</v>
          </cell>
        </row>
        <row r="726">
          <cell r="D726" t="str">
            <v>073573</v>
          </cell>
          <cell r="E726" t="str">
            <v>011073573</v>
          </cell>
          <cell r="F726" t="str">
            <v>ICE SCOOP HOLDER PORT GEN1</v>
          </cell>
          <cell r="H726" t="str">
            <v>F27</v>
          </cell>
          <cell r="I726" t="str">
            <v>LS-DR</v>
          </cell>
          <cell r="J726" t="str">
            <v>CORE</v>
          </cell>
          <cell r="K726" t="str">
            <v>IGOMEZRU</v>
          </cell>
          <cell r="O726" t="str">
            <v>0</v>
          </cell>
          <cell r="Q726">
            <v>4</v>
          </cell>
        </row>
        <row r="727">
          <cell r="D727" t="str">
            <v>001084</v>
          </cell>
          <cell r="E727" t="str">
            <v>011001084</v>
          </cell>
          <cell r="F727" t="str">
            <v>WIRE MULTI BLOCK</v>
          </cell>
          <cell r="H727" t="str">
            <v>F27</v>
          </cell>
          <cell r="I727" t="str">
            <v>LS-DR</v>
          </cell>
          <cell r="J727" t="str">
            <v>CORE</v>
          </cell>
          <cell r="K727" t="str">
            <v>IGOMEZRU</v>
          </cell>
          <cell r="O727" t="str">
            <v>0</v>
          </cell>
          <cell r="P727">
            <v>1</v>
          </cell>
          <cell r="Q727">
            <v>5</v>
          </cell>
        </row>
        <row r="728">
          <cell r="D728" t="str">
            <v>030155</v>
          </cell>
          <cell r="E728" t="str">
            <v>011030155</v>
          </cell>
          <cell r="F728" t="str">
            <v>GRATE DRAIN/WIRE RACK 10/95</v>
          </cell>
          <cell r="H728" t="str">
            <v>F27</v>
          </cell>
          <cell r="I728" t="str">
            <v>LS-DR</v>
          </cell>
          <cell r="J728" t="str">
            <v>CORE</v>
          </cell>
          <cell r="K728" t="str">
            <v>IGOMEZRU</v>
          </cell>
          <cell r="L728" t="str">
            <v>Replaces 000119945</v>
          </cell>
          <cell r="O728" t="str">
            <v>0</v>
          </cell>
          <cell r="P728">
            <v>1</v>
          </cell>
          <cell r="Q728">
            <v>50</v>
          </cell>
        </row>
        <row r="729">
          <cell r="D729" t="str">
            <v>333271</v>
          </cell>
          <cell r="E729" t="str">
            <v>000333271</v>
          </cell>
          <cell r="F729" t="str">
            <v>FIXTURE DT UTENSIL TRAY</v>
          </cell>
          <cell r="H729" t="str">
            <v>F27</v>
          </cell>
          <cell r="I729" t="str">
            <v>LS-DR</v>
          </cell>
          <cell r="J729" t="str">
            <v>CORE</v>
          </cell>
          <cell r="K729" t="str">
            <v>IGOMEZRU</v>
          </cell>
          <cell r="O729" t="str">
            <v>0</v>
          </cell>
          <cell r="Q729">
            <v>6</v>
          </cell>
        </row>
        <row r="730">
          <cell r="D730" t="str">
            <v>003592</v>
          </cell>
          <cell r="E730" t="str">
            <v>011003592</v>
          </cell>
          <cell r="F730" t="str">
            <v>BREW STAND</v>
          </cell>
          <cell r="H730" t="str">
            <v>F27</v>
          </cell>
          <cell r="I730" t="str">
            <v>LS-DR</v>
          </cell>
          <cell r="J730" t="str">
            <v>CORE</v>
          </cell>
          <cell r="K730" t="str">
            <v>IGOMEZRU</v>
          </cell>
          <cell r="O730" t="str">
            <v>0</v>
          </cell>
          <cell r="P730">
            <v>1</v>
          </cell>
          <cell r="Q730">
            <v>6</v>
          </cell>
        </row>
        <row r="731">
          <cell r="D731" t="str">
            <v>375398</v>
          </cell>
          <cell r="E731" t="str">
            <v>000375398</v>
          </cell>
          <cell r="F731" t="str">
            <v>FIXTURE 12 SYRUP BOTTLE HOLDER</v>
          </cell>
          <cell r="H731" t="str">
            <v>F27</v>
          </cell>
          <cell r="I731" t="str">
            <v>LS-DR</v>
          </cell>
          <cell r="J731" t="str">
            <v>CORE</v>
          </cell>
          <cell r="K731" t="str">
            <v>IGOMEZRU</v>
          </cell>
          <cell r="O731" t="str">
            <v>0</v>
          </cell>
          <cell r="P731">
            <v>1</v>
          </cell>
        </row>
        <row r="732">
          <cell r="D732" t="str">
            <v>375399</v>
          </cell>
          <cell r="E732" t="str">
            <v>000375399</v>
          </cell>
          <cell r="F732" t="str">
            <v>HOLDER LID 3-SLOT MSSV2</v>
          </cell>
          <cell r="H732" t="str">
            <v>F27</v>
          </cell>
          <cell r="I732" t="str">
            <v>LS-DR</v>
          </cell>
          <cell r="J732" t="str">
            <v>CORE</v>
          </cell>
          <cell r="K732" t="str">
            <v>IGOMEZRU</v>
          </cell>
          <cell r="O732" t="str">
            <v>0</v>
          </cell>
        </row>
        <row r="733">
          <cell r="D733" t="str">
            <v>375400</v>
          </cell>
          <cell r="E733" t="str">
            <v>000375400</v>
          </cell>
          <cell r="F733" t="str">
            <v>HOLDER LID 4 SLOT MSSV2</v>
          </cell>
          <cell r="H733" t="str">
            <v>F27</v>
          </cell>
          <cell r="I733" t="str">
            <v>LS-DR</v>
          </cell>
          <cell r="J733" t="str">
            <v>CORE</v>
          </cell>
          <cell r="K733" t="str">
            <v>IGOMEZRU</v>
          </cell>
          <cell r="O733" t="str">
            <v>0</v>
          </cell>
          <cell r="P733">
            <v>1</v>
          </cell>
        </row>
        <row r="734">
          <cell r="D734" t="str">
            <v>375402</v>
          </cell>
          <cell r="E734" t="str">
            <v>000375402</v>
          </cell>
          <cell r="F734" t="str">
            <v>DISPENSER SLEEVE HOT CUP 18 IN</v>
          </cell>
          <cell r="H734" t="str">
            <v>F27</v>
          </cell>
          <cell r="I734" t="str">
            <v>LS-DR</v>
          </cell>
          <cell r="J734" t="str">
            <v>CORE</v>
          </cell>
          <cell r="K734" t="str">
            <v>IGOMEZRU</v>
          </cell>
          <cell r="L734" t="str">
            <v>Replaces 000129586</v>
          </cell>
          <cell r="O734" t="str">
            <v>0</v>
          </cell>
        </row>
        <row r="735">
          <cell r="D735" t="str">
            <v>182999</v>
          </cell>
          <cell r="E735" t="str">
            <v>000182999</v>
          </cell>
          <cell r="F735" t="str">
            <v>TILE VERSA MAT 12X12</v>
          </cell>
          <cell r="H735" t="str">
            <v>F27</v>
          </cell>
          <cell r="I735" t="str">
            <v>LS-DR</v>
          </cell>
          <cell r="J735" t="str">
            <v>CORE</v>
          </cell>
          <cell r="K735" t="str">
            <v>IGOMEZRU</v>
          </cell>
          <cell r="O735" t="str">
            <v>0</v>
          </cell>
          <cell r="Q735">
            <v>24</v>
          </cell>
        </row>
        <row r="736">
          <cell r="D736" t="str">
            <v>204109</v>
          </cell>
          <cell r="E736" t="str">
            <v>000204109</v>
          </cell>
          <cell r="F736" t="str">
            <v>MAT 3X4 ANTI FATIGUE ULTRA 31S</v>
          </cell>
          <cell r="H736" t="str">
            <v>F27</v>
          </cell>
          <cell r="I736" t="str">
            <v>LS-DR</v>
          </cell>
          <cell r="J736" t="str">
            <v>CORE</v>
          </cell>
          <cell r="K736" t="str">
            <v>IGOMEZRU</v>
          </cell>
          <cell r="O736" t="str">
            <v>0</v>
          </cell>
        </row>
        <row r="737">
          <cell r="D737" t="str">
            <v>135729</v>
          </cell>
          <cell r="E737" t="str">
            <v>000135729</v>
          </cell>
          <cell r="F737" t="str">
            <v>POST-IT NOTEPAD DRINK ID 10/IP</v>
          </cell>
          <cell r="H737" t="str">
            <v>F27</v>
          </cell>
          <cell r="I737" t="str">
            <v>LS-DR</v>
          </cell>
          <cell r="J737" t="str">
            <v>CORE</v>
          </cell>
          <cell r="K737" t="str">
            <v>IGOMEZRU</v>
          </cell>
          <cell r="O737" t="str">
            <v>0</v>
          </cell>
          <cell r="P737">
            <v>10</v>
          </cell>
          <cell r="Q737">
            <v>400</v>
          </cell>
        </row>
        <row r="738">
          <cell r="D738" t="str">
            <v>010508</v>
          </cell>
          <cell r="E738" t="str">
            <v>000010508</v>
          </cell>
          <cell r="F738" t="str">
            <v>PRICE GUN DENNISON</v>
          </cell>
          <cell r="H738" t="str">
            <v>F27</v>
          </cell>
          <cell r="I738" t="str">
            <v>LS-DR</v>
          </cell>
          <cell r="J738" t="str">
            <v>CORE</v>
          </cell>
          <cell r="K738" t="str">
            <v>IGOMEZRU</v>
          </cell>
          <cell r="O738" t="str">
            <v>0</v>
          </cell>
          <cell r="Q738">
            <v>20</v>
          </cell>
        </row>
        <row r="739">
          <cell r="D739" t="str">
            <v>011063</v>
          </cell>
          <cell r="E739" t="str">
            <v>000011063</v>
          </cell>
          <cell r="F739" t="str">
            <v>LABELS 210 DENNISON GUN</v>
          </cell>
          <cell r="H739" t="str">
            <v>F27</v>
          </cell>
          <cell r="I739" t="str">
            <v>LS-DR</v>
          </cell>
          <cell r="J739" t="str">
            <v>CORE</v>
          </cell>
          <cell r="K739" t="str">
            <v>IGOMEZRU</v>
          </cell>
          <cell r="O739" t="str">
            <v>0</v>
          </cell>
          <cell r="Q739">
            <v>40</v>
          </cell>
        </row>
        <row r="740">
          <cell r="D740" t="str">
            <v>101091</v>
          </cell>
          <cell r="E740" t="str">
            <v>000101091</v>
          </cell>
          <cell r="F740" t="str">
            <v>INK ROLLER PRICE GUN</v>
          </cell>
          <cell r="H740" t="str">
            <v>F27</v>
          </cell>
          <cell r="I740" t="str">
            <v>LS-DR</v>
          </cell>
          <cell r="J740" t="str">
            <v>CORE</v>
          </cell>
          <cell r="K740" t="str">
            <v>IGOMEZRU</v>
          </cell>
          <cell r="O740" t="str">
            <v>0</v>
          </cell>
          <cell r="Q740">
            <v>50</v>
          </cell>
        </row>
        <row r="741">
          <cell r="D741" t="str">
            <v>010634</v>
          </cell>
          <cell r="E741" t="str">
            <v>000010634</v>
          </cell>
          <cell r="F741" t="str">
            <v>LABEL LOGO 3 500/RL</v>
          </cell>
          <cell r="H741" t="str">
            <v>F27</v>
          </cell>
          <cell r="I741" t="str">
            <v>LS-DR</v>
          </cell>
          <cell r="J741" t="str">
            <v>CORE</v>
          </cell>
          <cell r="K741" t="str">
            <v>IGOMEZRU</v>
          </cell>
          <cell r="O741" t="str">
            <v>0</v>
          </cell>
        </row>
        <row r="742">
          <cell r="D742" t="str">
            <v>010850</v>
          </cell>
          <cell r="E742" t="str">
            <v>000010850</v>
          </cell>
          <cell r="F742" t="str">
            <v>STAMP LOGO SMALL 500/RL</v>
          </cell>
          <cell r="H742" t="str">
            <v>F27</v>
          </cell>
          <cell r="I742" t="str">
            <v>LS-DR</v>
          </cell>
          <cell r="J742" t="str">
            <v>CORE</v>
          </cell>
          <cell r="K742" t="str">
            <v>IGOMEZRU</v>
          </cell>
          <cell r="O742" t="str">
            <v>0</v>
          </cell>
          <cell r="P742">
            <v>1</v>
          </cell>
        </row>
        <row r="743">
          <cell r="D743" t="str">
            <v>177484</v>
          </cell>
          <cell r="E743" t="str">
            <v>000177484</v>
          </cell>
          <cell r="F743" t="str">
            <v>DISPENSER MARKOUT LABELS</v>
          </cell>
          <cell r="H743" t="str">
            <v>F27</v>
          </cell>
          <cell r="I743" t="str">
            <v>LS-DR</v>
          </cell>
          <cell r="J743" t="str">
            <v>CORE</v>
          </cell>
          <cell r="K743" t="str">
            <v>IGOMEZRU</v>
          </cell>
          <cell r="O743" t="str">
            <v>0</v>
          </cell>
        </row>
        <row r="744">
          <cell r="D744" t="str">
            <v>110818</v>
          </cell>
          <cell r="E744" t="str">
            <v>000110818</v>
          </cell>
          <cell r="F744" t="str">
            <v>ECO-PAK 5LB BOX</v>
          </cell>
          <cell r="H744" t="str">
            <v>F27</v>
          </cell>
          <cell r="I744" t="str">
            <v>LS-DR</v>
          </cell>
          <cell r="J744" t="str">
            <v>CORE</v>
          </cell>
          <cell r="K744" t="str">
            <v>IGOMEZRU</v>
          </cell>
          <cell r="O744" t="str">
            <v>0</v>
          </cell>
        </row>
        <row r="745">
          <cell r="D745" t="str">
            <v>015842</v>
          </cell>
          <cell r="E745" t="str">
            <v>011015842</v>
          </cell>
          <cell r="F745" t="str">
            <v>TISSUE GIFT REGULAR CS/3000</v>
          </cell>
          <cell r="H745" t="str">
            <v>F27</v>
          </cell>
          <cell r="I745" t="str">
            <v>LS-DR</v>
          </cell>
          <cell r="J745" t="str">
            <v>CORE</v>
          </cell>
          <cell r="K745" t="str">
            <v>IGOMEZRU</v>
          </cell>
          <cell r="O745" t="str">
            <v>0</v>
          </cell>
        </row>
        <row r="746">
          <cell r="D746" t="str">
            <v>148040</v>
          </cell>
          <cell r="E746" t="str">
            <v>011148040</v>
          </cell>
          <cell r="F746" t="str">
            <v>SHOPPER BAG MEDIUM LAC CS/250</v>
          </cell>
          <cell r="H746" t="str">
            <v>F27</v>
          </cell>
          <cell r="I746" t="str">
            <v>LS-DR</v>
          </cell>
          <cell r="J746" t="str">
            <v>CORE</v>
          </cell>
          <cell r="K746" t="str">
            <v>IGOMEZRU</v>
          </cell>
          <cell r="L746" t="str">
            <v>Replaces 011123120</v>
          </cell>
          <cell r="O746" t="str">
            <v>0</v>
          </cell>
        </row>
        <row r="747">
          <cell r="D747" t="str">
            <v>028178</v>
          </cell>
          <cell r="E747" t="str">
            <v>011028178</v>
          </cell>
          <cell r="F747" t="str">
            <v>PRNT BDGE CHALKBLE NAM TAG S/6</v>
          </cell>
          <cell r="H747" t="str">
            <v>F27</v>
          </cell>
          <cell r="I747" t="str">
            <v>LS-DR</v>
          </cell>
          <cell r="J747" t="str">
            <v>CORE</v>
          </cell>
          <cell r="K747" t="str">
            <v>IGOMEZRU</v>
          </cell>
          <cell r="O747" t="str">
            <v>0</v>
          </cell>
          <cell r="Q747">
            <v>100</v>
          </cell>
        </row>
        <row r="748">
          <cell r="D748" t="str">
            <v>038388</v>
          </cell>
          <cell r="E748" t="str">
            <v>011038388</v>
          </cell>
          <cell r="F748" t="str">
            <v>HISPANIC APRON PIN S/6</v>
          </cell>
          <cell r="H748" t="str">
            <v>F27</v>
          </cell>
          <cell r="I748" t="str">
            <v>LS-DR</v>
          </cell>
          <cell r="J748" t="str">
            <v>CORE</v>
          </cell>
          <cell r="K748" t="str">
            <v>IGOMEZRU</v>
          </cell>
          <cell r="O748" t="str">
            <v>0</v>
          </cell>
          <cell r="Q748">
            <v>100</v>
          </cell>
        </row>
        <row r="749">
          <cell r="D749" t="str">
            <v>120906</v>
          </cell>
          <cell r="E749" t="str">
            <v>011120906</v>
          </cell>
          <cell r="F749" t="str">
            <v>LEVEL 300 ORGNETHSOURC REC PIN</v>
          </cell>
          <cell r="H749" t="str">
            <v>F27</v>
          </cell>
          <cell r="I749" t="str">
            <v>LS-DR</v>
          </cell>
          <cell r="J749" t="str">
            <v>CORE</v>
          </cell>
          <cell r="K749" t="str">
            <v>IGOMEZRU</v>
          </cell>
          <cell r="O749" t="str">
            <v>0</v>
          </cell>
          <cell r="Q749">
            <v>100</v>
          </cell>
        </row>
        <row r="750">
          <cell r="D750" t="str">
            <v>120907</v>
          </cell>
          <cell r="E750" t="str">
            <v>011120907</v>
          </cell>
          <cell r="F750" t="str">
            <v>LEVEL 300 ROASTBLEND REC PIN</v>
          </cell>
          <cell r="H750" t="str">
            <v>F27</v>
          </cell>
          <cell r="I750" t="str">
            <v>LS-DR</v>
          </cell>
          <cell r="J750" t="str">
            <v>CORE</v>
          </cell>
          <cell r="K750" t="str">
            <v>IGOMEZRU</v>
          </cell>
          <cell r="O750" t="str">
            <v>0</v>
          </cell>
          <cell r="Q750">
            <v>100</v>
          </cell>
        </row>
        <row r="751">
          <cell r="D751" t="str">
            <v>120908</v>
          </cell>
          <cell r="E751" t="str">
            <v>011120908</v>
          </cell>
          <cell r="F751" t="str">
            <v>LEVEL 300 BREWCRAFT REC PIN</v>
          </cell>
          <cell r="H751" t="str">
            <v>F27</v>
          </cell>
          <cell r="I751" t="str">
            <v>LS-DR</v>
          </cell>
          <cell r="J751" t="str">
            <v>CORE</v>
          </cell>
          <cell r="K751" t="str">
            <v>IGOMEZRU</v>
          </cell>
          <cell r="O751" t="str">
            <v>0</v>
          </cell>
          <cell r="Q751">
            <v>100</v>
          </cell>
        </row>
        <row r="752">
          <cell r="D752" t="str">
            <v>115394</v>
          </cell>
          <cell r="E752" t="str">
            <v>011115394</v>
          </cell>
          <cell r="F752" t="str">
            <v>BARISTA TRAINER PIN 2PC/EA</v>
          </cell>
          <cell r="H752" t="str">
            <v>F27</v>
          </cell>
          <cell r="I752" t="str">
            <v>LS-DR</v>
          </cell>
          <cell r="J752" t="str">
            <v>CORE</v>
          </cell>
          <cell r="K752" t="str">
            <v>IGOMEZRU</v>
          </cell>
          <cell r="O752" t="str">
            <v>0</v>
          </cell>
          <cell r="Q752">
            <v>1000</v>
          </cell>
        </row>
        <row r="753">
          <cell r="D753" t="str">
            <v>152795</v>
          </cell>
          <cell r="E753" t="str">
            <v>011152795</v>
          </cell>
          <cell r="F753" t="str">
            <v>GREEN APRON CARD JOY.50</v>
          </cell>
          <cell r="H753" t="str">
            <v>F27</v>
          </cell>
          <cell r="I753" t="str">
            <v>LS-DR</v>
          </cell>
          <cell r="J753" t="str">
            <v>CORE</v>
          </cell>
          <cell r="K753" t="str">
            <v>IGOMEZRU</v>
          </cell>
          <cell r="O753" t="str">
            <v>0</v>
          </cell>
          <cell r="Q753">
            <v>10000</v>
          </cell>
        </row>
        <row r="754">
          <cell r="D754" t="str">
            <v>152796</v>
          </cell>
          <cell r="E754" t="str">
            <v>011152796</v>
          </cell>
          <cell r="F754" t="str">
            <v>GREEN APRON CARD CRAFT.50</v>
          </cell>
          <cell r="H754" t="str">
            <v>F27</v>
          </cell>
          <cell r="I754" t="str">
            <v>LS-DR</v>
          </cell>
          <cell r="J754" t="str">
            <v>CORE</v>
          </cell>
          <cell r="K754" t="str">
            <v>IGOMEZRU</v>
          </cell>
          <cell r="O754" t="str">
            <v>0</v>
          </cell>
          <cell r="Q754">
            <v>10000</v>
          </cell>
        </row>
        <row r="755">
          <cell r="D755" t="str">
            <v>152797</v>
          </cell>
          <cell r="E755" t="str">
            <v>011152797</v>
          </cell>
          <cell r="F755" t="str">
            <v>GREEN APRON CARD RESULTS.50</v>
          </cell>
          <cell r="H755" t="str">
            <v>F27</v>
          </cell>
          <cell r="I755" t="str">
            <v>LS-DR</v>
          </cell>
          <cell r="J755" t="str">
            <v>CORE</v>
          </cell>
          <cell r="K755" t="str">
            <v>IGOMEZRU</v>
          </cell>
          <cell r="O755" t="str">
            <v>0</v>
          </cell>
          <cell r="Q755">
            <v>10000</v>
          </cell>
        </row>
        <row r="756">
          <cell r="D756" t="str">
            <v>152798</v>
          </cell>
          <cell r="E756" t="str">
            <v>011152798</v>
          </cell>
          <cell r="F756" t="str">
            <v>GREEN APRON CARD BELONGING.50</v>
          </cell>
          <cell r="H756" t="str">
            <v>F27</v>
          </cell>
          <cell r="I756" t="str">
            <v>LS-DR</v>
          </cell>
          <cell r="J756" t="str">
            <v>CORE</v>
          </cell>
          <cell r="K756" t="str">
            <v>IGOMEZRU</v>
          </cell>
          <cell r="O756" t="str">
            <v>0</v>
          </cell>
          <cell r="Q756">
            <v>10000</v>
          </cell>
        </row>
        <row r="757">
          <cell r="D757" t="str">
            <v>152799</v>
          </cell>
          <cell r="E757" t="str">
            <v>011152799</v>
          </cell>
          <cell r="F757" t="str">
            <v>GREEN APRON CARD COURAGE.50</v>
          </cell>
          <cell r="H757" t="str">
            <v>F27</v>
          </cell>
          <cell r="I757" t="str">
            <v>LS-DR</v>
          </cell>
          <cell r="J757" t="str">
            <v>CORE</v>
          </cell>
          <cell r="K757" t="str">
            <v>IGOMEZRU</v>
          </cell>
          <cell r="O757" t="str">
            <v>0</v>
          </cell>
          <cell r="Q757">
            <v>10000</v>
          </cell>
        </row>
        <row r="758">
          <cell r="D758" t="str">
            <v>152800</v>
          </cell>
          <cell r="E758" t="str">
            <v>011152800</v>
          </cell>
          <cell r="F758" t="str">
            <v>GREEN APRON CARD ENGLISH SET</v>
          </cell>
          <cell r="H758" t="str">
            <v>F27</v>
          </cell>
          <cell r="I758" t="str">
            <v>LS-DR</v>
          </cell>
          <cell r="J758" t="str">
            <v>CORE</v>
          </cell>
          <cell r="K758" t="str">
            <v>IGOMEZRU</v>
          </cell>
          <cell r="O758" t="str">
            <v>0</v>
          </cell>
          <cell r="Q758">
            <v>10000</v>
          </cell>
        </row>
        <row r="759">
          <cell r="D759" t="str">
            <v>152801</v>
          </cell>
          <cell r="E759" t="str">
            <v>011152801</v>
          </cell>
          <cell r="F759" t="str">
            <v>GREEN APRON CARD FRENCH SET 50</v>
          </cell>
          <cell r="H759" t="str">
            <v>F27</v>
          </cell>
          <cell r="I759" t="str">
            <v>LS-DR</v>
          </cell>
          <cell r="J759" t="str">
            <v>CORE</v>
          </cell>
          <cell r="K759" t="str">
            <v>IGOMEZRU</v>
          </cell>
          <cell r="O759" t="str">
            <v>0</v>
          </cell>
          <cell r="Q759">
            <v>10000</v>
          </cell>
        </row>
        <row r="760">
          <cell r="D760" t="str">
            <v>105248</v>
          </cell>
          <cell r="E760" t="str">
            <v>011105248</v>
          </cell>
          <cell r="F760" t="str">
            <v>COFFEE ED 300 ACTIVITY CARDS</v>
          </cell>
          <cell r="H760" t="str">
            <v>F27</v>
          </cell>
          <cell r="I760" t="str">
            <v>LS-DR</v>
          </cell>
          <cell r="J760" t="str">
            <v>CORE</v>
          </cell>
          <cell r="K760" t="str">
            <v>IGOMEZRU</v>
          </cell>
          <cell r="O760" t="str">
            <v>0</v>
          </cell>
          <cell r="Q760">
            <v>14</v>
          </cell>
        </row>
        <row r="761">
          <cell r="D761" t="str">
            <v>011394</v>
          </cell>
          <cell r="E761" t="str">
            <v>011011394</v>
          </cell>
          <cell r="F761" t="str">
            <v>HAT STARBUCKS BLACK</v>
          </cell>
          <cell r="H761" t="str">
            <v>F27</v>
          </cell>
          <cell r="I761" t="str">
            <v>LS-DR</v>
          </cell>
          <cell r="J761" t="str">
            <v>CORE</v>
          </cell>
          <cell r="K761" t="str">
            <v>IGOMEZRU</v>
          </cell>
          <cell r="O761" t="str">
            <v>0</v>
          </cell>
          <cell r="Q761">
            <v>144</v>
          </cell>
        </row>
        <row r="762">
          <cell r="D762" t="str">
            <v>105245</v>
          </cell>
          <cell r="E762" t="str">
            <v>011105245</v>
          </cell>
          <cell r="F762" t="str">
            <v>COFFEE ED 200 ACTIVITY CARDS</v>
          </cell>
          <cell r="H762" t="str">
            <v>F27</v>
          </cell>
          <cell r="I762" t="str">
            <v>LS-DR</v>
          </cell>
          <cell r="J762" t="str">
            <v>CORE</v>
          </cell>
          <cell r="K762" t="str">
            <v>IGOMEZRU</v>
          </cell>
          <cell r="O762" t="str">
            <v>0</v>
          </cell>
          <cell r="Q762">
            <v>24</v>
          </cell>
        </row>
        <row r="763">
          <cell r="D763" t="str">
            <v>105243</v>
          </cell>
          <cell r="E763" t="str">
            <v>011105243</v>
          </cell>
          <cell r="F763" t="str">
            <v>COFFEE ED 100 ACTIVITY CARDS</v>
          </cell>
          <cell r="H763" t="str">
            <v>F27</v>
          </cell>
          <cell r="I763" t="str">
            <v>LS-DR</v>
          </cell>
          <cell r="J763" t="str">
            <v>CORE</v>
          </cell>
          <cell r="K763" t="str">
            <v>IGOMEZRU</v>
          </cell>
          <cell r="O763" t="str">
            <v>0</v>
          </cell>
          <cell r="Q763">
            <v>32</v>
          </cell>
        </row>
        <row r="764">
          <cell r="D764" t="str">
            <v>115393</v>
          </cell>
          <cell r="E764" t="str">
            <v>011115393</v>
          </cell>
          <cell r="F764" t="str">
            <v>BARISTA BASICS PIN 5PC/EA</v>
          </cell>
          <cell r="H764" t="str">
            <v>F27</v>
          </cell>
          <cell r="I764" t="str">
            <v>LS-DR</v>
          </cell>
          <cell r="J764" t="str">
            <v>CORE</v>
          </cell>
          <cell r="K764" t="str">
            <v>IGOMEZRU</v>
          </cell>
          <cell r="O764" t="str">
            <v>0</v>
          </cell>
          <cell r="Q764">
            <v>500</v>
          </cell>
        </row>
        <row r="765">
          <cell r="D765" t="str">
            <v>120904</v>
          </cell>
          <cell r="E765" t="str">
            <v>011120904</v>
          </cell>
          <cell r="F765" t="str">
            <v>LEVEL 100 RECOGNITION PIN</v>
          </cell>
          <cell r="H765" t="str">
            <v>F27</v>
          </cell>
          <cell r="I765" t="str">
            <v>LS-DR</v>
          </cell>
          <cell r="J765" t="str">
            <v>CORE</v>
          </cell>
          <cell r="K765" t="str">
            <v>IGOMEZRU</v>
          </cell>
          <cell r="O765" t="str">
            <v>0</v>
          </cell>
          <cell r="Q765">
            <v>500</v>
          </cell>
        </row>
        <row r="766">
          <cell r="D766" t="str">
            <v>120905</v>
          </cell>
          <cell r="E766" t="str">
            <v>011120905</v>
          </cell>
          <cell r="F766" t="str">
            <v>LEVEL 200 RECOGNITION PIN</v>
          </cell>
          <cell r="H766" t="str">
            <v>F27</v>
          </cell>
          <cell r="I766" t="str">
            <v>LS-DR</v>
          </cell>
          <cell r="J766" t="str">
            <v>CORE</v>
          </cell>
          <cell r="K766" t="str">
            <v>IGOMEZRU</v>
          </cell>
          <cell r="O766" t="str">
            <v>0</v>
          </cell>
          <cell r="Q766">
            <v>500</v>
          </cell>
        </row>
        <row r="767">
          <cell r="D767" t="str">
            <v>138302</v>
          </cell>
          <cell r="E767" t="str">
            <v>011138302</v>
          </cell>
          <cell r="F767" t="str">
            <v>PRONOUN PIN PACK</v>
          </cell>
          <cell r="H767" t="str">
            <v>F27</v>
          </cell>
          <cell r="I767" t="str">
            <v>LS-DR</v>
          </cell>
          <cell r="J767" t="str">
            <v>CORE</v>
          </cell>
          <cell r="K767" t="str">
            <v>IGOMEZRU</v>
          </cell>
          <cell r="O767" t="str">
            <v>0</v>
          </cell>
          <cell r="Q767">
            <v>500</v>
          </cell>
        </row>
        <row r="768">
          <cell r="D768" t="str">
            <v>010737</v>
          </cell>
          <cell r="E768" t="str">
            <v>011010737</v>
          </cell>
          <cell r="F768" t="str">
            <v>APRON GREEN SBUX 2011 LOG 2/IP</v>
          </cell>
          <cell r="H768" t="str">
            <v>F27</v>
          </cell>
          <cell r="I768" t="str">
            <v>LS-DR</v>
          </cell>
          <cell r="J768" t="str">
            <v>CORE</v>
          </cell>
          <cell r="K768" t="str">
            <v>IGOMEZRU</v>
          </cell>
          <cell r="O768" t="str">
            <v>0</v>
          </cell>
          <cell r="P768">
            <v>2</v>
          </cell>
          <cell r="Q768">
            <v>60</v>
          </cell>
        </row>
        <row r="769">
          <cell r="D769" t="str">
            <v>041774</v>
          </cell>
          <cell r="E769" t="str">
            <v>011041774</v>
          </cell>
          <cell r="F769" t="str">
            <v>APRON HOL RED</v>
          </cell>
          <cell r="H769" t="str">
            <v>F27</v>
          </cell>
          <cell r="I769" t="str">
            <v>LS-DR</v>
          </cell>
          <cell r="J769" t="str">
            <v>PROMO</v>
          </cell>
          <cell r="K769" t="str">
            <v>IGOMEZRU</v>
          </cell>
          <cell r="L769" t="str">
            <v>HOLIDAY PROMO</v>
          </cell>
          <cell r="O769" t="str">
            <v>0</v>
          </cell>
          <cell r="Q769">
            <v>60</v>
          </cell>
        </row>
        <row r="770">
          <cell r="D770" t="str">
            <v>134966</v>
          </cell>
          <cell r="E770" t="str">
            <v>011134966</v>
          </cell>
          <cell r="F770" t="str">
            <v>STARBUCKS COFFEE PASSPORT ENG</v>
          </cell>
          <cell r="H770" t="str">
            <v>F27</v>
          </cell>
          <cell r="I770" t="str">
            <v>LS-DR</v>
          </cell>
          <cell r="J770" t="str">
            <v>CORE</v>
          </cell>
          <cell r="K770" t="str">
            <v>IGOMEZRU</v>
          </cell>
          <cell r="L770" t="str">
            <v>REPLACES 011105483</v>
          </cell>
          <cell r="O770" t="str">
            <v>0</v>
          </cell>
          <cell r="Q770">
            <v>50</v>
          </cell>
        </row>
        <row r="771">
          <cell r="D771" t="str">
            <v>141974</v>
          </cell>
          <cell r="E771" t="str">
            <v>011141974</v>
          </cell>
          <cell r="F771" t="str">
            <v>BARISTA FIRST 30 PIN EN 1</v>
          </cell>
          <cell r="H771" t="str">
            <v>F27</v>
          </cell>
          <cell r="I771" t="str">
            <v>LS-DR</v>
          </cell>
          <cell r="J771" t="str">
            <v>CORE</v>
          </cell>
          <cell r="K771" t="str">
            <v>IGOMEZRU</v>
          </cell>
          <cell r="O771" t="str">
            <v>0</v>
          </cell>
          <cell r="Q771">
            <v>500</v>
          </cell>
        </row>
        <row r="772">
          <cell r="D772" t="str">
            <v>053226</v>
          </cell>
          <cell r="E772" t="str">
            <v>011053226</v>
          </cell>
          <cell r="F772" t="str">
            <v>MONDAY DAYDOTS 1500 LABELS/EA</v>
          </cell>
          <cell r="H772" t="str">
            <v>F27</v>
          </cell>
          <cell r="I772" t="str">
            <v>LS-DR</v>
          </cell>
          <cell r="J772" t="str">
            <v>CORE</v>
          </cell>
          <cell r="K772" t="str">
            <v>IGOMEZRU</v>
          </cell>
          <cell r="O772" t="str">
            <v>0</v>
          </cell>
          <cell r="Q772">
            <v>110</v>
          </cell>
        </row>
        <row r="773">
          <cell r="D773" t="str">
            <v>053227</v>
          </cell>
          <cell r="E773" t="str">
            <v>011053227</v>
          </cell>
          <cell r="F773" t="str">
            <v>FRIDAY DAYDOTS 1500 LABELS/EA</v>
          </cell>
          <cell r="H773" t="str">
            <v>F27</v>
          </cell>
          <cell r="I773" t="str">
            <v>LS-DR</v>
          </cell>
          <cell r="J773" t="str">
            <v>CORE</v>
          </cell>
          <cell r="K773" t="str">
            <v>IGOMEZRU</v>
          </cell>
          <cell r="O773" t="str">
            <v>0</v>
          </cell>
          <cell r="Q773">
            <v>110</v>
          </cell>
        </row>
        <row r="774">
          <cell r="D774" t="str">
            <v>053228</v>
          </cell>
          <cell r="E774" t="str">
            <v>011053228</v>
          </cell>
          <cell r="F774" t="str">
            <v>THURSDAY DAYDOTS 1500 LABEL/EA</v>
          </cell>
          <cell r="H774" t="str">
            <v>F27</v>
          </cell>
          <cell r="I774" t="str">
            <v>LS-DR</v>
          </cell>
          <cell r="J774" t="str">
            <v>CORE</v>
          </cell>
          <cell r="K774" t="str">
            <v>IGOMEZRU</v>
          </cell>
          <cell r="O774" t="str">
            <v>0</v>
          </cell>
          <cell r="Q774">
            <v>110</v>
          </cell>
        </row>
        <row r="775">
          <cell r="D775" t="str">
            <v>053229</v>
          </cell>
          <cell r="E775" t="str">
            <v>011053229</v>
          </cell>
          <cell r="F775" t="str">
            <v>WED DAYDOTS 1500 LABELS/EA</v>
          </cell>
          <cell r="H775" t="str">
            <v>F27</v>
          </cell>
          <cell r="I775" t="str">
            <v>LS-DR</v>
          </cell>
          <cell r="J775" t="str">
            <v>CORE</v>
          </cell>
          <cell r="K775" t="str">
            <v>IGOMEZRU</v>
          </cell>
          <cell r="O775" t="str">
            <v>0</v>
          </cell>
          <cell r="Q775">
            <v>110</v>
          </cell>
        </row>
        <row r="776">
          <cell r="D776" t="str">
            <v>053230</v>
          </cell>
          <cell r="E776" t="str">
            <v>011053230</v>
          </cell>
          <cell r="F776" t="str">
            <v>TUES DAYDOTS 1500 LABELS/EA</v>
          </cell>
          <cell r="H776" t="str">
            <v>F27</v>
          </cell>
          <cell r="I776" t="str">
            <v>LS-DR</v>
          </cell>
          <cell r="J776" t="str">
            <v>CORE</v>
          </cell>
          <cell r="K776" t="str">
            <v>IGOMEZRU</v>
          </cell>
          <cell r="O776" t="str">
            <v>0</v>
          </cell>
          <cell r="Q776">
            <v>110</v>
          </cell>
        </row>
        <row r="777">
          <cell r="D777" t="str">
            <v>053231</v>
          </cell>
          <cell r="E777" t="str">
            <v>011053231</v>
          </cell>
          <cell r="F777" t="str">
            <v>SUNDAY DAYDOTS 1500 LABELS/EA</v>
          </cell>
          <cell r="H777" t="str">
            <v>F27</v>
          </cell>
          <cell r="I777" t="str">
            <v>LS-DR</v>
          </cell>
          <cell r="J777" t="str">
            <v>CORE</v>
          </cell>
          <cell r="K777" t="str">
            <v>IGOMEZRU</v>
          </cell>
          <cell r="O777" t="str">
            <v>0</v>
          </cell>
          <cell r="Q777">
            <v>110</v>
          </cell>
        </row>
        <row r="778">
          <cell r="D778" t="str">
            <v>053232</v>
          </cell>
          <cell r="E778" t="str">
            <v>011053232</v>
          </cell>
          <cell r="F778" t="str">
            <v>SAT DAYDOTS 1500 LABELS/EA</v>
          </cell>
          <cell r="H778" t="str">
            <v>F27</v>
          </cell>
          <cell r="I778" t="str">
            <v>LS-DR</v>
          </cell>
          <cell r="J778" t="str">
            <v>CORE</v>
          </cell>
          <cell r="K778" t="str">
            <v>IGOMEZRU</v>
          </cell>
          <cell r="O778" t="str">
            <v>0</v>
          </cell>
          <cell r="Q778">
            <v>110</v>
          </cell>
        </row>
        <row r="779">
          <cell r="D779" t="str">
            <v>105642</v>
          </cell>
          <cell r="E779" t="str">
            <v>011105642</v>
          </cell>
          <cell r="F779" t="str">
            <v>CLIP SHELF LABELING</v>
          </cell>
          <cell r="H779" t="str">
            <v>F27</v>
          </cell>
          <cell r="I779" t="str">
            <v>LS-DR</v>
          </cell>
          <cell r="J779" t="str">
            <v>CORE</v>
          </cell>
          <cell r="K779" t="str">
            <v>IGOMEZRU</v>
          </cell>
          <cell r="O779" t="str">
            <v>0</v>
          </cell>
          <cell r="Q779">
            <v>25</v>
          </cell>
        </row>
        <row r="780">
          <cell r="D780" t="str">
            <v>028328</v>
          </cell>
          <cell r="E780" t="str">
            <v>011028328</v>
          </cell>
          <cell r="F780" t="str">
            <v>LABEL GUN.AVERY DENNIS</v>
          </cell>
          <cell r="H780" t="str">
            <v>F27</v>
          </cell>
          <cell r="I780" t="str">
            <v>LS-DR</v>
          </cell>
          <cell r="J780" t="str">
            <v>CORE</v>
          </cell>
          <cell r="K780" t="str">
            <v>IGOMEZRU</v>
          </cell>
          <cell r="O780" t="str">
            <v>0</v>
          </cell>
          <cell r="Q780">
            <v>40</v>
          </cell>
        </row>
        <row r="781">
          <cell r="D781" t="str">
            <v>031990</v>
          </cell>
          <cell r="E781" t="str">
            <v>011031990</v>
          </cell>
          <cell r="F781" t="str">
            <v>ZIP STORAGE LABEL HOLDERS, BAG</v>
          </cell>
          <cell r="H781" t="str">
            <v>F27</v>
          </cell>
          <cell r="I781" t="str">
            <v>LS-DR</v>
          </cell>
          <cell r="J781" t="str">
            <v>CORE</v>
          </cell>
          <cell r="K781" t="str">
            <v>IGOMEZRU</v>
          </cell>
          <cell r="O781" t="str">
            <v>0</v>
          </cell>
          <cell r="Q781">
            <v>50</v>
          </cell>
        </row>
        <row r="782">
          <cell r="D782" t="str">
            <v>030952</v>
          </cell>
          <cell r="E782" t="str">
            <v>011030952</v>
          </cell>
          <cell r="F782" t="str">
            <v>NO SMOKING STICKER OUTDOOR TAB</v>
          </cell>
          <cell r="H782" t="str">
            <v>F27</v>
          </cell>
          <cell r="I782" t="str">
            <v>LS-DR</v>
          </cell>
          <cell r="J782" t="str">
            <v>CORE</v>
          </cell>
          <cell r="K782" t="str">
            <v>IGOMEZRU</v>
          </cell>
          <cell r="O782" t="str">
            <v>0</v>
          </cell>
          <cell r="Q782">
            <v>9000</v>
          </cell>
        </row>
        <row r="783">
          <cell r="D783" t="str">
            <v>330904</v>
          </cell>
          <cell r="E783" t="str">
            <v>000330904</v>
          </cell>
          <cell r="F783" t="str">
            <v>LABEL CINNAMON</v>
          </cell>
          <cell r="H783" t="str">
            <v>F27</v>
          </cell>
          <cell r="I783" t="str">
            <v>LS-DR</v>
          </cell>
          <cell r="J783" t="str">
            <v>CORE</v>
          </cell>
          <cell r="K783" t="str">
            <v>IGOMEZRU</v>
          </cell>
          <cell r="O783" t="str">
            <v>0</v>
          </cell>
          <cell r="P783">
            <v>1</v>
          </cell>
        </row>
        <row r="784">
          <cell r="D784" t="str">
            <v>330905</v>
          </cell>
          <cell r="E784" t="str">
            <v>000330905</v>
          </cell>
          <cell r="F784" t="str">
            <v>LABEL CHOCOLATE</v>
          </cell>
          <cell r="H784" t="str">
            <v>F27</v>
          </cell>
          <cell r="I784" t="str">
            <v>LS-DR</v>
          </cell>
          <cell r="J784" t="str">
            <v>CORE</v>
          </cell>
          <cell r="K784" t="str">
            <v>IGOMEZRU</v>
          </cell>
          <cell r="O784" t="str">
            <v>0</v>
          </cell>
          <cell r="P784">
            <v>1</v>
          </cell>
        </row>
        <row r="785">
          <cell r="D785" t="str">
            <v>330906</v>
          </cell>
          <cell r="E785" t="str">
            <v>000330906</v>
          </cell>
          <cell r="F785" t="str">
            <v>LABEL VANILLA</v>
          </cell>
          <cell r="H785" t="str">
            <v>F27</v>
          </cell>
          <cell r="I785" t="str">
            <v>LS-DR</v>
          </cell>
          <cell r="J785" t="str">
            <v>CORE</v>
          </cell>
          <cell r="K785" t="str">
            <v>IGOMEZRU</v>
          </cell>
          <cell r="O785" t="str">
            <v>0</v>
          </cell>
          <cell r="P785">
            <v>1</v>
          </cell>
        </row>
        <row r="786">
          <cell r="D786" t="str">
            <v>006697</v>
          </cell>
          <cell r="E786" t="str">
            <v>011006697</v>
          </cell>
          <cell r="F786" t="str">
            <v>CONE BREWER RECIPE LABEL</v>
          </cell>
          <cell r="H786" t="str">
            <v>F27</v>
          </cell>
          <cell r="I786" t="str">
            <v>LS-DR</v>
          </cell>
          <cell r="J786" t="str">
            <v>CORE</v>
          </cell>
          <cell r="K786" t="str">
            <v>IGOMEZRU</v>
          </cell>
          <cell r="O786" t="str">
            <v>0</v>
          </cell>
        </row>
        <row r="787">
          <cell r="D787" t="str">
            <v>136630</v>
          </cell>
          <cell r="E787" t="str">
            <v>011136630</v>
          </cell>
          <cell r="F787" t="str">
            <v>DUAL POCKET DTS VT DEPOSIT BAG</v>
          </cell>
          <cell r="H787" t="str">
            <v>F27</v>
          </cell>
          <cell r="I787" t="str">
            <v>LS-DR</v>
          </cell>
          <cell r="J787" t="str">
            <v>CORE</v>
          </cell>
          <cell r="K787" t="str">
            <v>IGOMEZRU</v>
          </cell>
          <cell r="O787" t="str">
            <v>0</v>
          </cell>
          <cell r="Q787">
            <v>250</v>
          </cell>
        </row>
        <row r="788">
          <cell r="D788" t="str">
            <v>192670</v>
          </cell>
          <cell r="E788" t="str">
            <v>000192670</v>
          </cell>
          <cell r="F788" t="str">
            <v>CHALK PEN SET MULTI COLOR</v>
          </cell>
          <cell r="H788" t="str">
            <v>F27</v>
          </cell>
          <cell r="I788" t="str">
            <v>LS-DR</v>
          </cell>
          <cell r="J788" t="str">
            <v>CORE</v>
          </cell>
          <cell r="K788" t="str">
            <v>IGOMEZRU</v>
          </cell>
          <cell r="O788" t="str">
            <v>0</v>
          </cell>
          <cell r="Q788">
            <v>60</v>
          </cell>
        </row>
        <row r="789">
          <cell r="D789" t="str">
            <v>115801</v>
          </cell>
          <cell r="E789" t="str">
            <v>001115801</v>
          </cell>
          <cell r="F789" t="str">
            <v>BAG SAFE DROP BOX/1000</v>
          </cell>
          <cell r="H789" t="str">
            <v>F27</v>
          </cell>
          <cell r="I789" t="str">
            <v>LS-DR</v>
          </cell>
          <cell r="J789" t="str">
            <v>CORE</v>
          </cell>
          <cell r="K789" t="str">
            <v>IGOMEZRU</v>
          </cell>
          <cell r="O789" t="str">
            <v>0</v>
          </cell>
          <cell r="Q789">
            <v>10</v>
          </cell>
        </row>
        <row r="790">
          <cell r="D790" t="str">
            <v>008005</v>
          </cell>
          <cell r="E790" t="str">
            <v>011008005</v>
          </cell>
          <cell r="F790" t="str">
            <v>POLY BAG 4X2X9 500/IP</v>
          </cell>
          <cell r="H790" t="str">
            <v>F27</v>
          </cell>
          <cell r="I790" t="str">
            <v>LS-DR</v>
          </cell>
          <cell r="J790" t="str">
            <v>CORE</v>
          </cell>
          <cell r="K790" t="str">
            <v>IGOMEZRU</v>
          </cell>
          <cell r="O790" t="str">
            <v>0</v>
          </cell>
          <cell r="Q790">
            <v>10000</v>
          </cell>
        </row>
        <row r="791">
          <cell r="D791" t="str">
            <v>030037</v>
          </cell>
          <cell r="E791" t="str">
            <v>011030037</v>
          </cell>
          <cell r="F791" t="str">
            <v>TONG 9 BLACK PLASTIC</v>
          </cell>
          <cell r="H791" t="str">
            <v>F27</v>
          </cell>
          <cell r="I791" t="str">
            <v>LS-DR</v>
          </cell>
          <cell r="J791" t="str">
            <v>CORE</v>
          </cell>
          <cell r="K791" t="str">
            <v>IGOMEZRU</v>
          </cell>
          <cell r="O791" t="str">
            <v>0</v>
          </cell>
          <cell r="P791">
            <v>1</v>
          </cell>
          <cell r="Q791">
            <v>12</v>
          </cell>
        </row>
        <row r="792">
          <cell r="D792" t="str">
            <v>100539</v>
          </cell>
          <cell r="E792" t="str">
            <v>011100539</v>
          </cell>
          <cell r="F792" t="str">
            <v>NAPKIN CORE CASE</v>
          </cell>
          <cell r="H792" t="str">
            <v>F27</v>
          </cell>
          <cell r="I792" t="str">
            <v>LS-DR</v>
          </cell>
          <cell r="J792" t="str">
            <v>CORE</v>
          </cell>
          <cell r="K792" t="str">
            <v>IGOMEZRU</v>
          </cell>
          <cell r="L792" t="str">
            <v>REPLACES-011059942</v>
          </cell>
          <cell r="O792" t="str">
            <v>0</v>
          </cell>
        </row>
        <row r="793">
          <cell r="D793" t="str">
            <v>107572</v>
          </cell>
          <cell r="E793" t="str">
            <v>011107572</v>
          </cell>
          <cell r="F793" t="str">
            <v>TIMER FOR STORES</v>
          </cell>
          <cell r="H793" t="str">
            <v>F27</v>
          </cell>
          <cell r="I793" t="str">
            <v>LS-DR</v>
          </cell>
          <cell r="J793" t="str">
            <v>CORE</v>
          </cell>
          <cell r="K793" t="str">
            <v>IGOMEZRU</v>
          </cell>
          <cell r="L793" t="str">
            <v>Replaces 011105593 &amp; 000011064</v>
          </cell>
          <cell r="O793" t="str">
            <v>0</v>
          </cell>
          <cell r="P793">
            <v>1</v>
          </cell>
          <cell r="Q793">
            <v>100</v>
          </cell>
        </row>
        <row r="794">
          <cell r="D794" t="str">
            <v>000734</v>
          </cell>
          <cell r="E794" t="str">
            <v>011000734</v>
          </cell>
          <cell r="F794" t="str">
            <v>TOOL BOX</v>
          </cell>
          <cell r="H794" t="str">
            <v>F27</v>
          </cell>
          <cell r="I794" t="str">
            <v>LS-DR</v>
          </cell>
          <cell r="J794" t="str">
            <v>CORE</v>
          </cell>
          <cell r="K794" t="str">
            <v>IGOMEZRU</v>
          </cell>
          <cell r="O794" t="str">
            <v>0</v>
          </cell>
        </row>
        <row r="795">
          <cell r="D795" t="str">
            <v>107571</v>
          </cell>
          <cell r="E795" t="str">
            <v>011107571</v>
          </cell>
          <cell r="F795" t="str">
            <v>LADDER LITTLE GIANT 3 STEP</v>
          </cell>
          <cell r="H795" t="str">
            <v>F27</v>
          </cell>
          <cell r="I795" t="str">
            <v>LS-DR</v>
          </cell>
          <cell r="J795" t="str">
            <v>CORE</v>
          </cell>
          <cell r="K795" t="str">
            <v>IGOMEZRU</v>
          </cell>
          <cell r="L795" t="str">
            <v>Replaces 000193899</v>
          </cell>
          <cell r="O795" t="str">
            <v>0</v>
          </cell>
        </row>
        <row r="796">
          <cell r="D796" t="str">
            <v>070523</v>
          </cell>
          <cell r="E796" t="str">
            <v>011070523</v>
          </cell>
          <cell r="F796" t="str">
            <v>REFUSE CYLINDER BAIN MARIE</v>
          </cell>
          <cell r="H796" t="str">
            <v>F27</v>
          </cell>
          <cell r="I796" t="str">
            <v>LS-DR</v>
          </cell>
          <cell r="J796" t="str">
            <v>CORE</v>
          </cell>
          <cell r="K796" t="str">
            <v>IGOMEZRU</v>
          </cell>
          <cell r="L796" t="str">
            <v>REPLACES-000173271</v>
          </cell>
          <cell r="O796" t="str">
            <v>0</v>
          </cell>
          <cell r="Q796">
            <v>24</v>
          </cell>
        </row>
        <row r="797">
          <cell r="D797" t="str">
            <v>030332</v>
          </cell>
          <cell r="E797" t="str">
            <v>011030332</v>
          </cell>
          <cell r="F797" t="str">
            <v>ASHTRY BLK OUTDOOR IP/12</v>
          </cell>
          <cell r="H797" t="str">
            <v>F27</v>
          </cell>
          <cell r="I797" t="str">
            <v>LS-DR</v>
          </cell>
          <cell r="J797" t="str">
            <v>CORE</v>
          </cell>
          <cell r="K797" t="str">
            <v>IGOMEZRU</v>
          </cell>
          <cell r="L797" t="str">
            <v>RETIRING-(Replaces 000116071)</v>
          </cell>
          <cell r="O797" t="str">
            <v>0</v>
          </cell>
          <cell r="P797">
            <v>12</v>
          </cell>
          <cell r="Q797">
            <v>72</v>
          </cell>
        </row>
        <row r="798">
          <cell r="D798" t="str">
            <v>154541</v>
          </cell>
          <cell r="E798" t="str">
            <v>000154541</v>
          </cell>
          <cell r="F798" t="str">
            <v>GARBAGE CAN BLACK DOME NEW 99</v>
          </cell>
          <cell r="H798" t="str">
            <v>F27</v>
          </cell>
          <cell r="I798" t="str">
            <v>LS-DR</v>
          </cell>
          <cell r="J798" t="str">
            <v>CORE</v>
          </cell>
          <cell r="K798" t="str">
            <v>IGOMEZRU</v>
          </cell>
          <cell r="O798" t="str">
            <v>0</v>
          </cell>
        </row>
        <row r="799">
          <cell r="D799" t="str">
            <v>180545</v>
          </cell>
          <cell r="E799" t="str">
            <v>000180545</v>
          </cell>
          <cell r="F799" t="str">
            <v>WASTEBASKET 28 1/8QT BLK</v>
          </cell>
          <cell r="H799" t="str">
            <v>F27</v>
          </cell>
          <cell r="I799" t="str">
            <v>LS-DR</v>
          </cell>
          <cell r="J799" t="str">
            <v>CORE</v>
          </cell>
          <cell r="K799" t="str">
            <v>IGOMEZRU</v>
          </cell>
          <cell r="O799" t="str">
            <v>0</v>
          </cell>
        </row>
        <row r="800">
          <cell r="D800" t="str">
            <v>162670</v>
          </cell>
          <cell r="E800" t="str">
            <v>000162670</v>
          </cell>
          <cell r="F800" t="str">
            <v>CHAI BEV CONCENTRAT 12/CS</v>
          </cell>
          <cell r="H800" t="str">
            <v>F27</v>
          </cell>
          <cell r="I800" t="str">
            <v>LS-DR</v>
          </cell>
          <cell r="J800" t="str">
            <v>CORE</v>
          </cell>
          <cell r="K800" t="str">
            <v>IGOMEZRU</v>
          </cell>
          <cell r="O800">
            <v>270</v>
          </cell>
          <cell r="Q800">
            <v>12</v>
          </cell>
        </row>
        <row r="801">
          <cell r="D801" t="str">
            <v>038555</v>
          </cell>
          <cell r="E801" t="str">
            <v>011038555</v>
          </cell>
          <cell r="F801" t="str">
            <v>TEA CONC CHAI REG 2.25LB</v>
          </cell>
          <cell r="H801" t="str">
            <v>F27</v>
          </cell>
          <cell r="I801" t="str">
            <v>LS-DR</v>
          </cell>
          <cell r="J801" t="str">
            <v>CORE</v>
          </cell>
          <cell r="K801" t="str">
            <v>IGOMEZRU</v>
          </cell>
          <cell r="O801">
            <v>274</v>
          </cell>
          <cell r="Q801">
            <v>12</v>
          </cell>
        </row>
        <row r="802">
          <cell r="D802" t="str">
            <v>057367</v>
          </cell>
          <cell r="E802" t="str">
            <v>011057367</v>
          </cell>
          <cell r="F802" t="str">
            <v>TVNA ENGLISH BFAST 1CS</v>
          </cell>
          <cell r="H802" t="str">
            <v>F27</v>
          </cell>
          <cell r="I802" t="str">
            <v>LS-DR</v>
          </cell>
          <cell r="J802" t="str">
            <v>CORE</v>
          </cell>
          <cell r="K802" t="str">
            <v>IGOMEZRU</v>
          </cell>
          <cell r="O802">
            <v>730</v>
          </cell>
        </row>
        <row r="803">
          <cell r="D803" t="str">
            <v>057370</v>
          </cell>
          <cell r="E803" t="str">
            <v>011057370</v>
          </cell>
          <cell r="F803" t="str">
            <v>TVNA EMP CLOUD MIST 1CS</v>
          </cell>
          <cell r="H803" t="str">
            <v>F27</v>
          </cell>
          <cell r="I803" t="str">
            <v>LS-DR</v>
          </cell>
          <cell r="J803" t="str">
            <v>CORE</v>
          </cell>
          <cell r="K803" t="str">
            <v>IGOMEZRU</v>
          </cell>
          <cell r="O803">
            <v>548</v>
          </cell>
        </row>
        <row r="804">
          <cell r="D804" t="str">
            <v>057371</v>
          </cell>
          <cell r="E804" t="str">
            <v>011057371</v>
          </cell>
          <cell r="F804" t="str">
            <v>TVNA MINT CITRUS 1CS</v>
          </cell>
          <cell r="H804" t="str">
            <v>F27</v>
          </cell>
          <cell r="I804" t="str">
            <v>LS-DR</v>
          </cell>
          <cell r="J804" t="str">
            <v>CORE</v>
          </cell>
          <cell r="K804" t="str">
            <v>IGOMEZRU</v>
          </cell>
          <cell r="O804">
            <v>730</v>
          </cell>
        </row>
        <row r="805">
          <cell r="D805" t="str">
            <v>057380</v>
          </cell>
          <cell r="E805" t="str">
            <v>011057380</v>
          </cell>
          <cell r="F805" t="str">
            <v>TVNA EARL GREY 1CS</v>
          </cell>
          <cell r="H805" t="str">
            <v>F27</v>
          </cell>
          <cell r="I805" t="str">
            <v>LS-DR</v>
          </cell>
          <cell r="J805" t="str">
            <v>CORE</v>
          </cell>
          <cell r="K805" t="str">
            <v>IGOMEZRU</v>
          </cell>
          <cell r="O805">
            <v>365</v>
          </cell>
        </row>
        <row r="806">
          <cell r="D806" t="str">
            <v>057381</v>
          </cell>
          <cell r="E806" t="str">
            <v>011057381</v>
          </cell>
          <cell r="F806" t="str">
            <v>TVNA HIBISCUS 1CS</v>
          </cell>
          <cell r="H806" t="str">
            <v>F27</v>
          </cell>
          <cell r="I806" t="str">
            <v>LS-DR</v>
          </cell>
          <cell r="J806" t="str">
            <v>CORE</v>
          </cell>
          <cell r="K806" t="str">
            <v>IGOMEZRU</v>
          </cell>
          <cell r="O806">
            <v>365</v>
          </cell>
        </row>
        <row r="807">
          <cell r="D807" t="str">
            <v>057384</v>
          </cell>
          <cell r="E807" t="str">
            <v>011057384</v>
          </cell>
          <cell r="F807" t="str">
            <v>TVNA MINT BLEND 1CS</v>
          </cell>
          <cell r="H807" t="str">
            <v>F27</v>
          </cell>
          <cell r="I807" t="str">
            <v>LS-DR</v>
          </cell>
          <cell r="J807" t="str">
            <v>CORE</v>
          </cell>
          <cell r="K807" t="str">
            <v>IGOMEZRU</v>
          </cell>
          <cell r="O807">
            <v>730</v>
          </cell>
        </row>
        <row r="808">
          <cell r="D808" t="str">
            <v>057385</v>
          </cell>
          <cell r="E808" t="str">
            <v>011057385</v>
          </cell>
          <cell r="F808" t="str">
            <v>TVNA YOUTHBERRY 1CS</v>
          </cell>
          <cell r="H808" t="str">
            <v>F27</v>
          </cell>
          <cell r="I808" t="str">
            <v>LS-DR</v>
          </cell>
          <cell r="J808" t="str">
            <v>CORE</v>
          </cell>
          <cell r="K808" t="str">
            <v>IGOMEZRU</v>
          </cell>
          <cell r="O808">
            <v>455</v>
          </cell>
        </row>
        <row r="809">
          <cell r="D809" t="str">
            <v>057386</v>
          </cell>
          <cell r="E809" t="str">
            <v>011057386</v>
          </cell>
          <cell r="F809" t="str">
            <v>CHAI 1CS</v>
          </cell>
          <cell r="H809" t="str">
            <v>F27</v>
          </cell>
          <cell r="I809" t="str">
            <v>LS-DR</v>
          </cell>
          <cell r="J809" t="str">
            <v>CORE</v>
          </cell>
          <cell r="K809" t="str">
            <v>IGOMEZRU</v>
          </cell>
          <cell r="O809">
            <v>730</v>
          </cell>
        </row>
        <row r="810">
          <cell r="D810" t="str">
            <v>057387</v>
          </cell>
          <cell r="E810" t="str">
            <v>011057387</v>
          </cell>
          <cell r="F810" t="str">
            <v>TVNA CHAMOMILE 1CS</v>
          </cell>
          <cell r="H810" t="str">
            <v>F27</v>
          </cell>
          <cell r="I810" t="str">
            <v>LS-DR</v>
          </cell>
          <cell r="J810" t="str">
            <v>CORE</v>
          </cell>
          <cell r="K810" t="str">
            <v>IGOMEZRU</v>
          </cell>
          <cell r="O810">
            <v>730</v>
          </cell>
        </row>
        <row r="811">
          <cell r="D811" t="str">
            <v>057350</v>
          </cell>
          <cell r="E811" t="str">
            <v>011057350</v>
          </cell>
          <cell r="F811" t="str">
            <v>TVNA ENGLISH BFAST 12CT</v>
          </cell>
          <cell r="H811" t="str">
            <v>F27</v>
          </cell>
          <cell r="I811" t="str">
            <v>LS-DR</v>
          </cell>
          <cell r="J811" t="str">
            <v>CORE</v>
          </cell>
          <cell r="K811" t="str">
            <v>IGOMEZRU</v>
          </cell>
          <cell r="O811">
            <v>730</v>
          </cell>
          <cell r="Q811">
            <v>4</v>
          </cell>
        </row>
        <row r="812">
          <cell r="D812" t="str">
            <v>057351</v>
          </cell>
          <cell r="E812" t="str">
            <v>011057351</v>
          </cell>
          <cell r="F812" t="str">
            <v>TVNA EARL GREY 12CT</v>
          </cell>
          <cell r="H812" t="str">
            <v>F27</v>
          </cell>
          <cell r="I812" t="str">
            <v>LS-DR</v>
          </cell>
          <cell r="J812" t="str">
            <v>CORE</v>
          </cell>
          <cell r="K812" t="str">
            <v>IGOMEZRU</v>
          </cell>
          <cell r="O812">
            <v>365</v>
          </cell>
          <cell r="Q812">
            <v>4</v>
          </cell>
        </row>
        <row r="813">
          <cell r="D813" t="str">
            <v>057352</v>
          </cell>
          <cell r="E813" t="str">
            <v>011057352</v>
          </cell>
          <cell r="F813" t="str">
            <v>TVNA HIBISCUS 12CT</v>
          </cell>
          <cell r="H813" t="str">
            <v>F27</v>
          </cell>
          <cell r="I813" t="str">
            <v>LS-DR</v>
          </cell>
          <cell r="J813" t="str">
            <v>CORE</v>
          </cell>
          <cell r="K813" t="str">
            <v>IGOMEZRU</v>
          </cell>
          <cell r="O813">
            <v>365</v>
          </cell>
          <cell r="Q813">
            <v>4</v>
          </cell>
        </row>
        <row r="814">
          <cell r="D814" t="str">
            <v>057353</v>
          </cell>
          <cell r="E814" t="str">
            <v>011057353</v>
          </cell>
          <cell r="F814" t="str">
            <v>TVNA EMP CLOUD MIST 12CT</v>
          </cell>
          <cell r="H814" t="str">
            <v>F27</v>
          </cell>
          <cell r="I814" t="str">
            <v>LS-DR</v>
          </cell>
          <cell r="J814" t="str">
            <v>CORE</v>
          </cell>
          <cell r="K814" t="str">
            <v>IGOMEZRU</v>
          </cell>
          <cell r="O814">
            <v>548</v>
          </cell>
          <cell r="Q814">
            <v>4</v>
          </cell>
        </row>
        <row r="815">
          <cell r="D815" t="str">
            <v>057354</v>
          </cell>
          <cell r="E815" t="str">
            <v>011057354</v>
          </cell>
          <cell r="F815" t="str">
            <v>TVNA MINT CITRUS 12CT</v>
          </cell>
          <cell r="H815" t="str">
            <v>F27</v>
          </cell>
          <cell r="I815" t="str">
            <v>LS-DR</v>
          </cell>
          <cell r="J815" t="str">
            <v>CORE</v>
          </cell>
          <cell r="K815" t="str">
            <v>IGOMEZRU</v>
          </cell>
          <cell r="O815">
            <v>730</v>
          </cell>
          <cell r="Q815">
            <v>4</v>
          </cell>
        </row>
        <row r="816">
          <cell r="D816" t="str">
            <v>057355</v>
          </cell>
          <cell r="E816" t="str">
            <v>011057355</v>
          </cell>
          <cell r="F816" t="str">
            <v>TVNA YOUTHBERRY 12CT</v>
          </cell>
          <cell r="H816" t="str">
            <v>F27</v>
          </cell>
          <cell r="I816" t="str">
            <v>LS-DR</v>
          </cell>
          <cell r="J816" t="str">
            <v>CORE</v>
          </cell>
          <cell r="K816" t="str">
            <v>IGOMEZRU</v>
          </cell>
          <cell r="O816">
            <v>455</v>
          </cell>
          <cell r="Q816">
            <v>4</v>
          </cell>
        </row>
        <row r="817">
          <cell r="D817" t="str">
            <v>057356</v>
          </cell>
          <cell r="E817" t="str">
            <v>011057356</v>
          </cell>
          <cell r="F817" t="str">
            <v>CHAI 12CT</v>
          </cell>
          <cell r="H817" t="str">
            <v>F27</v>
          </cell>
          <cell r="I817" t="str">
            <v>LS-DR</v>
          </cell>
          <cell r="J817" t="str">
            <v>CORE</v>
          </cell>
          <cell r="K817" t="str">
            <v>IGOMEZRU</v>
          </cell>
          <cell r="O817">
            <v>730</v>
          </cell>
          <cell r="Q817">
            <v>4</v>
          </cell>
        </row>
        <row r="818">
          <cell r="D818" t="str">
            <v>034437</v>
          </cell>
          <cell r="E818" t="str">
            <v>011034437</v>
          </cell>
          <cell r="F818" t="str">
            <v>TVNA BLACK ICED FB 20CT</v>
          </cell>
          <cell r="H818" t="str">
            <v>F27</v>
          </cell>
          <cell r="I818" t="str">
            <v>LS-DR</v>
          </cell>
          <cell r="J818" t="str">
            <v>CORE</v>
          </cell>
          <cell r="K818" t="str">
            <v>IGOMEZRU</v>
          </cell>
          <cell r="O818">
            <v>730</v>
          </cell>
        </row>
        <row r="819">
          <cell r="D819" t="str">
            <v>034441</v>
          </cell>
          <cell r="E819" t="str">
            <v>011034441</v>
          </cell>
          <cell r="F819" t="str">
            <v>TVNA GREEN ICETEA FB 24CT</v>
          </cell>
          <cell r="H819" t="str">
            <v>F27</v>
          </cell>
          <cell r="I819" t="str">
            <v>LS-DR</v>
          </cell>
          <cell r="J819" t="str">
            <v>CORE</v>
          </cell>
          <cell r="K819" t="str">
            <v>IGOMEZRU</v>
          </cell>
          <cell r="O819">
            <v>730</v>
          </cell>
        </row>
        <row r="820">
          <cell r="D820" t="str">
            <v>036932</v>
          </cell>
          <cell r="E820" t="str">
            <v>011036932</v>
          </cell>
          <cell r="F820" t="str">
            <v>TVNA PASSIONTANGO ICED FB 24CT</v>
          </cell>
          <cell r="H820" t="str">
            <v>F27</v>
          </cell>
          <cell r="I820" t="str">
            <v>LS-DR</v>
          </cell>
          <cell r="J820" t="str">
            <v>CORE</v>
          </cell>
          <cell r="K820" t="str">
            <v>IGOMEZRU</v>
          </cell>
          <cell r="O820">
            <v>730</v>
          </cell>
        </row>
      </sheetData>
      <sheetData sheetId="3">
        <row r="1">
          <cell r="A1">
            <v>1</v>
          </cell>
          <cell r="AN1">
            <v>40</v>
          </cell>
        </row>
        <row r="2">
          <cell r="A2" t="str">
            <v>6D</v>
          </cell>
          <cell r="B2" t="str">
            <v>EMB-LINEA</v>
          </cell>
          <cell r="C2" t="str">
            <v>Cod</v>
          </cell>
          <cell r="D2" t="str">
            <v>Desc. Artículo</v>
          </cell>
          <cell r="E2" t="str">
            <v>Cant.</v>
          </cell>
          <cell r="F2" t="str">
            <v>Costo Prod. USD</v>
          </cell>
          <cell r="G2" t="str">
            <v>Costo Prod. DOP</v>
          </cell>
          <cell r="H2" t="str">
            <v>Gestion Internac.</v>
          </cell>
          <cell r="I2" t="str">
            <v>%</v>
          </cell>
          <cell r="J2" t="str">
            <v>Flete Maritimo</v>
          </cell>
          <cell r="K2" t="str">
            <v>%</v>
          </cell>
          <cell r="L2" t="str">
            <v>Flete Terrestre</v>
          </cell>
          <cell r="M2" t="str">
            <v>%</v>
          </cell>
          <cell r="N2" t="str">
            <v>Almacenaje</v>
          </cell>
          <cell r="O2" t="str">
            <v>%</v>
          </cell>
          <cell r="P2" t="str">
            <v>Combustible</v>
          </cell>
          <cell r="Q2" t="str">
            <v>%</v>
          </cell>
          <cell r="R2" t="str">
            <v>Permisologia</v>
          </cell>
          <cell r="S2" t="str">
            <v>%</v>
          </cell>
          <cell r="T2" t="str">
            <v>Coord. de Envío</v>
          </cell>
          <cell r="U2" t="str">
            <v>%</v>
          </cell>
          <cell r="V2" t="str">
            <v>Permisos y Otros Cargos</v>
          </cell>
          <cell r="W2" t="str">
            <v>%</v>
          </cell>
          <cell r="X2" t="str">
            <v>Gravamen</v>
          </cell>
          <cell r="Y2" t="str">
            <v>%</v>
          </cell>
          <cell r="Z2" t="str">
            <v>ISC</v>
          </cell>
          <cell r="AA2" t="str">
            <v>%</v>
          </cell>
          <cell r="AB2" t="str">
            <v>Servicio Aduana</v>
          </cell>
          <cell r="AC2" t="str">
            <v>%</v>
          </cell>
          <cell r="AD2" t="str">
            <v>Cargo Contenedor</v>
          </cell>
          <cell r="AE2" t="str">
            <v>%</v>
          </cell>
          <cell r="AF2" t="str">
            <v>Transporte y Descarga</v>
          </cell>
          <cell r="AG2" t="str">
            <v>%</v>
          </cell>
          <cell r="AH2" t="str">
            <v>Gestion Aduanal</v>
          </cell>
          <cell r="AI2" t="str">
            <v>%</v>
          </cell>
          <cell r="AJ2" t="str">
            <v>Otros Cargos (Faltantes)</v>
          </cell>
          <cell r="AK2" t="str">
            <v>%</v>
          </cell>
          <cell r="AL2" t="str">
            <v>Costo Total Liquidado</v>
          </cell>
          <cell r="AM2" t="str">
            <v>%</v>
          </cell>
          <cell r="AN2" t="str">
            <v>PRECIO UND</v>
          </cell>
        </row>
        <row r="3">
          <cell r="A3" t="str">
            <v>072157</v>
          </cell>
          <cell r="B3" t="str">
            <v>EM00001164-19</v>
          </cell>
          <cell r="C3">
            <v>11072157</v>
          </cell>
          <cell r="D3" t="str">
            <v xml:space="preserve"> Syrup Vanilla Sugfree New Form 6/Cs   (Syrup De Vainilla Sin Azucar)</v>
          </cell>
          <cell r="E3">
            <v>36</v>
          </cell>
          <cell r="F3">
            <v>34.200000000000003</v>
          </cell>
          <cell r="G3">
            <v>2021.22</v>
          </cell>
          <cell r="J3">
            <v>202.04689429000001</v>
          </cell>
          <cell r="K3">
            <v>9.9962841397769675E-2</v>
          </cell>
          <cell r="L3">
            <v>94.288550670000006</v>
          </cell>
          <cell r="M3">
            <v>4.664932598628551E-2</v>
          </cell>
          <cell r="R3">
            <v>27.52018043</v>
          </cell>
          <cell r="S3">
            <v>1.3615628397700398E-2</v>
          </cell>
          <cell r="T3">
            <v>33.883507460000004</v>
          </cell>
          <cell r="U3">
            <v>1.6763888869098863E-2</v>
          </cell>
          <cell r="V3">
            <v>13.636956230000001</v>
          </cell>
          <cell r="W3">
            <v>6.746893574177972E-3</v>
          </cell>
          <cell r="X3">
            <v>424.07</v>
          </cell>
          <cell r="Y3">
            <v>0.20980892728154282</v>
          </cell>
          <cell r="AB3">
            <v>6.05614513</v>
          </cell>
          <cell r="AC3">
            <v>2.9962820128437281E-3</v>
          </cell>
          <cell r="AD3">
            <v>1.5541464199999999</v>
          </cell>
          <cell r="AE3">
            <v>7.6891502162060538E-4</v>
          </cell>
          <cell r="AL3">
            <v>2824.2763806299995</v>
          </cell>
          <cell r="AM3">
            <v>0.39731270254103923</v>
          </cell>
          <cell r="AN3">
            <v>78.452121684166656</v>
          </cell>
        </row>
        <row r="4">
          <cell r="A4" t="str">
            <v>108262</v>
          </cell>
          <cell r="B4" t="str">
            <v>EM00001164-20</v>
          </cell>
          <cell r="C4">
            <v>11108262</v>
          </cell>
          <cell r="D4" t="str">
            <v xml:space="preserve"> Syrup Peppermint Reg 1L 6/Cs</v>
          </cell>
          <cell r="E4">
            <v>42</v>
          </cell>
          <cell r="F4">
            <v>39.78</v>
          </cell>
          <cell r="G4">
            <v>2350.998</v>
          </cell>
          <cell r="J4">
            <v>235.01244019999999</v>
          </cell>
          <cell r="K4">
            <v>9.996284139756817E-2</v>
          </cell>
          <cell r="L4">
            <v>109.67247209</v>
          </cell>
          <cell r="M4">
            <v>4.6649325984113976E-2</v>
          </cell>
          <cell r="R4">
            <v>32.010315130000002</v>
          </cell>
          <cell r="S4">
            <v>1.3615628396961631E-2</v>
          </cell>
          <cell r="T4">
            <v>39.41186922</v>
          </cell>
          <cell r="U4">
            <v>1.6763888876128352E-2</v>
          </cell>
          <cell r="V4">
            <v>15.861933310000001</v>
          </cell>
          <cell r="W4">
            <v>6.746893578812062E-3</v>
          </cell>
          <cell r="X4">
            <v>493.29</v>
          </cell>
          <cell r="Y4">
            <v>0.20982153111146842</v>
          </cell>
          <cell r="AB4">
            <v>7.0442530200000002</v>
          </cell>
          <cell r="AC4">
            <v>2.9962820130004365E-3</v>
          </cell>
          <cell r="AD4">
            <v>1.8077176800000001</v>
          </cell>
          <cell r="AE4">
            <v>7.6891502247130792E-4</v>
          </cell>
          <cell r="AL4">
            <v>3285.1090006499994</v>
          </cell>
          <cell r="AM4">
            <v>0.39732530638052399</v>
          </cell>
          <cell r="AN4">
            <v>78.216880967857122</v>
          </cell>
        </row>
        <row r="5">
          <cell r="A5" t="str">
            <v>111668</v>
          </cell>
          <cell r="B5" t="str">
            <v>EM00001164-24</v>
          </cell>
          <cell r="C5">
            <v>11111668</v>
          </cell>
          <cell r="D5" t="str">
            <v xml:space="preserve"> Syrup 1L Liquid Cane Sugar 6 Und/Caja</v>
          </cell>
          <cell r="E5">
            <v>54</v>
          </cell>
          <cell r="F5">
            <v>57.6</v>
          </cell>
          <cell r="G5">
            <v>3404.16</v>
          </cell>
          <cell r="J5">
            <v>340.28950617999999</v>
          </cell>
          <cell r="K5">
            <v>9.9962841399934194E-2</v>
          </cell>
          <cell r="L5">
            <v>158.80176954999999</v>
          </cell>
          <cell r="M5">
            <v>4.6649325986440122E-2</v>
          </cell>
          <cell r="R5">
            <v>46.349777570000001</v>
          </cell>
          <cell r="S5">
            <v>1.3615628398782666E-2</v>
          </cell>
          <cell r="T5">
            <v>57.066959960000005</v>
          </cell>
          <cell r="U5">
            <v>1.6763888877138561E-2</v>
          </cell>
          <cell r="V5">
            <v>22.96750523</v>
          </cell>
          <cell r="W5">
            <v>6.7468935743325818E-3</v>
          </cell>
          <cell r="X5">
            <v>714.34</v>
          </cell>
          <cell r="Y5">
            <v>0.20984325061101713</v>
          </cell>
          <cell r="AB5">
            <v>10.19982338</v>
          </cell>
          <cell r="AC5">
            <v>2.9962820137713858E-3</v>
          </cell>
          <cell r="AD5">
            <v>2.6175097599999999</v>
          </cell>
          <cell r="AE5">
            <v>7.6891502162060538E-4</v>
          </cell>
          <cell r="AL5">
            <v>4756.7928516300008</v>
          </cell>
          <cell r="AM5">
            <v>0.39734702588303761</v>
          </cell>
          <cell r="AN5">
            <v>88.088756511666688</v>
          </cell>
        </row>
        <row r="6">
          <cell r="A6" t="str">
            <v>108265</v>
          </cell>
          <cell r="B6" t="str">
            <v>EM00001164-21</v>
          </cell>
          <cell r="C6">
            <v>11108265</v>
          </cell>
          <cell r="D6" t="str">
            <v xml:space="preserve"> Syrup Toffee Nut Regular 1 Lit 6 Und/Caja</v>
          </cell>
          <cell r="E6">
            <v>48</v>
          </cell>
          <cell r="F6">
            <v>64.319999999999993</v>
          </cell>
          <cell r="G6">
            <v>3801.3119999999999</v>
          </cell>
          <cell r="J6">
            <v>379.98994856000002</v>
          </cell>
          <cell r="K6">
            <v>9.9962841397917362E-2</v>
          </cell>
          <cell r="L6">
            <v>177.32864266000001</v>
          </cell>
          <cell r="M6">
            <v>4.6649325985344013E-2</v>
          </cell>
          <cell r="R6">
            <v>51.757251609999997</v>
          </cell>
          <cell r="S6">
            <v>1.3615628396195839E-2</v>
          </cell>
          <cell r="T6">
            <v>63.724771940000004</v>
          </cell>
          <cell r="U6">
            <v>1.6763888873104867E-2</v>
          </cell>
          <cell r="V6">
            <v>25.647047509999997</v>
          </cell>
          <cell r="W6">
            <v>6.7468935751656264E-3</v>
          </cell>
          <cell r="X6">
            <v>797.7</v>
          </cell>
          <cell r="Y6">
            <v>0.209848599641387</v>
          </cell>
          <cell r="AB6">
            <v>11.389802769999999</v>
          </cell>
          <cell r="AC6">
            <v>2.9962820126314283E-3</v>
          </cell>
          <cell r="AD6">
            <v>2.9228858999999998</v>
          </cell>
          <cell r="AE6">
            <v>7.6891502197136148E-4</v>
          </cell>
          <cell r="AL6">
            <v>5311.7723509499983</v>
          </cell>
          <cell r="AM6">
            <v>0.39735237490371711</v>
          </cell>
          <cell r="AN6">
            <v>110.66192397812496</v>
          </cell>
        </row>
        <row r="7">
          <cell r="A7" t="str">
            <v>108266</v>
          </cell>
          <cell r="B7" t="str">
            <v>EM00001164-23</v>
          </cell>
          <cell r="C7">
            <v>11108266</v>
          </cell>
          <cell r="D7" t="str">
            <v xml:space="preserve"> Syrup Cinn Dolce Reg 1Ltr 6 Und/Caja</v>
          </cell>
          <cell r="E7">
            <v>42</v>
          </cell>
          <cell r="F7">
            <v>69.48</v>
          </cell>
          <cell r="G7">
            <v>4106.268</v>
          </cell>
          <cell r="J7">
            <v>410.47421682999999</v>
          </cell>
          <cell r="K7">
            <v>9.9962841400025523E-2</v>
          </cell>
          <cell r="L7">
            <v>191.55463452000001</v>
          </cell>
          <cell r="M7">
            <v>4.6649325986516228E-2</v>
          </cell>
          <cell r="R7">
            <v>55.909419190000001</v>
          </cell>
          <cell r="S7">
            <v>1.3615628397854207E-2</v>
          </cell>
          <cell r="T7">
            <v>68.837020429999995</v>
          </cell>
          <cell r="U7">
            <v>1.6763888871841777E-2</v>
          </cell>
          <cell r="V7">
            <v>27.704553190000002</v>
          </cell>
          <cell r="W7">
            <v>6.746893575869866E-3</v>
          </cell>
          <cell r="X7">
            <v>861.58</v>
          </cell>
          <cell r="Y7">
            <v>0.20982069363227146</v>
          </cell>
          <cell r="AB7">
            <v>12.30353695</v>
          </cell>
          <cell r="AC7">
            <v>2.996282013253884E-3</v>
          </cell>
          <cell r="AD7">
            <v>3.1573711599999998</v>
          </cell>
          <cell r="AE7">
            <v>7.6891502454296695E-4</v>
          </cell>
          <cell r="AL7">
            <v>5737.7887522700003</v>
          </cell>
          <cell r="AM7">
            <v>0.39732446890217599</v>
          </cell>
          <cell r="AN7">
            <v>136.61401791119047</v>
          </cell>
        </row>
        <row r="8">
          <cell r="A8" t="str">
            <v>124514</v>
          </cell>
          <cell r="B8" t="str">
            <v>EM00001164-25</v>
          </cell>
          <cell r="C8">
            <v>11124514</v>
          </cell>
          <cell r="D8" t="str">
            <v xml:space="preserve"> Brown Sugar Syrup 1L 6/Cs</v>
          </cell>
          <cell r="E8">
            <v>42</v>
          </cell>
          <cell r="F8">
            <v>82.26</v>
          </cell>
          <cell r="G8">
            <v>4861.5659999999998</v>
          </cell>
          <cell r="J8">
            <v>485.97595101000002</v>
          </cell>
          <cell r="K8">
            <v>9.9962841399252836E-2</v>
          </cell>
          <cell r="L8">
            <v>226.78877714000001</v>
          </cell>
          <cell r="M8">
            <v>4.6649325986729384E-2</v>
          </cell>
          <cell r="R8">
            <v>66.193276089999998</v>
          </cell>
          <cell r="S8">
            <v>1.3615628398339135E-2</v>
          </cell>
          <cell r="T8">
            <v>81.498752170000003</v>
          </cell>
          <cell r="U8">
            <v>1.6763888872433286E-2</v>
          </cell>
          <cell r="V8">
            <v>32.800468420000001</v>
          </cell>
          <cell r="W8">
            <v>6.7468935770901807E-3</v>
          </cell>
          <cell r="X8">
            <v>1020.4</v>
          </cell>
          <cell r="Y8">
            <v>0.20989121612254158</v>
          </cell>
          <cell r="AB8">
            <v>14.56662276</v>
          </cell>
          <cell r="AC8">
            <v>2.9962820128329021E-3</v>
          </cell>
          <cell r="AD8">
            <v>3.7381311400000001</v>
          </cell>
          <cell r="AE8">
            <v>7.6891502450033601E-4</v>
          </cell>
          <cell r="AL8">
            <v>6793.5279787300015</v>
          </cell>
          <cell r="AM8">
            <v>0.39739499139372003</v>
          </cell>
          <cell r="AN8">
            <v>161.75066616023813</v>
          </cell>
        </row>
        <row r="9">
          <cell r="A9" t="str">
            <v>017010</v>
          </cell>
          <cell r="B9" t="str">
            <v>EM00001164-36</v>
          </cell>
          <cell r="C9">
            <v>11017010</v>
          </cell>
          <cell r="D9" t="str">
            <v xml:space="preserve"> Edb 250G Wb 12/Cs Pike Place R</v>
          </cell>
          <cell r="E9">
            <v>108</v>
          </cell>
          <cell r="F9">
            <v>132.84</v>
          </cell>
          <cell r="G9">
            <v>7850.8440000000001</v>
          </cell>
          <cell r="J9">
            <v>784.79267361999996</v>
          </cell>
          <cell r="K9">
            <v>9.9962841398962957E-2</v>
          </cell>
          <cell r="L9">
            <v>366.23658103000002</v>
          </cell>
          <cell r="M9">
            <v>4.6649325987116803E-2</v>
          </cell>
          <cell r="R9">
            <v>106.89417451</v>
          </cell>
          <cell r="S9">
            <v>1.3615628397405426E-2</v>
          </cell>
          <cell r="T9">
            <v>131.61067636000001</v>
          </cell>
          <cell r="U9">
            <v>1.6763888871056412E-2</v>
          </cell>
          <cell r="V9">
            <v>52.968808949999996</v>
          </cell>
          <cell r="W9">
            <v>6.7468935760282584E-3</v>
          </cell>
          <cell r="X9">
            <v>1648.02</v>
          </cell>
          <cell r="Y9">
            <v>0.2099162841600215</v>
          </cell>
          <cell r="AB9">
            <v>23.523342660000001</v>
          </cell>
          <cell r="AC9">
            <v>2.9962820124817156E-3</v>
          </cell>
          <cell r="AD9">
            <v>6.0366318999999997</v>
          </cell>
          <cell r="AE9">
            <v>7.6891502365860275E-4</v>
          </cell>
          <cell r="AL9">
            <v>10970.926889029999</v>
          </cell>
          <cell r="AM9">
            <v>0.39742005942673164</v>
          </cell>
          <cell r="AN9">
            <v>101.58265637990741</v>
          </cell>
        </row>
        <row r="10">
          <cell r="A10" t="str">
            <v>017024</v>
          </cell>
          <cell r="B10" t="str">
            <v>EM00001164-39</v>
          </cell>
          <cell r="C10">
            <v>11017024</v>
          </cell>
          <cell r="D10" t="str">
            <v xml:space="preserve"> Esp 250G Wb 12/Cs Espresso</v>
          </cell>
          <cell r="E10">
            <v>108</v>
          </cell>
          <cell r="F10">
            <v>134.63999999999999</v>
          </cell>
          <cell r="G10">
            <v>7957.2240000000002</v>
          </cell>
          <cell r="J10">
            <v>795.42672069000002</v>
          </cell>
          <cell r="K10">
            <v>9.9962841399211591E-2</v>
          </cell>
          <cell r="L10">
            <v>371.19913631999998</v>
          </cell>
          <cell r="M10">
            <v>4.6649325986047395E-2</v>
          </cell>
          <cell r="R10">
            <v>108.34260506</v>
          </cell>
          <cell r="S10">
            <v>1.3615628397541655E-2</v>
          </cell>
          <cell r="T10">
            <v>133.39401886000002</v>
          </cell>
          <cell r="U10">
            <v>1.6763888871294815E-2</v>
          </cell>
          <cell r="V10">
            <v>53.686543479999997</v>
          </cell>
          <cell r="W10">
            <v>6.7468935749452315E-3</v>
          </cell>
          <cell r="X10">
            <v>1670.35</v>
          </cell>
          <cell r="Y10">
            <v>0.20991617177045663</v>
          </cell>
          <cell r="AB10">
            <v>23.84208714</v>
          </cell>
          <cell r="AC10">
            <v>2.9962820124204118E-3</v>
          </cell>
          <cell r="AD10">
            <v>6.1184290800000003</v>
          </cell>
          <cell r="AE10">
            <v>7.6891502363135686E-4</v>
          </cell>
          <cell r="AL10">
            <v>11119.583540629999</v>
          </cell>
          <cell r="AM10">
            <v>0.39741994703554906</v>
          </cell>
          <cell r="AN10">
            <v>102.95910685768519</v>
          </cell>
        </row>
        <row r="11">
          <cell r="A11" t="str">
            <v>10634</v>
          </cell>
          <cell r="B11" t="str">
            <v>EM00001164-45</v>
          </cell>
          <cell r="C11">
            <v>10634</v>
          </cell>
          <cell r="D11" t="str">
            <v xml:space="preserve"> Label Logo 3" 500/Rl 24/Cs</v>
          </cell>
          <cell r="E11">
            <v>24000</v>
          </cell>
          <cell r="F11">
            <v>166.8</v>
          </cell>
          <cell r="G11">
            <v>9857.8799999999992</v>
          </cell>
          <cell r="J11">
            <v>985.42169496999998</v>
          </cell>
          <cell r="K11">
            <v>9.9962841398962055E-2</v>
          </cell>
          <cell r="L11">
            <v>459.86345765999999</v>
          </cell>
          <cell r="M11">
            <v>4.6649325986926199E-2</v>
          </cell>
          <cell r="R11">
            <v>134.22123087</v>
          </cell>
          <cell r="S11">
            <v>1.3615628397789384E-2</v>
          </cell>
          <cell r="T11">
            <v>165.25640483000001</v>
          </cell>
          <cell r="U11">
            <v>1.6763888871643803E-2</v>
          </cell>
          <cell r="V11">
            <v>66.51006726</v>
          </cell>
          <cell r="W11">
            <v>6.7468935775237687E-3</v>
          </cell>
          <cell r="X11">
            <v>1448.49</v>
          </cell>
          <cell r="Y11">
            <v>0.14693727251701177</v>
          </cell>
          <cell r="AB11">
            <v>29.536988529999999</v>
          </cell>
          <cell r="AC11">
            <v>2.9962820129683055E-3</v>
          </cell>
          <cell r="AD11">
            <v>7.5798720399999997</v>
          </cell>
          <cell r="AE11">
            <v>7.6891502432571712E-4</v>
          </cell>
          <cell r="AL11">
            <v>13154.759716160001</v>
          </cell>
          <cell r="AM11">
            <v>0.33444104778715111</v>
          </cell>
          <cell r="AN11">
            <v>0.54811498817333337</v>
          </cell>
        </row>
        <row r="12">
          <cell r="A12" t="str">
            <v>019858</v>
          </cell>
          <cell r="B12" t="str">
            <v>EM00001164-42</v>
          </cell>
          <cell r="C12">
            <v>11019858</v>
          </cell>
          <cell r="D12" t="str">
            <v xml:space="preserve"> Gua 250G Wb 12/Cs Guatemala</v>
          </cell>
          <cell r="E12">
            <v>108</v>
          </cell>
          <cell r="F12">
            <v>170.64</v>
          </cell>
          <cell r="G12">
            <v>10084.824000000001</v>
          </cell>
          <cell r="J12">
            <v>1008.10766205</v>
          </cell>
          <cell r="K12">
            <v>9.996284139911614E-2</v>
          </cell>
          <cell r="L12">
            <v>470.45024229000001</v>
          </cell>
          <cell r="M12">
            <v>4.6649325986254195E-2</v>
          </cell>
          <cell r="R12">
            <v>137.31121604000001</v>
          </cell>
          <cell r="S12">
            <v>1.3615628397679522E-2</v>
          </cell>
          <cell r="T12">
            <v>169.06086883</v>
          </cell>
          <cell r="U12">
            <v>1.6763888872031875E-2</v>
          </cell>
          <cell r="V12">
            <v>68.041234270000004</v>
          </cell>
          <cell r="W12">
            <v>6.7468935769231077E-3</v>
          </cell>
          <cell r="X12">
            <v>2116.9699999999998</v>
          </cell>
          <cell r="Y12">
            <v>0.20991640508550269</v>
          </cell>
          <cell r="AB12">
            <v>30.216976750000001</v>
          </cell>
          <cell r="AC12">
            <v>2.9962820124575301E-3</v>
          </cell>
          <cell r="AD12">
            <v>7.7543726800000004</v>
          </cell>
          <cell r="AE12">
            <v>7.6891502320714769E-4</v>
          </cell>
          <cell r="AL12">
            <v>14092.73657291</v>
          </cell>
          <cell r="AM12">
            <v>0.39742018035317228</v>
          </cell>
          <cell r="AN12">
            <v>130.48830160101852</v>
          </cell>
        </row>
        <row r="13">
          <cell r="A13" t="str">
            <v>019856</v>
          </cell>
          <cell r="B13" t="str">
            <v>EM00001164-40</v>
          </cell>
          <cell r="C13">
            <v>11019856</v>
          </cell>
          <cell r="D13" t="str">
            <v xml:space="preserve"> Sum 250G Wb 12/Cs Sumatra</v>
          </cell>
          <cell r="E13">
            <v>72</v>
          </cell>
          <cell r="F13">
            <v>181.08</v>
          </cell>
          <cell r="G13">
            <v>10701.828</v>
          </cell>
          <cell r="J13">
            <v>1069.7851350399999</v>
          </cell>
          <cell r="K13">
            <v>9.9962841398684402E-2</v>
          </cell>
          <cell r="L13">
            <v>499.23306302000003</v>
          </cell>
          <cell r="M13">
            <v>4.6649325986177319E-2</v>
          </cell>
          <cell r="R13">
            <v>145.71211321999999</v>
          </cell>
          <cell r="S13">
            <v>1.3615628397316795E-2</v>
          </cell>
          <cell r="T13">
            <v>179.40425532</v>
          </cell>
          <cell r="U13">
            <v>1.6763888872069335E-2</v>
          </cell>
          <cell r="V13">
            <v>72.204094589999997</v>
          </cell>
          <cell r="W13">
            <v>6.7468935764992671E-3</v>
          </cell>
          <cell r="X13">
            <v>2246.4899999999998</v>
          </cell>
          <cell r="Y13">
            <v>0.20991647408274547</v>
          </cell>
          <cell r="AB13">
            <v>32.065694739999998</v>
          </cell>
          <cell r="AC13">
            <v>2.9962820127552039E-3</v>
          </cell>
          <cell r="AD13">
            <v>8.2287963400000006</v>
          </cell>
          <cell r="AE13">
            <v>7.6891502461074888E-4</v>
          </cell>
          <cell r="AL13">
            <v>14954.951152270001</v>
          </cell>
          <cell r="AM13">
            <v>0.39742024935085873</v>
          </cell>
          <cell r="AN13">
            <v>207.70765489263891</v>
          </cell>
        </row>
        <row r="14">
          <cell r="A14" t="str">
            <v>017011</v>
          </cell>
          <cell r="B14" t="str">
            <v>EM00001164-37</v>
          </cell>
          <cell r="C14">
            <v>11017011</v>
          </cell>
          <cell r="D14" t="str">
            <v xml:space="preserve"> Ver 250G Wb 12/Cs Caffe Verona</v>
          </cell>
          <cell r="E14">
            <v>120</v>
          </cell>
          <cell r="F14">
            <v>189.6</v>
          </cell>
          <cell r="G14">
            <v>11205.36</v>
          </cell>
          <cell r="J14">
            <v>1120.1196245000001</v>
          </cell>
          <cell r="K14">
            <v>9.996284139911614E-2</v>
          </cell>
          <cell r="L14">
            <v>522.72249142999999</v>
          </cell>
          <cell r="M14">
            <v>4.6649325985956717E-2</v>
          </cell>
          <cell r="R14">
            <v>152.56801781999999</v>
          </cell>
          <cell r="S14">
            <v>1.3615628397481204E-2</v>
          </cell>
          <cell r="T14">
            <v>187.84540982000001</v>
          </cell>
          <cell r="U14">
            <v>1.676388887282515E-2</v>
          </cell>
          <cell r="V14">
            <v>75.601371409999999</v>
          </cell>
          <cell r="W14">
            <v>6.7468935768239483E-3</v>
          </cell>
          <cell r="X14">
            <v>2352.21</v>
          </cell>
          <cell r="Y14">
            <v>0.20991828910449997</v>
          </cell>
          <cell r="AB14">
            <v>33.574418610000002</v>
          </cell>
          <cell r="AC14">
            <v>2.9962820123583716E-3</v>
          </cell>
          <cell r="AD14">
            <v>8.6159696399999994</v>
          </cell>
          <cell r="AE14">
            <v>7.6891502281051206E-4</v>
          </cell>
          <cell r="AL14">
            <v>15658.617303229999</v>
          </cell>
          <cell r="AM14">
            <v>0.397422064371872</v>
          </cell>
          <cell r="AN14">
            <v>130.48847752691665</v>
          </cell>
        </row>
        <row r="15">
          <cell r="A15" t="str">
            <v>019857</v>
          </cell>
          <cell r="B15" t="str">
            <v>EM00001164-41</v>
          </cell>
          <cell r="C15">
            <v>11019857</v>
          </cell>
          <cell r="D15" t="str">
            <v xml:space="preserve"> Clg 250G Wb 12/Cs Colombia</v>
          </cell>
          <cell r="E15">
            <v>132</v>
          </cell>
          <cell r="F15">
            <v>192.96</v>
          </cell>
          <cell r="G15">
            <v>11403.936</v>
          </cell>
          <cell r="J15">
            <v>1139.9698456900001</v>
          </cell>
          <cell r="K15">
            <v>9.9962841398794244E-2</v>
          </cell>
          <cell r="L15">
            <v>531.98592798999994</v>
          </cell>
          <cell r="M15">
            <v>4.6649325986220895E-2</v>
          </cell>
          <cell r="R15">
            <v>155.27175484</v>
          </cell>
          <cell r="S15">
            <v>1.361562839707273E-2</v>
          </cell>
          <cell r="T15">
            <v>191.17431581</v>
          </cell>
          <cell r="U15">
            <v>1.6763888872227975E-2</v>
          </cell>
          <cell r="V15">
            <v>76.941142540000001</v>
          </cell>
          <cell r="W15">
            <v>6.7468935760425178E-3</v>
          </cell>
          <cell r="X15">
            <v>2393.9</v>
          </cell>
          <cell r="Y15">
            <v>0.20991875085935244</v>
          </cell>
          <cell r="AB15">
            <v>34.169408310000001</v>
          </cell>
          <cell r="AC15">
            <v>2.9962820126314283E-3</v>
          </cell>
          <cell r="AD15">
            <v>8.7686577200000002</v>
          </cell>
          <cell r="AE15">
            <v>7.6891502372514197E-4</v>
          </cell>
          <cell r="AL15">
            <v>15936.117052899999</v>
          </cell>
          <cell r="AM15">
            <v>0.39742252612606732</v>
          </cell>
          <cell r="AN15">
            <v>120.72815949166666</v>
          </cell>
        </row>
        <row r="16">
          <cell r="A16" t="str">
            <v>076000</v>
          </cell>
          <cell r="B16" t="str">
            <v>EM00001164-30</v>
          </cell>
          <cell r="C16">
            <v>11076000</v>
          </cell>
          <cell r="D16" t="str">
            <v xml:space="preserve"> Sbux Perfectly Salted Chips Us 10 Und/Caja</v>
          </cell>
          <cell r="E16">
            <v>600</v>
          </cell>
          <cell r="F16">
            <v>195</v>
          </cell>
          <cell r="G16">
            <v>11524.5</v>
          </cell>
          <cell r="J16">
            <v>1152.0217657000001</v>
          </cell>
          <cell r="K16">
            <v>9.9962841398759175E-2</v>
          </cell>
          <cell r="L16">
            <v>537.61015731999998</v>
          </cell>
          <cell r="M16">
            <v>4.6649325985509131E-2</v>
          </cell>
          <cell r="R16">
            <v>156.91330947</v>
          </cell>
          <cell r="S16">
            <v>1.3615628397761292E-2</v>
          </cell>
          <cell r="T16">
            <v>193.19543729</v>
          </cell>
          <cell r="U16">
            <v>1.6763888870666842E-2</v>
          </cell>
          <cell r="V16">
            <v>77.754575020000004</v>
          </cell>
          <cell r="W16">
            <v>6.7468935762939825E-3</v>
          </cell>
          <cell r="X16">
            <v>2418.5500000000002</v>
          </cell>
          <cell r="Y16">
            <v>0.20986159920170075</v>
          </cell>
          <cell r="AB16">
            <v>34.53065205</v>
          </cell>
          <cell r="AC16">
            <v>2.9962820122348042E-3</v>
          </cell>
          <cell r="AD16">
            <v>8.8613611999999993</v>
          </cell>
          <cell r="AE16">
            <v>7.6891502451299396E-4</v>
          </cell>
          <cell r="AL16">
            <v>16103.93725805</v>
          </cell>
          <cell r="AM16">
            <v>0.39736537446743903</v>
          </cell>
          <cell r="AN16">
            <v>26.839895430083335</v>
          </cell>
        </row>
        <row r="17">
          <cell r="A17" t="str">
            <v>114393</v>
          </cell>
          <cell r="B17" t="str">
            <v>EM00001164-28</v>
          </cell>
          <cell r="C17">
            <v>11114393</v>
          </cell>
          <cell r="D17" t="str">
            <v xml:space="preserve"> 12 Oz Strawless Lid 1000/Cs</v>
          </cell>
          <cell r="E17">
            <v>24000</v>
          </cell>
          <cell r="F17">
            <v>208.56</v>
          </cell>
          <cell r="G17">
            <v>12325.896000000001</v>
          </cell>
          <cell r="J17">
            <v>1232.1315869499999</v>
          </cell>
          <cell r="K17">
            <v>9.9962841399116126E-2</v>
          </cell>
          <cell r="L17">
            <v>574.99474057999998</v>
          </cell>
          <cell r="M17">
            <v>4.6649325986524624E-2</v>
          </cell>
          <cell r="R17">
            <v>167.82481960000001</v>
          </cell>
          <cell r="S17">
            <v>1.3615628397318946E-2</v>
          </cell>
          <cell r="T17">
            <v>206.62995079000001</v>
          </cell>
          <cell r="U17">
            <v>1.6763888871851589E-2</v>
          </cell>
          <cell r="V17">
            <v>83.161508550000008</v>
          </cell>
          <cell r="W17">
            <v>6.7468935767428188E-3</v>
          </cell>
          <cell r="X17">
            <v>1810.52</v>
          </cell>
          <cell r="Y17">
            <v>0.14688749604896875</v>
          </cell>
          <cell r="AB17">
            <v>36.931860469999997</v>
          </cell>
          <cell r="AC17">
            <v>2.9962820122772407E-3</v>
          </cell>
          <cell r="AD17">
            <v>9.4775666199999993</v>
          </cell>
          <cell r="AE17">
            <v>7.6891502410859208E-4</v>
          </cell>
          <cell r="AL17">
            <v>16447.568033560005</v>
          </cell>
          <cell r="AM17">
            <v>0.33439127131690904</v>
          </cell>
          <cell r="AN17">
            <v>0.68531533473166684</v>
          </cell>
        </row>
        <row r="18">
          <cell r="A18" t="str">
            <v>092051</v>
          </cell>
          <cell r="B18" t="str">
            <v>EM00001164-26</v>
          </cell>
          <cell r="C18">
            <v>11092051</v>
          </cell>
          <cell r="D18" t="str">
            <v xml:space="preserve"> 12 Oz Clear Dome Cold Lid 900/Cs</v>
          </cell>
          <cell r="E18">
            <v>21600</v>
          </cell>
          <cell r="F18">
            <v>219</v>
          </cell>
          <cell r="G18">
            <v>12942.9</v>
          </cell>
          <cell r="J18">
            <v>1293.80905994</v>
          </cell>
          <cell r="K18">
            <v>9.9962841398759161E-2</v>
          </cell>
          <cell r="L18">
            <v>603.77756131000001</v>
          </cell>
          <cell r="M18">
            <v>4.6649325986448172E-2</v>
          </cell>
          <cell r="R18">
            <v>176.22571679000001</v>
          </cell>
          <cell r="S18">
            <v>1.3615628397808837E-2</v>
          </cell>
          <cell r="T18">
            <v>216.97333728000001</v>
          </cell>
          <cell r="U18">
            <v>1.6763888871891154E-2</v>
          </cell>
          <cell r="V18">
            <v>87.324368879999994</v>
          </cell>
          <cell r="W18">
            <v>6.7468935771735853E-3</v>
          </cell>
          <cell r="X18">
            <v>1901.32</v>
          </cell>
          <cell r="Y18">
            <v>0.14690061732687421</v>
          </cell>
          <cell r="AB18">
            <v>38.780578460000001</v>
          </cell>
          <cell r="AC18">
            <v>2.9962820125319675E-3</v>
          </cell>
          <cell r="AD18">
            <v>9.9519902600000005</v>
          </cell>
          <cell r="AE18">
            <v>7.689150236809371E-4</v>
          </cell>
          <cell r="AL18">
            <v>17271.062612920003</v>
          </cell>
          <cell r="AM18">
            <v>0.3344043925951683</v>
          </cell>
          <cell r="AN18">
            <v>0.79958623207962976</v>
          </cell>
        </row>
        <row r="19">
          <cell r="A19" t="str">
            <v>114394</v>
          </cell>
          <cell r="B19" t="str">
            <v>EM00001164-29</v>
          </cell>
          <cell r="C19">
            <v>11114394</v>
          </cell>
          <cell r="D19" t="str">
            <v xml:space="preserve"> 16/26 Oz Strawless Lid 1000/Cs</v>
          </cell>
          <cell r="E19">
            <v>24000</v>
          </cell>
          <cell r="F19">
            <v>224.28</v>
          </cell>
          <cell r="G19">
            <v>13254.948</v>
          </cell>
          <cell r="J19">
            <v>1325.0022646800001</v>
          </cell>
          <cell r="K19">
            <v>9.9962841399302366E-2</v>
          </cell>
          <cell r="L19">
            <v>618.33439018000001</v>
          </cell>
          <cell r="M19">
            <v>4.6649325986039325E-2</v>
          </cell>
          <cell r="R19">
            <v>180.47444640000001</v>
          </cell>
          <cell r="S19">
            <v>1.3615628397787755E-2</v>
          </cell>
          <cell r="T19">
            <v>222.20447528</v>
          </cell>
          <cell r="U19">
            <v>1.6763888872291313E-2</v>
          </cell>
          <cell r="V19">
            <v>89.42972352000001</v>
          </cell>
          <cell r="W19">
            <v>6.7468935766477551E-3</v>
          </cell>
          <cell r="X19">
            <v>1947.2</v>
          </cell>
          <cell r="Y19">
            <v>0.14690363176075832</v>
          </cell>
          <cell r="AB19">
            <v>39.71556227</v>
          </cell>
          <cell r="AC19">
            <v>2.9962820125737197E-3</v>
          </cell>
          <cell r="AD19">
            <v>10.19192866</v>
          </cell>
          <cell r="AE19">
            <v>7.6891502403479814E-4</v>
          </cell>
          <cell r="AL19">
            <v>17687.500790990005</v>
          </cell>
          <cell r="AM19">
            <v>0.33440740702943561</v>
          </cell>
          <cell r="AN19">
            <v>0.73697919962458358</v>
          </cell>
        </row>
        <row r="20">
          <cell r="A20" t="str">
            <v>092052</v>
          </cell>
          <cell r="B20" t="str">
            <v>EM00001164-27</v>
          </cell>
          <cell r="C20">
            <v>11092052</v>
          </cell>
          <cell r="D20" t="str">
            <v xml:space="preserve"> 16/26 Oz Clear Dome Cold Lid 1000/Cs</v>
          </cell>
          <cell r="E20">
            <v>24000</v>
          </cell>
          <cell r="F20">
            <v>237.24</v>
          </cell>
          <cell r="G20">
            <v>14020.884</v>
          </cell>
          <cell r="J20">
            <v>1401.5674035699999</v>
          </cell>
          <cell r="K20">
            <v>9.99628413993012E-2</v>
          </cell>
          <cell r="L20">
            <v>654.06478833000006</v>
          </cell>
          <cell r="M20">
            <v>4.6649325986150375E-2</v>
          </cell>
          <cell r="R20">
            <v>190.90314634999999</v>
          </cell>
          <cell r="S20">
            <v>1.3615628397610307E-2</v>
          </cell>
          <cell r="T20">
            <v>235.04454126999997</v>
          </cell>
          <cell r="U20">
            <v>1.6763888872484787E-2</v>
          </cell>
          <cell r="V20">
            <v>94.597412200000008</v>
          </cell>
          <cell r="W20">
            <v>6.7468935767530779E-3</v>
          </cell>
          <cell r="X20">
            <v>2059.6799999999998</v>
          </cell>
          <cell r="Y20">
            <v>0.14690086587978332</v>
          </cell>
          <cell r="AB20">
            <v>42.010522530000003</v>
          </cell>
          <cell r="AC20">
            <v>2.9962820126034849E-3</v>
          </cell>
          <cell r="AD20">
            <v>10.780868359999999</v>
          </cell>
          <cell r="AE20">
            <v>7.6891502418820375E-4</v>
          </cell>
          <cell r="AL20">
            <v>18709.532682610006</v>
          </cell>
          <cell r="AM20">
            <v>0.33440464114887525</v>
          </cell>
          <cell r="AN20">
            <v>0.77956386177541692</v>
          </cell>
        </row>
        <row r="21">
          <cell r="A21" t="str">
            <v>139768</v>
          </cell>
          <cell r="B21" t="str">
            <v>EM00001164-31</v>
          </cell>
          <cell r="C21">
            <v>11139768</v>
          </cell>
          <cell r="D21" t="str">
            <v>/ Popcorn Butter 20/Cs Us</v>
          </cell>
          <cell r="E21">
            <v>1000</v>
          </cell>
          <cell r="F21">
            <v>255</v>
          </cell>
          <cell r="G21">
            <v>15070.5</v>
          </cell>
          <cell r="J21">
            <v>1506.4900012999999</v>
          </cell>
          <cell r="K21">
            <v>9.9962841398759161E-2</v>
          </cell>
          <cell r="L21">
            <v>703.02866728000004</v>
          </cell>
          <cell r="M21">
            <v>4.6649325986529981E-2</v>
          </cell>
          <cell r="R21">
            <v>205.19432775999999</v>
          </cell>
          <cell r="S21">
            <v>1.3615628397199826E-2</v>
          </cell>
          <cell r="T21">
            <v>252.64018723999999</v>
          </cell>
          <cell r="U21">
            <v>1.6763888871636639E-2</v>
          </cell>
          <cell r="V21">
            <v>101.67905964000001</v>
          </cell>
          <cell r="W21">
            <v>6.7468935761918983E-3</v>
          </cell>
          <cell r="X21">
            <v>3163.07</v>
          </cell>
          <cell r="Y21">
            <v>0.2098848744235427</v>
          </cell>
          <cell r="AB21">
            <v>45.155468069999998</v>
          </cell>
          <cell r="AC21">
            <v>2.996282012541057E-3</v>
          </cell>
          <cell r="AD21">
            <v>11.58793386</v>
          </cell>
          <cell r="AE21">
            <v>7.6891502339006669E-4</v>
          </cell>
          <cell r="AL21">
            <v>21059.345645150002</v>
          </cell>
          <cell r="AM21">
            <v>0.39738864968979137</v>
          </cell>
          <cell r="AN21">
            <v>21.059345645150003</v>
          </cell>
        </row>
        <row r="22">
          <cell r="A22" t="str">
            <v>135843</v>
          </cell>
          <cell r="B22" t="str">
            <v>EM00001164-1</v>
          </cell>
          <cell r="C22">
            <v>11135843</v>
          </cell>
          <cell r="D22" t="str">
            <v xml:space="preserve"> Des 1Lb Wb 6/Cs Decaf Espresso</v>
          </cell>
          <cell r="E22">
            <v>48</v>
          </cell>
          <cell r="F22">
            <v>272.64</v>
          </cell>
          <cell r="G22">
            <v>16113.023999999999</v>
          </cell>
          <cell r="J22">
            <v>1610.70366257</v>
          </cell>
          <cell r="K22">
            <v>9.9962841398982594E-2</v>
          </cell>
          <cell r="L22">
            <v>751.6617091999999</v>
          </cell>
          <cell r="M22">
            <v>4.6649325986233246E-2</v>
          </cell>
          <cell r="R22">
            <v>219.38894714</v>
          </cell>
          <cell r="S22">
            <v>1.3615628397251814E-2</v>
          </cell>
          <cell r="T22">
            <v>270.11694373</v>
          </cell>
          <cell r="U22">
            <v>1.676388887213226E-2</v>
          </cell>
          <cell r="V22">
            <v>108.71285813</v>
          </cell>
          <cell r="W22">
            <v>6.7468935768977946E-3</v>
          </cell>
          <cell r="X22">
            <v>3381.07</v>
          </cell>
          <cell r="Y22">
            <v>0.20983460336185189</v>
          </cell>
          <cell r="AB22">
            <v>48.27916398</v>
          </cell>
          <cell r="AC22">
            <v>2.9962820126129028E-3</v>
          </cell>
          <cell r="AD22">
            <v>12.38954624</v>
          </cell>
          <cell r="AE22">
            <v>7.6891502426856687E-4</v>
          </cell>
          <cell r="AL22">
            <v>22515.346830990002</v>
          </cell>
          <cell r="AM22">
            <v>0.39733837863023114</v>
          </cell>
          <cell r="AN22">
            <v>469.06972564562506</v>
          </cell>
        </row>
        <row r="23">
          <cell r="A23" t="str">
            <v>017015</v>
          </cell>
          <cell r="B23" t="str">
            <v>EM00001164-38</v>
          </cell>
          <cell r="C23">
            <v>11017015</v>
          </cell>
          <cell r="D23" t="str">
            <v xml:space="preserve"> Hou 250G Wb 12/Cs House Blend</v>
          </cell>
          <cell r="E23">
            <v>180</v>
          </cell>
          <cell r="F23">
            <v>332.64</v>
          </cell>
          <cell r="G23">
            <v>19659.024000000001</v>
          </cell>
          <cell r="J23">
            <v>1965.1718981700001</v>
          </cell>
          <cell r="K23">
            <v>9.9962841398942279E-2</v>
          </cell>
          <cell r="L23">
            <v>917.08021915000006</v>
          </cell>
          <cell r="M23">
            <v>4.6649325986376534E-2</v>
          </cell>
          <cell r="R23">
            <v>267.66996544</v>
          </cell>
          <cell r="S23">
            <v>1.3615628397421966E-2</v>
          </cell>
          <cell r="T23">
            <v>329.56169367000001</v>
          </cell>
          <cell r="U23">
            <v>1.6763888872102704E-2</v>
          </cell>
          <cell r="V23">
            <v>132.63734276</v>
          </cell>
          <cell r="W23">
            <v>6.7468935772192953E-3</v>
          </cell>
          <cell r="X23">
            <v>4124.82</v>
          </cell>
          <cell r="Y23">
            <v>0.20981814763540649</v>
          </cell>
          <cell r="AB23">
            <v>58.903979999999997</v>
          </cell>
          <cell r="AC23">
            <v>2.9962820127794744E-3</v>
          </cell>
          <cell r="AD23">
            <v>15.1161189</v>
          </cell>
          <cell r="AE23">
            <v>7.6891502345182545E-4</v>
          </cell>
          <cell r="AL23">
            <v>27469.985218090002</v>
          </cell>
          <cell r="AM23">
            <v>0.39732192290370061</v>
          </cell>
          <cell r="AN23">
            <v>152.6110289893889</v>
          </cell>
        </row>
        <row r="24">
          <cell r="A24" t="str">
            <v>051145</v>
          </cell>
          <cell r="B24" t="str">
            <v>EM00001164-18</v>
          </cell>
          <cell r="C24">
            <v>11051145</v>
          </cell>
          <cell r="D24" t="str">
            <v xml:space="preserve"> Syrup Caramel 1Ltr 6 Und/Caja</v>
          </cell>
          <cell r="E24">
            <v>420</v>
          </cell>
          <cell r="F24">
            <v>356.4</v>
          </cell>
          <cell r="G24">
            <v>21063.24</v>
          </cell>
          <cell r="J24">
            <v>2105.54131947</v>
          </cell>
          <cell r="K24">
            <v>9.9962841399044017E-2</v>
          </cell>
          <cell r="L24">
            <v>982.58594908999999</v>
          </cell>
          <cell r="M24">
            <v>4.6649325986410445E-2</v>
          </cell>
          <cell r="R24">
            <v>286.78924869000002</v>
          </cell>
          <cell r="S24">
            <v>1.3615628397625437E-2</v>
          </cell>
          <cell r="T24">
            <v>353.10181463999999</v>
          </cell>
          <cell r="U24">
            <v>1.67638888717975E-2</v>
          </cell>
          <cell r="V24">
            <v>142.11143865</v>
          </cell>
          <cell r="W24">
            <v>6.7468935762019511E-3</v>
          </cell>
          <cell r="X24">
            <v>4420.24</v>
          </cell>
          <cell r="Y24">
            <v>0.20985565373608236</v>
          </cell>
          <cell r="AB24">
            <v>63.111407139999997</v>
          </cell>
          <cell r="AC24">
            <v>2.9962820126438285E-3</v>
          </cell>
          <cell r="AD24">
            <v>16.195841680000001</v>
          </cell>
          <cell r="AE24">
            <v>7.6891502351964847E-4</v>
          </cell>
          <cell r="AL24">
            <v>29432.91701936</v>
          </cell>
          <cell r="AM24">
            <v>0.3973594290033251</v>
          </cell>
          <cell r="AN24">
            <v>70.078373855619049</v>
          </cell>
        </row>
        <row r="25">
          <cell r="A25" t="str">
            <v>131882</v>
          </cell>
          <cell r="B25" t="str">
            <v>EM00001165-9</v>
          </cell>
          <cell r="C25">
            <v>11131882</v>
          </cell>
          <cell r="D25" t="str">
            <v xml:space="preserve"> Tri 5Lb Wb 4/Cs Tribute Blend</v>
          </cell>
          <cell r="E25">
            <v>12</v>
          </cell>
          <cell r="F25">
            <v>372.84</v>
          </cell>
          <cell r="G25">
            <v>22034.844000000001</v>
          </cell>
          <cell r="J25">
            <v>2202.66561602</v>
          </cell>
          <cell r="K25">
            <v>9.996284139883177E-2</v>
          </cell>
          <cell r="L25">
            <v>1027.91062081</v>
          </cell>
          <cell r="M25">
            <v>4.6649325986151749E-2</v>
          </cell>
          <cell r="R25">
            <v>300.01824770000002</v>
          </cell>
          <cell r="S25">
            <v>1.361562839745995E-2</v>
          </cell>
          <cell r="T25">
            <v>391.35096145</v>
          </cell>
          <cell r="U25">
            <v>1.776055058297667E-2</v>
          </cell>
          <cell r="V25">
            <v>148.66674743999999</v>
          </cell>
          <cell r="W25">
            <v>6.7468935763738552E-3</v>
          </cell>
          <cell r="X25">
            <v>4624.93</v>
          </cell>
          <cell r="Y25">
            <v>0.20989166068069282</v>
          </cell>
          <cell r="AB25">
            <v>66.022606730000007</v>
          </cell>
          <cell r="AC25">
            <v>2.9962820127067838E-3</v>
          </cell>
          <cell r="AD25">
            <v>16.942922599999999</v>
          </cell>
          <cell r="AE25">
            <v>7.6891502385948362E-4</v>
          </cell>
          <cell r="AL25">
            <v>30813.351722750001</v>
          </cell>
          <cell r="AM25">
            <v>0.39839209765905315</v>
          </cell>
          <cell r="AN25">
            <v>2567.7793102291666</v>
          </cell>
        </row>
        <row r="26">
          <cell r="A26" t="str">
            <v>048714</v>
          </cell>
          <cell r="B26" t="str">
            <v>EM00001164-44</v>
          </cell>
          <cell r="C26">
            <v>11048714</v>
          </cell>
          <cell r="D26" t="str">
            <v xml:space="preserve"> Cbr 5Lb Wb 4/Cs Cold Brewed</v>
          </cell>
          <cell r="E26">
            <v>32</v>
          </cell>
          <cell r="F26">
            <v>414.4</v>
          </cell>
          <cell r="G26">
            <v>24491.040000000001</v>
          </cell>
          <cell r="J26">
            <v>2448.1939472200002</v>
          </cell>
          <cell r="K26">
            <v>9.9962841399140259E-2</v>
          </cell>
          <cell r="L26">
            <v>1142.4905087000002</v>
          </cell>
          <cell r="M26">
            <v>4.6649325986156578E-2</v>
          </cell>
          <cell r="R26">
            <v>333.46089970999998</v>
          </cell>
          <cell r="S26">
            <v>1.3615628397569069E-2</v>
          </cell>
          <cell r="T26">
            <v>410.56507290999997</v>
          </cell>
          <cell r="U26">
            <v>1.6763888871603655E-2</v>
          </cell>
          <cell r="V26">
            <v>165.23844045999999</v>
          </cell>
          <cell r="W26">
            <v>6.7468935765896418E-3</v>
          </cell>
          <cell r="X26">
            <v>5140.0200000000004</v>
          </cell>
          <cell r="Y26">
            <v>0.20987348842678794</v>
          </cell>
          <cell r="AB26">
            <v>73.382062619999999</v>
          </cell>
          <cell r="AC26">
            <v>2.9962820125237636E-3</v>
          </cell>
          <cell r="AD26">
            <v>18.831528599999999</v>
          </cell>
          <cell r="AE26">
            <v>7.6891502361680015E-4</v>
          </cell>
          <cell r="AL26">
            <v>34223.222460219993</v>
          </cell>
          <cell r="AM26">
            <v>0.3973772636939874</v>
          </cell>
          <cell r="AN26">
            <v>1069.4757018818748</v>
          </cell>
        </row>
        <row r="27">
          <cell r="A27" t="str">
            <v>056562</v>
          </cell>
          <cell r="B27" t="str">
            <v>EM00001164-12</v>
          </cell>
          <cell r="C27">
            <v>11056562</v>
          </cell>
          <cell r="D27" t="str">
            <v xml:space="preserve"> Sbux Vanilla Biscotti 24 Und/ Caja</v>
          </cell>
          <cell r="E27">
            <v>576</v>
          </cell>
          <cell r="F27">
            <v>420.48</v>
          </cell>
          <cell r="G27">
            <v>24850.367999999999</v>
          </cell>
          <cell r="J27">
            <v>2484.1133950899998</v>
          </cell>
          <cell r="K27">
            <v>9.9962841398968411E-2</v>
          </cell>
          <cell r="L27">
            <v>1159.25291771</v>
          </cell>
          <cell r="M27">
            <v>4.6649325986238922E-2</v>
          </cell>
          <cell r="R27">
            <v>338.35337622999998</v>
          </cell>
          <cell r="S27">
            <v>1.36156283975352E-2</v>
          </cell>
          <cell r="T27">
            <v>416.58880757999998</v>
          </cell>
          <cell r="U27">
            <v>1.676388887198773E-2</v>
          </cell>
          <cell r="V27">
            <v>167.66278822999999</v>
          </cell>
          <cell r="W27">
            <v>6.7468935763848647E-3</v>
          </cell>
          <cell r="X27">
            <v>5215.21</v>
          </cell>
          <cell r="Y27">
            <v>0.20986449778128036</v>
          </cell>
          <cell r="AB27">
            <v>74.458710640000007</v>
          </cell>
          <cell r="AC27">
            <v>2.9962820124031972E-3</v>
          </cell>
          <cell r="AD27">
            <v>19.107821300000001</v>
          </cell>
          <cell r="AE27">
            <v>7.6891502371312977E-4</v>
          </cell>
          <cell r="AL27">
            <v>34725.115816780002</v>
          </cell>
          <cell r="AM27">
            <v>0.39736827304851197</v>
          </cell>
          <cell r="AN27">
            <v>60.286659404131946</v>
          </cell>
        </row>
        <row r="28">
          <cell r="A28" t="str">
            <v>071916</v>
          </cell>
          <cell r="B28" t="str">
            <v>EM00001164-3</v>
          </cell>
          <cell r="C28">
            <v>11071916</v>
          </cell>
          <cell r="D28" t="str">
            <v xml:space="preserve"> Vanilla Bean Powder 2Lb 12/Cs</v>
          </cell>
          <cell r="E28">
            <v>336</v>
          </cell>
          <cell r="F28">
            <v>488.88</v>
          </cell>
          <cell r="G28">
            <v>28892.808000000001</v>
          </cell>
          <cell r="J28">
            <v>2888.2071836700002</v>
          </cell>
          <cell r="K28">
            <v>9.9962841398800698E-2</v>
          </cell>
          <cell r="L28">
            <v>1347.8300190500001</v>
          </cell>
          <cell r="M28">
            <v>4.6649325986245438E-2</v>
          </cell>
          <cell r="R28">
            <v>393.39373709</v>
          </cell>
          <cell r="S28">
            <v>1.3615628397558312E-2</v>
          </cell>
          <cell r="T28">
            <v>484.35582251</v>
          </cell>
          <cell r="U28">
            <v>1.6763888871929651E-2</v>
          </cell>
          <cell r="V28">
            <v>194.93670071</v>
          </cell>
          <cell r="W28">
            <v>6.7468935767683079E-3</v>
          </cell>
          <cell r="X28">
            <v>6063.35</v>
          </cell>
          <cell r="Y28">
            <v>0.2098567228218178</v>
          </cell>
          <cell r="AB28">
            <v>86.571000900000001</v>
          </cell>
          <cell r="AC28">
            <v>2.996282012464832E-3</v>
          </cell>
          <cell r="AD28">
            <v>22.216114139999998</v>
          </cell>
          <cell r="AE28">
            <v>7.6891502342036114E-4</v>
          </cell>
          <cell r="AL28">
            <v>40373.668578069999</v>
          </cell>
          <cell r="AM28">
            <v>0.39736049808900531</v>
          </cell>
          <cell r="AN28">
            <v>120.15972791092261</v>
          </cell>
        </row>
        <row r="29">
          <cell r="A29" t="str">
            <v>104720</v>
          </cell>
          <cell r="B29" t="str">
            <v>EM00001164-35</v>
          </cell>
          <cell r="C29">
            <v>11104720</v>
          </cell>
          <cell r="D29" t="str">
            <v xml:space="preserve"> Warming Paper 9X9 Premium Bake 2000/Cs</v>
          </cell>
          <cell r="E29">
            <v>110000</v>
          </cell>
          <cell r="F29">
            <v>578.5</v>
          </cell>
          <cell r="G29">
            <v>34189.35</v>
          </cell>
          <cell r="J29">
            <v>3417.66457158</v>
          </cell>
          <cell r="K29">
            <v>9.9962841398856667E-2</v>
          </cell>
          <cell r="L29">
            <v>1594.9101333999999</v>
          </cell>
          <cell r="M29">
            <v>4.6649325986016114E-2</v>
          </cell>
          <cell r="R29">
            <v>465.50948475000001</v>
          </cell>
          <cell r="S29">
            <v>1.3615628397439555E-2</v>
          </cell>
          <cell r="T29">
            <v>573.14646399999992</v>
          </cell>
          <cell r="U29">
            <v>1.6763888871827046E-2</v>
          </cell>
          <cell r="V29">
            <v>230.67190590999999</v>
          </cell>
          <cell r="W29">
            <v>6.7468935768009632E-3</v>
          </cell>
          <cell r="AB29">
            <v>102.44093443</v>
          </cell>
          <cell r="AC29">
            <v>2.9962820126735374E-3</v>
          </cell>
          <cell r="AD29">
            <v>26.288704859999999</v>
          </cell>
          <cell r="AE29">
            <v>7.6891502353803156E-4</v>
          </cell>
          <cell r="AL29">
            <v>40599.982198929989</v>
          </cell>
          <cell r="AM29">
            <v>0.18750377526715156</v>
          </cell>
          <cell r="AN29">
            <v>0.3690907472629999</v>
          </cell>
        </row>
        <row r="30">
          <cell r="A30" t="str">
            <v>090010</v>
          </cell>
          <cell r="B30" t="str">
            <v>EM00001164-47</v>
          </cell>
          <cell r="C30">
            <v>11090010</v>
          </cell>
          <cell r="D30" t="str">
            <v xml:space="preserve"> Us Sweetened Matcha 6 Und/Caja</v>
          </cell>
          <cell r="E30">
            <v>180</v>
          </cell>
          <cell r="F30">
            <v>578.70000000000005</v>
          </cell>
          <cell r="G30">
            <v>34201.17</v>
          </cell>
          <cell r="J30">
            <v>3418.8461323699999</v>
          </cell>
          <cell r="K30">
            <v>9.9962841398993071E-2</v>
          </cell>
          <cell r="L30">
            <v>1595.4615284299998</v>
          </cell>
          <cell r="M30">
            <v>4.6649325985923869E-2</v>
          </cell>
          <cell r="R30">
            <v>465.67042148000002</v>
          </cell>
          <cell r="S30">
            <v>1.361562839750804E-2</v>
          </cell>
          <cell r="T30">
            <v>573.34461317</v>
          </cell>
          <cell r="U30">
            <v>1.6763888871930404E-2</v>
          </cell>
          <cell r="V30">
            <v>230.75165419000001</v>
          </cell>
          <cell r="W30">
            <v>6.7468935767402115E-3</v>
          </cell>
          <cell r="X30">
            <v>7178.06</v>
          </cell>
          <cell r="Y30">
            <v>0.2098776152979562</v>
          </cell>
          <cell r="AB30">
            <v>102.47635047999999</v>
          </cell>
          <cell r="AC30">
            <v>2.9962820125744236E-3</v>
          </cell>
          <cell r="AD30">
            <v>26.29779344</v>
          </cell>
          <cell r="AE30">
            <v>7.6891502366731898E-4</v>
          </cell>
          <cell r="AL30">
            <v>47792.078493559995</v>
          </cell>
          <cell r="AM30">
            <v>0.39738139056529342</v>
          </cell>
          <cell r="AN30">
            <v>265.51154718644443</v>
          </cell>
        </row>
        <row r="31">
          <cell r="A31" t="str">
            <v>133688</v>
          </cell>
          <cell r="B31" t="str">
            <v>EM00001164-9</v>
          </cell>
          <cell r="C31">
            <v>11133688</v>
          </cell>
          <cell r="D31" t="str">
            <v xml:space="preserve"> Pineapple Inclusion 75 Gram 12/Cs</v>
          </cell>
          <cell r="E31">
            <v>240</v>
          </cell>
          <cell r="F31">
            <v>608.4</v>
          </cell>
          <cell r="G31">
            <v>35956.44</v>
          </cell>
          <cell r="J31">
            <v>3594.3079089900002</v>
          </cell>
          <cell r="K31">
            <v>9.9962841398926028E-2</v>
          </cell>
          <cell r="L31">
            <v>1677.34369087</v>
          </cell>
          <cell r="M31">
            <v>4.664932598638797E-2</v>
          </cell>
          <cell r="R31">
            <v>489.56952553000002</v>
          </cell>
          <cell r="S31">
            <v>1.3615628397305183E-2</v>
          </cell>
          <cell r="T31">
            <v>602.76976437999997</v>
          </cell>
          <cell r="U31">
            <v>1.6763888871645802E-2</v>
          </cell>
          <cell r="V31">
            <v>242.59427407999999</v>
          </cell>
          <cell r="W31">
            <v>6.7468935767834625E-3</v>
          </cell>
          <cell r="X31">
            <v>7544.84</v>
          </cell>
          <cell r="Y31">
            <v>0.20983278656062723</v>
          </cell>
          <cell r="AB31">
            <v>107.73563441</v>
          </cell>
          <cell r="AC31">
            <v>2.9962820126241642E-3</v>
          </cell>
          <cell r="AD31">
            <v>27.64744692</v>
          </cell>
          <cell r="AE31">
            <v>7.6891502384551975E-4</v>
          </cell>
          <cell r="AL31">
            <v>50243.24824518001</v>
          </cell>
          <cell r="AM31">
            <v>0.39733656182814547</v>
          </cell>
          <cell r="AN31">
            <v>209.34686768825003</v>
          </cell>
        </row>
        <row r="32">
          <cell r="A32" t="str">
            <v>071915</v>
          </cell>
          <cell r="B32" t="str">
            <v>EM00001164-14</v>
          </cell>
          <cell r="C32">
            <v>11071915</v>
          </cell>
          <cell r="D32" t="str">
            <v xml:space="preserve"> Creme Frapp Base 63Oz 4/Cs</v>
          </cell>
          <cell r="E32">
            <v>456</v>
          </cell>
          <cell r="F32">
            <v>621.32000000000005</v>
          </cell>
          <cell r="G32">
            <v>36720.012000000002</v>
          </cell>
          <cell r="J32">
            <v>3670.6367357200002</v>
          </cell>
          <cell r="K32">
            <v>9.9962841398853572E-2</v>
          </cell>
          <cell r="L32">
            <v>1712.96381</v>
          </cell>
          <cell r="M32">
            <v>4.6649325986059045E-2</v>
          </cell>
          <cell r="R32">
            <v>499.96603814000002</v>
          </cell>
          <cell r="S32">
            <v>1.3615628397398128E-2</v>
          </cell>
          <cell r="T32">
            <v>615.57020053000008</v>
          </cell>
          <cell r="U32">
            <v>1.6763888871550479E-2</v>
          </cell>
          <cell r="V32">
            <v>247.74601308999999</v>
          </cell>
          <cell r="W32">
            <v>6.7468935764509004E-3</v>
          </cell>
          <cell r="X32">
            <v>7705.65</v>
          </cell>
          <cell r="Y32">
            <v>0.20984878763111514</v>
          </cell>
          <cell r="AB32">
            <v>110.02351145999999</v>
          </cell>
          <cell r="AC32">
            <v>2.9962820126529367E-3</v>
          </cell>
          <cell r="AD32">
            <v>28.234568899999999</v>
          </cell>
          <cell r="AE32">
            <v>7.6891502377504661E-4</v>
          </cell>
          <cell r="AL32">
            <v>51310.802877840011</v>
          </cell>
          <cell r="AM32">
            <v>0.39735256289785537</v>
          </cell>
          <cell r="AN32">
            <v>112.52369052157897</v>
          </cell>
        </row>
        <row r="33">
          <cell r="A33" t="str">
            <v>120112</v>
          </cell>
          <cell r="B33" t="str">
            <v>EM00001164-2</v>
          </cell>
          <cell r="C33">
            <v>11120112</v>
          </cell>
          <cell r="D33" t="str">
            <v xml:space="preserve"> Organic Soymilk 64Oz 8/Cs (Leche De Soya)</v>
          </cell>
          <cell r="E33">
            <v>608</v>
          </cell>
          <cell r="F33">
            <v>632.32000000000005</v>
          </cell>
          <cell r="G33">
            <v>37370.112000000001</v>
          </cell>
          <cell r="J33">
            <v>3735.6225789199998</v>
          </cell>
          <cell r="K33">
            <v>9.9962841399030319E-2</v>
          </cell>
          <cell r="L33">
            <v>1743.2905368299998</v>
          </cell>
          <cell r="M33">
            <v>4.6649325986231983E-2</v>
          </cell>
          <cell r="R33">
            <v>508.81755815999998</v>
          </cell>
          <cell r="S33">
            <v>1.3615628397367392E-2</v>
          </cell>
          <cell r="T33">
            <v>626.46840469000006</v>
          </cell>
          <cell r="U33">
            <v>1.6763888871673707E-2</v>
          </cell>
          <cell r="V33">
            <v>252.13216861000001</v>
          </cell>
          <cell r="W33">
            <v>6.7468935766100994E-3</v>
          </cell>
          <cell r="X33">
            <v>7842.53</v>
          </cell>
          <cell r="Y33">
            <v>0.20986102476760035</v>
          </cell>
          <cell r="AB33">
            <v>111.97139439</v>
          </cell>
          <cell r="AC33">
            <v>2.9962820124809901E-3</v>
          </cell>
          <cell r="AD33">
            <v>28.734440559999999</v>
          </cell>
          <cell r="AE33">
            <v>7.6891502385649795E-4</v>
          </cell>
          <cell r="AL33">
            <v>52219.679082160001</v>
          </cell>
          <cell r="AM33">
            <v>0.39736480003485131</v>
          </cell>
          <cell r="AN33">
            <v>85.887630069342109</v>
          </cell>
        </row>
        <row r="34">
          <cell r="A34" t="str">
            <v>149577</v>
          </cell>
          <cell r="B34" t="str">
            <v>EM00001165-12</v>
          </cell>
          <cell r="C34">
            <v>11149577</v>
          </cell>
          <cell r="D34" t="str">
            <v xml:space="preserve"> Pls Tmb Flrl 16Oz</v>
          </cell>
          <cell r="E34">
            <v>120</v>
          </cell>
          <cell r="F34">
            <v>634.79999999999995</v>
          </cell>
          <cell r="G34">
            <v>37516.68</v>
          </cell>
          <cell r="J34">
            <v>3750.2739326599999</v>
          </cell>
          <cell r="K34">
            <v>9.9962841399079017E-2</v>
          </cell>
          <cell r="L34">
            <v>1750.12783524</v>
          </cell>
          <cell r="M34">
            <v>4.6649325986201334E-2</v>
          </cell>
          <cell r="R34">
            <v>510.81317359000002</v>
          </cell>
          <cell r="S34">
            <v>1.3615628397555434E-2</v>
          </cell>
          <cell r="T34">
            <v>666.31689286999995</v>
          </cell>
          <cell r="U34">
            <v>1.7760550583633732E-2</v>
          </cell>
          <cell r="V34">
            <v>253.12104730999999</v>
          </cell>
          <cell r="W34">
            <v>6.7468935766704305E-3</v>
          </cell>
          <cell r="X34">
            <v>7873.26</v>
          </cell>
          <cell r="Y34">
            <v>0.2098602541589501</v>
          </cell>
          <cell r="AB34">
            <v>112.41055346</v>
          </cell>
          <cell r="AC34">
            <v>2.996282012694087E-3</v>
          </cell>
          <cell r="AD34">
            <v>28.847138900000001</v>
          </cell>
          <cell r="AE34">
            <v>7.6891502393068903E-4</v>
          </cell>
          <cell r="AL34">
            <v>52461.85057403001</v>
          </cell>
          <cell r="AM34">
            <v>0.39836069113871497</v>
          </cell>
          <cell r="AN34">
            <v>437.18208811691676</v>
          </cell>
        </row>
        <row r="35">
          <cell r="A35" t="str">
            <v>149519</v>
          </cell>
          <cell r="B35" t="str">
            <v>EM00001165-17</v>
          </cell>
          <cell r="C35">
            <v>11149519</v>
          </cell>
          <cell r="D35" t="str">
            <v xml:space="preserve"> Crm Mug Flrl 14Oz</v>
          </cell>
          <cell r="E35">
            <v>120</v>
          </cell>
          <cell r="F35">
            <v>640.79999999999995</v>
          </cell>
          <cell r="G35">
            <v>37871.279999999999</v>
          </cell>
          <cell r="J35">
            <v>3785.7207562200001</v>
          </cell>
          <cell r="K35">
            <v>9.9962841399076033E-2</v>
          </cell>
          <cell r="L35">
            <v>1766.66968623</v>
          </cell>
          <cell r="M35">
            <v>4.6649325986077052E-2</v>
          </cell>
          <cell r="R35">
            <v>515.64127542000006</v>
          </cell>
          <cell r="S35">
            <v>1.3615628397561426E-2</v>
          </cell>
          <cell r="T35">
            <v>672.61478409999995</v>
          </cell>
          <cell r="U35">
            <v>1.7760550583450045E-2</v>
          </cell>
          <cell r="V35">
            <v>255.51349577000002</v>
          </cell>
          <cell r="W35">
            <v>6.7468935766100335E-3</v>
          </cell>
          <cell r="X35">
            <v>7947.7</v>
          </cell>
          <cell r="Y35">
            <v>0.20986087610453094</v>
          </cell>
          <cell r="AB35">
            <v>113.47303506</v>
          </cell>
          <cell r="AC35">
            <v>2.9962820126491633E-3</v>
          </cell>
          <cell r="AD35">
            <v>29.11979616</v>
          </cell>
          <cell r="AE35">
            <v>7.6891502373302412E-4</v>
          </cell>
          <cell r="AL35">
            <v>52957.732828960005</v>
          </cell>
          <cell r="AM35">
            <v>0.39836131308368783</v>
          </cell>
          <cell r="AN35">
            <v>441.31444024133339</v>
          </cell>
        </row>
        <row r="36">
          <cell r="A36" t="str">
            <v>048140</v>
          </cell>
          <cell r="B36" t="str">
            <v>EM00001165-6</v>
          </cell>
          <cell r="C36">
            <v>11048140</v>
          </cell>
          <cell r="D36" t="str">
            <v xml:space="preserve"> Topping.Graham Cracker 4.5 Oz</v>
          </cell>
          <cell r="E36">
            <v>176</v>
          </cell>
          <cell r="F36">
            <v>642.4</v>
          </cell>
          <cell r="G36">
            <v>37965.839999999997</v>
          </cell>
          <cell r="J36">
            <v>3795.1732425</v>
          </cell>
          <cell r="K36">
            <v>9.9962841399005006E-2</v>
          </cell>
          <cell r="L36">
            <v>1771.0808465</v>
          </cell>
          <cell r="M36">
            <v>4.664932598620234E-2</v>
          </cell>
          <cell r="R36">
            <v>516.92876923999995</v>
          </cell>
          <cell r="S36">
            <v>1.3615628397527883E-2</v>
          </cell>
          <cell r="T36">
            <v>674.29422176000003</v>
          </cell>
          <cell r="U36">
            <v>1.7760550583366522E-2</v>
          </cell>
          <cell r="V36">
            <v>256.15148202</v>
          </cell>
          <cell r="W36">
            <v>6.7468935764360815E-3</v>
          </cell>
          <cell r="X36">
            <v>7966.43</v>
          </cell>
          <cell r="Y36">
            <v>0.20983152223156398</v>
          </cell>
          <cell r="AB36">
            <v>113.75636349</v>
          </cell>
          <cell r="AC36">
            <v>2.9962820127251238E-3</v>
          </cell>
          <cell r="AD36">
            <v>29.192504759999998</v>
          </cell>
          <cell r="AE36">
            <v>7.6891502361069847E-4</v>
          </cell>
          <cell r="AL36">
            <v>53088.847430269998</v>
          </cell>
          <cell r="AM36">
            <v>0.39833195921043774</v>
          </cell>
          <cell r="AN36">
            <v>301.64117858107954</v>
          </cell>
        </row>
        <row r="37">
          <cell r="A37" t="str">
            <v>149610</v>
          </cell>
          <cell r="B37" t="str">
            <v>EM00001165-3</v>
          </cell>
          <cell r="C37">
            <v>11149610</v>
          </cell>
          <cell r="D37" t="str">
            <v xml:space="preserve"> Ss Vac Tmb Stnly Qck Flp 24Oz</v>
          </cell>
          <cell r="E37">
            <v>48</v>
          </cell>
          <cell r="F37">
            <v>667.2</v>
          </cell>
          <cell r="G37">
            <v>39431.519999999997</v>
          </cell>
          <cell r="J37">
            <v>3941.6867798799999</v>
          </cell>
          <cell r="K37">
            <v>9.9962841398962055E-2</v>
          </cell>
          <cell r="L37">
            <v>1839.4538306200002</v>
          </cell>
          <cell r="M37">
            <v>4.6649325986418994E-2</v>
          </cell>
          <cell r="R37">
            <v>536.88492346999999</v>
          </cell>
          <cell r="S37">
            <v>1.361562839753578E-2</v>
          </cell>
          <cell r="T37">
            <v>700.32550552999999</v>
          </cell>
          <cell r="U37">
            <v>1.7760550583137552E-2</v>
          </cell>
          <cell r="V37">
            <v>266.04026900999997</v>
          </cell>
          <cell r="W37">
            <v>6.7468935767629554E-3</v>
          </cell>
          <cell r="X37">
            <v>8275.1299999999992</v>
          </cell>
          <cell r="Y37">
            <v>0.20986079156978985</v>
          </cell>
          <cell r="AB37">
            <v>118.14795411</v>
          </cell>
          <cell r="AC37">
            <v>2.9962820127147015E-3</v>
          </cell>
          <cell r="AD37">
            <v>30.319488140000001</v>
          </cell>
          <cell r="AE37">
            <v>7.689150238185087E-4</v>
          </cell>
          <cell r="AL37">
            <v>55139.508750759996</v>
          </cell>
          <cell r="AM37">
            <v>0.39836122854914047</v>
          </cell>
          <cell r="AN37">
            <v>1148.7397656408332</v>
          </cell>
        </row>
        <row r="38">
          <cell r="A38" t="str">
            <v>089603</v>
          </cell>
          <cell r="B38" t="str">
            <v>EM00001164-15</v>
          </cell>
          <cell r="C38">
            <v>11089603</v>
          </cell>
          <cell r="D38" t="str">
            <v xml:space="preserve"> Caramel Sauce Dark 63 Oz 4/Cs</v>
          </cell>
          <cell r="E38">
            <v>160</v>
          </cell>
          <cell r="F38">
            <v>674.4</v>
          </cell>
          <cell r="G38">
            <v>39857.040000000001</v>
          </cell>
          <cell r="J38">
            <v>3984.2229681499998</v>
          </cell>
          <cell r="K38">
            <v>9.9962841398909694E-2</v>
          </cell>
          <cell r="L38">
            <v>1859.3040518</v>
          </cell>
          <cell r="M38">
            <v>4.6649325986074228E-2</v>
          </cell>
          <cell r="R38">
            <v>542.67864566000003</v>
          </cell>
          <cell r="S38">
            <v>1.361562839739228E-2</v>
          </cell>
          <cell r="T38">
            <v>668.15898932000005</v>
          </cell>
          <cell r="U38">
            <v>1.6763888871827913E-2</v>
          </cell>
          <cell r="V38">
            <v>268.91120716</v>
          </cell>
          <cell r="W38">
            <v>6.7468935766429221E-3</v>
          </cell>
          <cell r="X38">
            <v>8364.16</v>
          </cell>
          <cell r="Y38">
            <v>0.20985401826126576</v>
          </cell>
          <cell r="AB38">
            <v>119.42293203</v>
          </cell>
          <cell r="AC38">
            <v>2.9962820126632583E-3</v>
          </cell>
          <cell r="AD38">
            <v>30.646676859999999</v>
          </cell>
          <cell r="AE38">
            <v>7.6891502379504342E-4</v>
          </cell>
          <cell r="AL38">
            <v>55694.545470979996</v>
          </cell>
          <cell r="AM38">
            <v>0.39735779352857103</v>
          </cell>
          <cell r="AN38">
            <v>348.09090919362495</v>
          </cell>
        </row>
        <row r="39">
          <cell r="A39" t="str">
            <v>149518</v>
          </cell>
          <cell r="B39" t="str">
            <v>EM00001165-16</v>
          </cell>
          <cell r="C39">
            <v>11149518</v>
          </cell>
          <cell r="D39" t="str">
            <v>/ Crm Mug Prsm 14Oz</v>
          </cell>
          <cell r="E39">
            <v>120</v>
          </cell>
          <cell r="F39">
            <v>790.8</v>
          </cell>
          <cell r="G39">
            <v>46736.28</v>
          </cell>
          <cell r="J39">
            <v>4671.8913452200004</v>
          </cell>
          <cell r="K39">
            <v>9.9962841399015942E-2</v>
          </cell>
          <cell r="L39">
            <v>2180.2159611000002</v>
          </cell>
          <cell r="M39">
            <v>4.6649325986150382E-2</v>
          </cell>
          <cell r="R39">
            <v>636.34382115999995</v>
          </cell>
          <cell r="S39">
            <v>1.3615628397467662E-2</v>
          </cell>
          <cell r="T39">
            <v>830.06206502000009</v>
          </cell>
          <cell r="U39">
            <v>1.7760550583401164E-2</v>
          </cell>
          <cell r="V39">
            <v>315.32470732000002</v>
          </cell>
          <cell r="W39">
            <v>6.7468935764677896E-3</v>
          </cell>
          <cell r="X39">
            <v>9808.1</v>
          </cell>
          <cell r="Y39">
            <v>0.20986051949363538</v>
          </cell>
          <cell r="AB39">
            <v>140.0350751</v>
          </cell>
          <cell r="AC39">
            <v>2.9962820126034849E-3</v>
          </cell>
          <cell r="AD39">
            <v>35.936227840000001</v>
          </cell>
          <cell r="AE39">
            <v>7.6891502361762642E-4</v>
          </cell>
          <cell r="AL39">
            <v>65354.18920275999</v>
          </cell>
          <cell r="AM39">
            <v>0.39836095647235914</v>
          </cell>
          <cell r="AN39">
            <v>544.61824335633321</v>
          </cell>
        </row>
        <row r="40">
          <cell r="A40" t="str">
            <v>048109</v>
          </cell>
          <cell r="B40" t="str">
            <v>EM00001164-17</v>
          </cell>
          <cell r="C40">
            <v>11048109</v>
          </cell>
          <cell r="D40" t="str">
            <v xml:space="preserve"> Vanilla Syrup 1Litre 12 Und/Caja</v>
          </cell>
          <cell r="E40">
            <v>960</v>
          </cell>
          <cell r="F40">
            <v>854.4</v>
          </cell>
          <cell r="G40">
            <v>50495.040000000001</v>
          </cell>
          <cell r="J40">
            <v>5047.6276749500003</v>
          </cell>
          <cell r="K40">
            <v>9.9962841398877997E-2</v>
          </cell>
          <cell r="L40">
            <v>2355.5595816499999</v>
          </cell>
          <cell r="M40">
            <v>4.6649325986275088E-2</v>
          </cell>
          <cell r="R40">
            <v>687.52170054999999</v>
          </cell>
          <cell r="S40">
            <v>1.3615628397363385E-2</v>
          </cell>
          <cell r="T40">
            <v>846.49323914000001</v>
          </cell>
          <cell r="U40">
            <v>1.6763888871857514E-2</v>
          </cell>
          <cell r="V40">
            <v>340.68466103000003</v>
          </cell>
          <cell r="W40">
            <v>6.7468935766760467E-3</v>
          </cell>
          <cell r="X40">
            <v>10596.58</v>
          </cell>
          <cell r="Y40">
            <v>0.20985387871759284</v>
          </cell>
          <cell r="AB40">
            <v>151.29738008000001</v>
          </cell>
          <cell r="AC40">
            <v>2.9962820126491633E-3</v>
          </cell>
          <cell r="AD40">
            <v>38.826394880000002</v>
          </cell>
          <cell r="AE40">
            <v>7.6891502373302412E-4</v>
          </cell>
          <cell r="AL40">
            <v>70559.630632279994</v>
          </cell>
          <cell r="AM40">
            <v>0.39735765398502498</v>
          </cell>
          <cell r="AN40">
            <v>73.499615241958324</v>
          </cell>
        </row>
        <row r="41">
          <cell r="A41" t="str">
            <v>134132</v>
          </cell>
          <cell r="B41" t="str">
            <v>EM00001164-7</v>
          </cell>
          <cell r="C41">
            <v>11134132</v>
          </cell>
          <cell r="D41" t="str">
            <v xml:space="preserve"> Passionfruit Refresher Base 6/Cs</v>
          </cell>
          <cell r="E41">
            <v>480</v>
          </cell>
          <cell r="F41">
            <v>868.8</v>
          </cell>
          <cell r="G41">
            <v>51346.080000000002</v>
          </cell>
          <cell r="J41">
            <v>5132.7000515</v>
          </cell>
          <cell r="K41">
            <v>9.9962841398992863E-2</v>
          </cell>
          <cell r="L41">
            <v>2395.2600240300003</v>
          </cell>
          <cell r="M41">
            <v>4.6649325986131758E-2</v>
          </cell>
          <cell r="R41">
            <v>699.10914494999997</v>
          </cell>
          <cell r="S41">
            <v>1.3615628397532975E-2</v>
          </cell>
          <cell r="T41">
            <v>860.75997911999991</v>
          </cell>
          <cell r="U41">
            <v>1.6763888871750284E-2</v>
          </cell>
          <cell r="V41">
            <v>346.42653733999998</v>
          </cell>
          <cell r="W41">
            <v>6.7468935766858921E-3</v>
          </cell>
          <cell r="AB41">
            <v>153.84733592000001</v>
          </cell>
          <cell r="AC41">
            <v>2.9962820125703851E-3</v>
          </cell>
          <cell r="AD41">
            <v>39.48077232</v>
          </cell>
          <cell r="AE41">
            <v>7.6891502369801155E-4</v>
          </cell>
          <cell r="AL41">
            <v>60973.663845180003</v>
          </cell>
          <cell r="AM41">
            <v>0.18750377526736228</v>
          </cell>
          <cell r="AN41">
            <v>127.02846634412501</v>
          </cell>
        </row>
        <row r="42">
          <cell r="A42" t="str">
            <v>162670</v>
          </cell>
          <cell r="B42" t="str">
            <v>EM00001164-46</v>
          </cell>
          <cell r="C42">
            <v>162670</v>
          </cell>
          <cell r="D42" t="str">
            <v xml:space="preserve"> Chai Bev Concentrat 12/Cs</v>
          </cell>
          <cell r="E42">
            <v>720</v>
          </cell>
          <cell r="F42">
            <v>1018.8</v>
          </cell>
          <cell r="G42">
            <v>60211.08</v>
          </cell>
          <cell r="J42">
            <v>6018.8706405000003</v>
          </cell>
          <cell r="K42">
            <v>9.996284139895846E-2</v>
          </cell>
          <cell r="L42">
            <v>2808.8062989</v>
          </cell>
          <cell r="M42">
            <v>4.6649325986180615E-2</v>
          </cell>
          <cell r="R42">
            <v>819.81169068999998</v>
          </cell>
          <cell r="S42">
            <v>1.3615628397464385E-2</v>
          </cell>
          <cell r="T42">
            <v>1009.3718539700001</v>
          </cell>
          <cell r="U42">
            <v>1.6763888871782404E-2</v>
          </cell>
          <cell r="V42">
            <v>406.23774889000003</v>
          </cell>
          <cell r="W42">
            <v>6.746893576564314E-3</v>
          </cell>
          <cell r="X42">
            <v>12635.92</v>
          </cell>
          <cell r="Y42">
            <v>0.20986037785736444</v>
          </cell>
          <cell r="AB42">
            <v>180.40937596000001</v>
          </cell>
          <cell r="AC42">
            <v>2.9962820125465279E-3</v>
          </cell>
          <cell r="AD42">
            <v>46.297204000000001</v>
          </cell>
          <cell r="AE42">
            <v>7.6891502361359405E-4</v>
          </cell>
          <cell r="AL42">
            <v>84136.804812910006</v>
          </cell>
          <cell r="AM42">
            <v>0.39736415312447493</v>
          </cell>
          <cell r="AN42">
            <v>116.85667335126389</v>
          </cell>
        </row>
        <row r="43">
          <cell r="A43" t="str">
            <v>149617</v>
          </cell>
          <cell r="B43" t="str">
            <v>EM00001165-4</v>
          </cell>
          <cell r="C43">
            <v>11149617</v>
          </cell>
          <cell r="D43" t="str">
            <v xml:space="preserve"> Ss Vac Tmb Stnly Qnchr Pk 30Oz</v>
          </cell>
          <cell r="E43">
            <v>56</v>
          </cell>
          <cell r="F43">
            <v>1140.1600000000001</v>
          </cell>
          <cell r="G43">
            <v>67383.456000000006</v>
          </cell>
          <cell r="J43">
            <v>6735.8417250399998</v>
          </cell>
          <cell r="K43">
            <v>9.9962841398933286E-2</v>
          </cell>
          <cell r="L43">
            <v>3143.3928050199997</v>
          </cell>
          <cell r="M43">
            <v>4.664932598618865E-2</v>
          </cell>
          <cell r="R43">
            <v>917.46809702999997</v>
          </cell>
          <cell r="S43">
            <v>1.3615628397421467E-2</v>
          </cell>
          <cell r="T43">
            <v>1196.7672787500001</v>
          </cell>
          <cell r="U43">
            <v>1.7760550583068937E-2</v>
          </cell>
          <cell r="V43">
            <v>454.62900644999996</v>
          </cell>
          <cell r="W43">
            <v>6.7468935765182467E-3</v>
          </cell>
          <cell r="X43">
            <v>14141.15</v>
          </cell>
          <cell r="Y43">
            <v>0.20986085961515535</v>
          </cell>
          <cell r="AB43">
            <v>201.89983716</v>
          </cell>
          <cell r="AC43">
            <v>2.9962820126055866E-3</v>
          </cell>
          <cell r="AD43">
            <v>51.812151659999998</v>
          </cell>
          <cell r="AE43">
            <v>7.6891502359273454E-4</v>
          </cell>
          <cell r="AL43">
            <v>94226.416901110017</v>
          </cell>
          <cell r="AM43">
            <v>0.3983612965934844</v>
          </cell>
          <cell r="AN43">
            <v>1682.6145875198217</v>
          </cell>
        </row>
        <row r="44">
          <cell r="A44" t="str">
            <v>149588</v>
          </cell>
          <cell r="B44" t="str">
            <v>EM00001165-13</v>
          </cell>
          <cell r="C44">
            <v>11149588</v>
          </cell>
          <cell r="D44" t="str">
            <v>/ Pls Cdcp Blng 24Oz</v>
          </cell>
          <cell r="E44">
            <v>216</v>
          </cell>
          <cell r="F44">
            <v>1272.24</v>
          </cell>
          <cell r="G44">
            <v>75189.384000000005</v>
          </cell>
          <cell r="J44">
            <v>7516.1444676800002</v>
          </cell>
          <cell r="K44">
            <v>9.9962841398993238E-2</v>
          </cell>
          <cell r="L44">
            <v>3507.5340849099998</v>
          </cell>
          <cell r="M44">
            <v>4.6649325986099312E-2</v>
          </cell>
          <cell r="R44">
            <v>1023.75071198</v>
          </cell>
          <cell r="S44">
            <v>1.3615628397487601E-2</v>
          </cell>
          <cell r="T44">
            <v>1335.4048578500001</v>
          </cell>
          <cell r="U44">
            <v>1.7760550583178072E-2</v>
          </cell>
          <cell r="V44">
            <v>507.29477193999992</v>
          </cell>
          <cell r="W44">
            <v>6.7468935766251239E-3</v>
          </cell>
          <cell r="X44">
            <v>15779.3</v>
          </cell>
          <cell r="Y44">
            <v>0.2098607431070322</v>
          </cell>
          <cell r="AB44">
            <v>225.28859882</v>
          </cell>
          <cell r="AC44">
            <v>2.9962820126309317E-3</v>
          </cell>
          <cell r="AD44">
            <v>57.81424698</v>
          </cell>
          <cell r="AE44">
            <v>7.6891502369536631E-4</v>
          </cell>
          <cell r="AL44">
            <v>105141.91574016001</v>
          </cell>
          <cell r="AM44">
            <v>0.39836118008574184</v>
          </cell>
          <cell r="AN44">
            <v>486.76812842666669</v>
          </cell>
        </row>
        <row r="45">
          <cell r="A45" t="str">
            <v>149591</v>
          </cell>
          <cell r="B45" t="str">
            <v>EM00001165-14</v>
          </cell>
          <cell r="C45">
            <v>11149591</v>
          </cell>
          <cell r="D45" t="str">
            <v xml:space="preserve"> Pls Cdcp Prsm 24Oz</v>
          </cell>
          <cell r="E45">
            <v>216</v>
          </cell>
          <cell r="F45">
            <v>1272.24</v>
          </cell>
          <cell r="G45">
            <v>75189.384000000005</v>
          </cell>
          <cell r="J45">
            <v>7516.1444676800002</v>
          </cell>
          <cell r="K45">
            <v>9.9962841398993238E-2</v>
          </cell>
          <cell r="L45">
            <v>3507.5340849099998</v>
          </cell>
          <cell r="M45">
            <v>4.6649325986099312E-2</v>
          </cell>
          <cell r="R45">
            <v>1023.75071198</v>
          </cell>
          <cell r="S45">
            <v>1.3615628397487601E-2</v>
          </cell>
          <cell r="T45">
            <v>1335.4048578500001</v>
          </cell>
          <cell r="U45">
            <v>1.7760550583178072E-2</v>
          </cell>
          <cell r="V45">
            <v>507.29477193999992</v>
          </cell>
          <cell r="W45">
            <v>6.7468935766251239E-3</v>
          </cell>
          <cell r="X45">
            <v>15779.25</v>
          </cell>
          <cell r="Y45">
            <v>0.20986007811953877</v>
          </cell>
          <cell r="AB45">
            <v>225.28859882</v>
          </cell>
          <cell r="AC45">
            <v>2.9962820126309317E-3</v>
          </cell>
          <cell r="AD45">
            <v>57.81424698</v>
          </cell>
          <cell r="AE45">
            <v>7.6891502369536631E-4</v>
          </cell>
          <cell r="AL45">
            <v>105141.86574016002</v>
          </cell>
          <cell r="AM45">
            <v>0.39836051509824855</v>
          </cell>
          <cell r="AN45">
            <v>486.76789694518527</v>
          </cell>
        </row>
        <row r="46">
          <cell r="A46" t="str">
            <v>149592</v>
          </cell>
          <cell r="B46" t="str">
            <v>EM00001165-15</v>
          </cell>
          <cell r="C46">
            <v>11149592</v>
          </cell>
          <cell r="D46" t="str">
            <v xml:space="preserve"> Pls Cdcp Prsm Clr 24Oz</v>
          </cell>
          <cell r="E46">
            <v>216</v>
          </cell>
          <cell r="F46">
            <v>1272.24</v>
          </cell>
          <cell r="G46">
            <v>75189.384000000005</v>
          </cell>
          <cell r="J46">
            <v>7516.1444676800002</v>
          </cell>
          <cell r="K46">
            <v>9.9962841398993238E-2</v>
          </cell>
          <cell r="L46">
            <v>3507.5340849099998</v>
          </cell>
          <cell r="M46">
            <v>4.6649325986099312E-2</v>
          </cell>
          <cell r="R46">
            <v>1023.75071198</v>
          </cell>
          <cell r="S46">
            <v>1.3615628397487601E-2</v>
          </cell>
          <cell r="T46">
            <v>1335.4048578500001</v>
          </cell>
          <cell r="U46">
            <v>1.7760550583178072E-2</v>
          </cell>
          <cell r="V46">
            <v>507.29477193999992</v>
          </cell>
          <cell r="W46">
            <v>6.7468935766251239E-3</v>
          </cell>
          <cell r="X46">
            <v>15779.25</v>
          </cell>
          <cell r="Y46">
            <v>0.20986007811953877</v>
          </cell>
          <cell r="AB46">
            <v>225.28859882</v>
          </cell>
          <cell r="AC46">
            <v>2.9962820126309317E-3</v>
          </cell>
          <cell r="AD46">
            <v>57.81424698</v>
          </cell>
          <cell r="AE46">
            <v>7.6891502369536631E-4</v>
          </cell>
          <cell r="AL46">
            <v>105141.86574016002</v>
          </cell>
          <cell r="AM46">
            <v>0.39836051509824855</v>
          </cell>
          <cell r="AN46">
            <v>486.76789694518527</v>
          </cell>
        </row>
        <row r="47">
          <cell r="A47" t="str">
            <v>086983</v>
          </cell>
          <cell r="B47" t="str">
            <v>EM00001164-49</v>
          </cell>
          <cell r="C47">
            <v>11086983</v>
          </cell>
          <cell r="D47" t="str">
            <v xml:space="preserve"> Coconut Milk Us Reform 8 Und/Caja 64Oz</v>
          </cell>
          <cell r="E47">
            <v>1320</v>
          </cell>
          <cell r="F47">
            <v>1314</v>
          </cell>
          <cell r="G47">
            <v>77657.399999999994</v>
          </cell>
          <cell r="J47">
            <v>7762.8543596600002</v>
          </cell>
          <cell r="K47">
            <v>9.9962841399016719E-2</v>
          </cell>
          <cell r="L47">
            <v>3622.6653678400003</v>
          </cell>
          <cell r="M47">
            <v>4.6649325986190635E-2</v>
          </cell>
          <cell r="R47">
            <v>1057.35430071</v>
          </cell>
          <cell r="S47">
            <v>1.3615628397422525E-2</v>
          </cell>
          <cell r="T47">
            <v>1301.8400236800001</v>
          </cell>
          <cell r="U47">
            <v>1.6763888871891154E-2</v>
          </cell>
          <cell r="V47">
            <v>523.94621323000001</v>
          </cell>
          <cell r="W47">
            <v>6.7468935765297323E-3</v>
          </cell>
          <cell r="X47">
            <v>16297.25</v>
          </cell>
          <cell r="Y47">
            <v>0.20986087610453094</v>
          </cell>
          <cell r="AB47">
            <v>232.68347077000001</v>
          </cell>
          <cell r="AC47">
            <v>2.9962820126607386E-3</v>
          </cell>
          <cell r="AD47">
            <v>59.71194156</v>
          </cell>
          <cell r="AE47">
            <v>7.689150236809371E-4</v>
          </cell>
          <cell r="AL47">
            <v>108515.70567744997</v>
          </cell>
          <cell r="AM47">
            <v>0.39736465137192289</v>
          </cell>
          <cell r="AN47">
            <v>82.208867937462088</v>
          </cell>
        </row>
        <row r="48">
          <cell r="A48" t="str">
            <v>148767</v>
          </cell>
          <cell r="B48" t="str">
            <v>EM00001165-8</v>
          </cell>
          <cell r="C48">
            <v>11148767</v>
          </cell>
          <cell r="D48" t="str">
            <v>/ Ssb 250G Wb 12/Cs Spngsson Bld</v>
          </cell>
          <cell r="E48">
            <v>288</v>
          </cell>
          <cell r="F48">
            <v>1339.2</v>
          </cell>
          <cell r="G48">
            <v>79146.720000000001</v>
          </cell>
          <cell r="J48">
            <v>7911.7310186100003</v>
          </cell>
          <cell r="K48">
            <v>9.996284139898659E-2</v>
          </cell>
          <cell r="L48">
            <v>3692.1411420100003</v>
          </cell>
          <cell r="M48">
            <v>4.6649325986092664E-2</v>
          </cell>
          <cell r="R48">
            <v>1077.6323284</v>
          </cell>
          <cell r="S48">
            <v>1.3615628397487603E-2</v>
          </cell>
          <cell r="T48">
            <v>1405.68932406</v>
          </cell>
          <cell r="U48">
            <v>1.7760550583271171E-2</v>
          </cell>
          <cell r="V48">
            <v>533.99449677999996</v>
          </cell>
          <cell r="W48">
            <v>6.7468935766384248E-3</v>
          </cell>
          <cell r="X48">
            <v>16609.650000000001</v>
          </cell>
          <cell r="Y48">
            <v>0.20985898089017463</v>
          </cell>
          <cell r="AB48">
            <v>237.14589348999999</v>
          </cell>
          <cell r="AC48">
            <v>2.9962820125710829E-3</v>
          </cell>
          <cell r="AD48">
            <v>60.857102079999997</v>
          </cell>
          <cell r="AE48">
            <v>7.6891502364216733E-4</v>
          </cell>
          <cell r="AL48">
            <v>110675.56130542999</v>
          </cell>
          <cell r="AM48">
            <v>0.39835941786886409</v>
          </cell>
          <cell r="AN48">
            <v>384.29014342163191</v>
          </cell>
        </row>
        <row r="49">
          <cell r="A49" t="str">
            <v>104231</v>
          </cell>
          <cell r="B49" t="str">
            <v>EM00001164-33</v>
          </cell>
          <cell r="C49">
            <v>11104231</v>
          </cell>
          <cell r="D49" t="str">
            <v xml:space="preserve"> Core Small Shopper Bag Us E 250/Cs</v>
          </cell>
          <cell r="E49">
            <v>26250</v>
          </cell>
          <cell r="F49">
            <v>1389.6</v>
          </cell>
          <cell r="G49">
            <v>82125.36</v>
          </cell>
          <cell r="J49">
            <v>8209.4843365100005</v>
          </cell>
          <cell r="K49">
            <v>9.9962841398929636E-2</v>
          </cell>
          <cell r="L49">
            <v>3831.0926903700001</v>
          </cell>
          <cell r="M49">
            <v>4.664932598615093E-2</v>
          </cell>
          <cell r="R49">
            <v>1118.18838377</v>
          </cell>
          <cell r="S49">
            <v>1.3615628397488911E-2</v>
          </cell>
          <cell r="T49">
            <v>1376.7404086000001</v>
          </cell>
          <cell r="U49">
            <v>1.676388887184178E-2</v>
          </cell>
          <cell r="V49">
            <v>554.09106386000008</v>
          </cell>
          <cell r="W49">
            <v>6.746893576600457E-3</v>
          </cell>
          <cell r="X49">
            <v>12064.37</v>
          </cell>
          <cell r="Y49">
            <v>0.14690188268276694</v>
          </cell>
          <cell r="AB49">
            <v>246.07073894999999</v>
          </cell>
          <cell r="AC49">
            <v>2.9962820126450585E-3</v>
          </cell>
          <cell r="AD49">
            <v>63.147423140000001</v>
          </cell>
          <cell r="AE49">
            <v>7.6891502381237656E-4</v>
          </cell>
          <cell r="AL49">
            <v>109588.54504520001</v>
          </cell>
          <cell r="AM49">
            <v>0.33440565795023613</v>
          </cell>
          <cell r="AN49">
            <v>4.174801716007619</v>
          </cell>
        </row>
        <row r="50">
          <cell r="A50" t="str">
            <v>149602</v>
          </cell>
          <cell r="B50" t="str">
            <v>EM00001165-2</v>
          </cell>
          <cell r="C50">
            <v>11149602</v>
          </cell>
          <cell r="D50" t="str">
            <v>/ Ss Tmb Wth Band 16Oz</v>
          </cell>
          <cell r="E50">
            <v>120</v>
          </cell>
          <cell r="F50">
            <v>1399.2</v>
          </cell>
          <cell r="G50">
            <v>82692.72</v>
          </cell>
          <cell r="J50">
            <v>8266.1992542099997</v>
          </cell>
          <cell r="K50">
            <v>9.9962841398976834E-2</v>
          </cell>
          <cell r="L50">
            <v>3857.5596519599999</v>
          </cell>
          <cell r="M50">
            <v>4.6649325986132757E-2</v>
          </cell>
          <cell r="R50">
            <v>1125.91334669</v>
          </cell>
          <cell r="S50">
            <v>1.3615628397397014E-2</v>
          </cell>
          <cell r="T50">
            <v>1468.66823643</v>
          </cell>
          <cell r="U50">
            <v>1.7760550583291974E-2</v>
          </cell>
          <cell r="V50">
            <v>557.91898139999989</v>
          </cell>
          <cell r="W50">
            <v>6.7468935766050496E-3</v>
          </cell>
          <cell r="X50">
            <v>17353.939999999999</v>
          </cell>
          <cell r="Y50">
            <v>0.20986055362551864</v>
          </cell>
          <cell r="AB50">
            <v>247.77070950999999</v>
          </cell>
          <cell r="AC50">
            <v>2.9962820126124765E-3</v>
          </cell>
          <cell r="AD50">
            <v>63.583674760000001</v>
          </cell>
          <cell r="AE50">
            <v>7.6891502371671892E-4</v>
          </cell>
          <cell r="AL50">
            <v>115634.27385496002</v>
          </cell>
          <cell r="AM50">
            <v>0.39836099060425179</v>
          </cell>
          <cell r="AN50">
            <v>963.61894879133354</v>
          </cell>
        </row>
        <row r="51">
          <cell r="A51" t="str">
            <v>504168</v>
          </cell>
          <cell r="B51" t="str">
            <v>EM00001164-22</v>
          </cell>
          <cell r="C51">
            <v>504168</v>
          </cell>
          <cell r="D51" t="str">
            <v xml:space="preserve"> Frappuccino Chip 1Lb Bag 6/Cs</v>
          </cell>
          <cell r="E51">
            <v>450</v>
          </cell>
          <cell r="F51">
            <v>1399.5</v>
          </cell>
          <cell r="G51">
            <v>82710.45</v>
          </cell>
          <cell r="J51">
            <v>8267.9715953899995</v>
          </cell>
          <cell r="K51">
            <v>9.9962841399000968E-2</v>
          </cell>
          <cell r="L51">
            <v>3858.3867445200003</v>
          </cell>
          <cell r="M51">
            <v>4.664932598625688E-2</v>
          </cell>
          <cell r="R51">
            <v>1126.1547517900001</v>
          </cell>
          <cell r="S51">
            <v>1.3615628397499954E-2</v>
          </cell>
          <cell r="T51">
            <v>1386.5487923400001</v>
          </cell>
          <cell r="U51">
            <v>1.6763888871841468E-2</v>
          </cell>
          <cell r="V51">
            <v>558.03860381000004</v>
          </cell>
          <cell r="W51">
            <v>6.746893576446508E-3</v>
          </cell>
          <cell r="X51">
            <v>17357.79</v>
          </cell>
          <cell r="Y51">
            <v>0.20986211536752614</v>
          </cell>
          <cell r="AB51">
            <v>247.82383358999999</v>
          </cell>
          <cell r="AC51">
            <v>2.9962820126114655E-3</v>
          </cell>
          <cell r="AD51">
            <v>63.597307620000002</v>
          </cell>
          <cell r="AE51">
            <v>7.6891502367596842E-4</v>
          </cell>
          <cell r="AL51">
            <v>115576.76162905998</v>
          </cell>
          <cell r="AM51">
            <v>0.39736589063485916</v>
          </cell>
          <cell r="AN51">
            <v>256.83724806457775</v>
          </cell>
        </row>
        <row r="52">
          <cell r="A52" t="str">
            <v>139173</v>
          </cell>
          <cell r="B52" t="str">
            <v>EM00001165-7</v>
          </cell>
          <cell r="C52">
            <v>11139173</v>
          </cell>
          <cell r="D52" t="str">
            <v xml:space="preserve"> Tri 250G Wb 12/Cs Tri Bld</v>
          </cell>
          <cell r="E52">
            <v>288</v>
          </cell>
          <cell r="F52">
            <v>1402.56</v>
          </cell>
          <cell r="G52">
            <v>82891.296000000002</v>
          </cell>
          <cell r="J52">
            <v>8286.0494753999992</v>
          </cell>
          <cell r="K52">
            <v>9.996284139893287E-2</v>
          </cell>
          <cell r="L52">
            <v>3866.8230885200001</v>
          </cell>
          <cell r="M52">
            <v>4.664932598616868E-2</v>
          </cell>
          <cell r="R52">
            <v>1128.61708372</v>
          </cell>
          <cell r="S52">
            <v>1.3615628397461658E-2</v>
          </cell>
          <cell r="T52">
            <v>1472.1950555200001</v>
          </cell>
          <cell r="U52">
            <v>1.7760550583260273E-2</v>
          </cell>
          <cell r="V52">
            <v>559.25875254000005</v>
          </cell>
          <cell r="W52">
            <v>6.746893576618708E-3</v>
          </cell>
          <cell r="X52">
            <v>17395.54</v>
          </cell>
          <cell r="Y52">
            <v>0.20985966970524866</v>
          </cell>
          <cell r="AB52">
            <v>248.36569921</v>
          </cell>
          <cell r="AC52">
            <v>2.9962820126494343E-3</v>
          </cell>
          <cell r="AD52">
            <v>63.736362819999997</v>
          </cell>
          <cell r="AE52">
            <v>7.6891502359910011E-4</v>
          </cell>
          <cell r="AL52">
            <v>115911.88151773</v>
          </cell>
          <cell r="AM52">
            <v>0.39836010668393929</v>
          </cell>
          <cell r="AN52">
            <v>402.47181082545137</v>
          </cell>
        </row>
        <row r="53">
          <cell r="A53" t="str">
            <v>122802</v>
          </cell>
          <cell r="B53" t="str">
            <v>EM00001164-50</v>
          </cell>
          <cell r="C53">
            <v>11122802</v>
          </cell>
          <cell r="D53" t="str">
            <v xml:space="preserve"> Oatmilk Regular 12/Cs</v>
          </cell>
          <cell r="E53">
            <v>3540</v>
          </cell>
          <cell r="F53">
            <v>1569.96</v>
          </cell>
          <cell r="G53">
            <v>92784.635999999999</v>
          </cell>
          <cell r="J53">
            <v>9275.0158527299991</v>
          </cell>
          <cell r="K53">
            <v>9.9962841398979027E-2</v>
          </cell>
          <cell r="L53">
            <v>4328.3407312700001</v>
          </cell>
          <cell r="M53">
            <v>4.6649325986147107E-2</v>
          </cell>
          <cell r="R53">
            <v>1263.3211247700001</v>
          </cell>
          <cell r="S53">
            <v>1.3615628397464427E-2</v>
          </cell>
          <cell r="T53">
            <v>1555.4313269199999</v>
          </cell>
          <cell r="U53">
            <v>1.6763888871860207E-2</v>
          </cell>
          <cell r="V53">
            <v>626.00806463000004</v>
          </cell>
          <cell r="W53">
            <v>6.7468935765399784E-3</v>
          </cell>
          <cell r="X53">
            <v>19471.86</v>
          </cell>
          <cell r="Y53">
            <v>0.20986082221629884</v>
          </cell>
          <cell r="AB53">
            <v>278.00893588999998</v>
          </cell>
          <cell r="AC53">
            <v>2.9962820125737193E-3</v>
          </cell>
          <cell r="AD53">
            <v>71.343500579999997</v>
          </cell>
          <cell r="AE53">
            <v>7.6891502360369225E-4</v>
          </cell>
          <cell r="AL53">
            <v>129653.96553679</v>
          </cell>
          <cell r="AM53">
            <v>0.39736459748346697</v>
          </cell>
          <cell r="AN53">
            <v>36.625413993443502</v>
          </cell>
        </row>
        <row r="54">
          <cell r="A54" t="str">
            <v>125331</v>
          </cell>
          <cell r="B54" t="str">
            <v>EM00001164-5</v>
          </cell>
          <cell r="C54">
            <v>11125331</v>
          </cell>
          <cell r="D54" t="str">
            <v xml:space="preserve"> Strawberry Acai Refresher 6/Cs</v>
          </cell>
          <cell r="E54">
            <v>2442</v>
          </cell>
          <cell r="F54">
            <v>1746.24</v>
          </cell>
          <cell r="G54">
            <v>103202.784</v>
          </cell>
          <cell r="J54">
            <v>10316.443528919999</v>
          </cell>
          <cell r="K54">
            <v>9.9962841398929692E-2</v>
          </cell>
          <cell r="L54">
            <v>4814.3403134999999</v>
          </cell>
          <cell r="M54">
            <v>4.6649325986205956E-2</v>
          </cell>
          <cell r="R54">
            <v>1405.1707565300001</v>
          </cell>
          <cell r="S54">
            <v>1.3615628397485867E-2</v>
          </cell>
          <cell r="T54">
            <v>1730.0800022400001</v>
          </cell>
          <cell r="U54">
            <v>1.6763888871835088E-2</v>
          </cell>
          <cell r="V54">
            <v>696.29820044999997</v>
          </cell>
          <cell r="W54">
            <v>6.746893576533749E-3</v>
          </cell>
          <cell r="AB54">
            <v>309.22464535</v>
          </cell>
          <cell r="AC54">
            <v>2.9962820126053966E-3</v>
          </cell>
          <cell r="AD54">
            <v>79.354171100000002</v>
          </cell>
          <cell r="AE54">
            <v>7.689150236489745E-4</v>
          </cell>
          <cell r="AL54">
            <v>122553.69561809002</v>
          </cell>
          <cell r="AM54">
            <v>0.18750377526724482</v>
          </cell>
          <cell r="AN54">
            <v>50.185788541396406</v>
          </cell>
        </row>
        <row r="55">
          <cell r="A55" t="str">
            <v>125332</v>
          </cell>
          <cell r="B55" t="str">
            <v>EM00001164-6</v>
          </cell>
          <cell r="C55">
            <v>11125332</v>
          </cell>
          <cell r="D55" t="str">
            <v xml:space="preserve"> Mango Dragon Fruit Refresher 6/Cs</v>
          </cell>
          <cell r="E55">
            <v>1500</v>
          </cell>
          <cell r="F55">
            <v>1980</v>
          </cell>
          <cell r="G55">
            <v>117018</v>
          </cell>
          <cell r="J55">
            <v>11697.45177482</v>
          </cell>
          <cell r="K55">
            <v>9.996284139893008E-2</v>
          </cell>
          <cell r="L55">
            <v>5458.8108282500007</v>
          </cell>
          <cell r="M55">
            <v>4.6649325986173072E-2</v>
          </cell>
          <cell r="R55">
            <v>1593.2736038099999</v>
          </cell>
          <cell r="S55">
            <v>1.3615628397426036E-2</v>
          </cell>
          <cell r="T55">
            <v>1961.67674799</v>
          </cell>
          <cell r="U55">
            <v>1.6763888871712044E-2</v>
          </cell>
          <cell r="V55">
            <v>789.50799254999993</v>
          </cell>
          <cell r="W55">
            <v>6.746893576629236E-3</v>
          </cell>
          <cell r="AB55">
            <v>350.61892855000002</v>
          </cell>
          <cell r="AC55">
            <v>2.9962820125963531E-3</v>
          </cell>
          <cell r="AD55">
            <v>89.976898239999997</v>
          </cell>
          <cell r="AE55">
            <v>7.6891502367157187E-4</v>
          </cell>
          <cell r="AL55">
            <v>138959.31677420999</v>
          </cell>
          <cell r="AM55">
            <v>0.18750377526713824</v>
          </cell>
          <cell r="AN55">
            <v>92.639544516139992</v>
          </cell>
        </row>
        <row r="56">
          <cell r="A56" t="str">
            <v>071912</v>
          </cell>
          <cell r="B56" t="str">
            <v>EM00001164-4</v>
          </cell>
          <cell r="C56">
            <v>11071912</v>
          </cell>
          <cell r="D56" t="str">
            <v xml:space="preserve"> Mocha Powder 6/Cs</v>
          </cell>
          <cell r="E56">
            <v>600</v>
          </cell>
          <cell r="F56">
            <v>2190</v>
          </cell>
          <cell r="G56">
            <v>129429</v>
          </cell>
          <cell r="J56">
            <v>12938.090599429999</v>
          </cell>
          <cell r="K56">
            <v>9.9962841398990948E-2</v>
          </cell>
          <cell r="L56">
            <v>6037.7756130600001</v>
          </cell>
          <cell r="M56">
            <v>4.664932598613912E-2</v>
          </cell>
          <cell r="R56">
            <v>1762.2571678500001</v>
          </cell>
          <cell r="S56">
            <v>1.3615628397422527E-2</v>
          </cell>
          <cell r="T56">
            <v>2169.7333727800001</v>
          </cell>
          <cell r="U56">
            <v>1.6763888871736628E-2</v>
          </cell>
          <cell r="V56">
            <v>873.24368873000003</v>
          </cell>
          <cell r="W56">
            <v>6.7468935766327488E-3</v>
          </cell>
          <cell r="X56">
            <v>27161.78</v>
          </cell>
          <cell r="Y56">
            <v>0.20985853247726552</v>
          </cell>
          <cell r="AB56">
            <v>387.80578460999999</v>
          </cell>
          <cell r="AC56">
            <v>2.9962820126092295E-3</v>
          </cell>
          <cell r="AD56">
            <v>99.519902599999995</v>
          </cell>
          <cell r="AE56">
            <v>7.6891502368093699E-4</v>
          </cell>
          <cell r="AL56">
            <v>180859.20612905995</v>
          </cell>
          <cell r="AM56">
            <v>0.39736230774447723</v>
          </cell>
          <cell r="AN56">
            <v>301.43201021509992</v>
          </cell>
        </row>
        <row r="57">
          <cell r="A57" t="str">
            <v>134076</v>
          </cell>
          <cell r="B57" t="str">
            <v>EM00001164-34</v>
          </cell>
          <cell r="C57">
            <v>11134076</v>
          </cell>
          <cell r="D57" t="str">
            <v>/ Core Pastry Bag Us E 2000/Cs</v>
          </cell>
          <cell r="E57">
            <v>180000</v>
          </cell>
          <cell r="F57">
            <v>2203.1999999999998</v>
          </cell>
          <cell r="G57">
            <v>130209.12</v>
          </cell>
          <cell r="J57">
            <v>13016.073611260001</v>
          </cell>
          <cell r="K57">
            <v>9.9962841398974212E-2</v>
          </cell>
          <cell r="L57">
            <v>6074.1676852500004</v>
          </cell>
          <cell r="M57">
            <v>4.6649325986152124E-2</v>
          </cell>
          <cell r="R57">
            <v>1772.8789918800001</v>
          </cell>
          <cell r="S57">
            <v>1.3615628397457875E-2</v>
          </cell>
          <cell r="T57">
            <v>2182.81121777</v>
          </cell>
          <cell r="U57">
            <v>1.6763888871762594E-2</v>
          </cell>
          <cell r="V57">
            <v>878.50707534000003</v>
          </cell>
          <cell r="W57">
            <v>6.7468935765789681E-3</v>
          </cell>
          <cell r="X57">
            <v>27325.5</v>
          </cell>
          <cell r="Y57">
            <v>0.20985857211845069</v>
          </cell>
          <cell r="AB57">
            <v>390.14324413000003</v>
          </cell>
          <cell r="AC57">
            <v>2.996282012580993E-3</v>
          </cell>
          <cell r="AD57">
            <v>100.11974859999999</v>
          </cell>
          <cell r="AE57">
            <v>7.6891502377099234E-4</v>
          </cell>
          <cell r="AL57">
            <v>181949.32157423001</v>
          </cell>
          <cell r="AM57">
            <v>0.39736234738572862</v>
          </cell>
          <cell r="AN57">
            <v>1.0108295643012779</v>
          </cell>
        </row>
        <row r="58">
          <cell r="A58" t="str">
            <v>149583</v>
          </cell>
          <cell r="B58" t="str">
            <v>EM00001165-10</v>
          </cell>
          <cell r="C58">
            <v>11149583</v>
          </cell>
          <cell r="D58" t="str">
            <v xml:space="preserve"> Pls Reus Erth Mth Htcp Ld 16Oz</v>
          </cell>
          <cell r="E58">
            <v>2400</v>
          </cell>
          <cell r="F58">
            <v>2592</v>
          </cell>
          <cell r="G58">
            <v>153187.20000000001</v>
          </cell>
          <cell r="J58">
            <v>15313.027777949999</v>
          </cell>
          <cell r="K58">
            <v>9.9962841398954991E-2</v>
          </cell>
          <cell r="L58">
            <v>7146.0796297100005</v>
          </cell>
          <cell r="M58">
            <v>4.6649325986179005E-2</v>
          </cell>
          <cell r="R58">
            <v>2085.7399904399999</v>
          </cell>
          <cell r="S58">
            <v>1.3615628397411792E-2</v>
          </cell>
          <cell r="T58">
            <v>2720.6890143000001</v>
          </cell>
          <cell r="U58">
            <v>1.7760550583207996E-2</v>
          </cell>
          <cell r="V58">
            <v>1033.5377356900001</v>
          </cell>
          <cell r="W58">
            <v>6.7468935765520877E-3</v>
          </cell>
          <cell r="X58">
            <v>32148.01</v>
          </cell>
          <cell r="Y58">
            <v>0.2098609413841365</v>
          </cell>
          <cell r="AB58">
            <v>458.99205191999999</v>
          </cell>
          <cell r="AC58">
            <v>2.9962820125963526E-3</v>
          </cell>
          <cell r="AD58">
            <v>117.78793951999999</v>
          </cell>
          <cell r="AE58">
            <v>7.6891502370955267E-4</v>
          </cell>
          <cell r="AL58">
            <v>214211.06413953003</v>
          </cell>
          <cell r="AM58">
            <v>0.39836137836274843</v>
          </cell>
          <cell r="AN58">
            <v>89.254610058137516</v>
          </cell>
        </row>
        <row r="59">
          <cell r="A59" t="str">
            <v>106361</v>
          </cell>
          <cell r="B59" t="str">
            <v>EM00001164-48</v>
          </cell>
          <cell r="C59">
            <v>11106361</v>
          </cell>
          <cell r="D59" t="str">
            <v xml:space="preserve"> Almondmilk 8 Und/Caja (New 64 Oz) Regular</v>
          </cell>
          <cell r="E59">
            <v>2880</v>
          </cell>
          <cell r="F59">
            <v>2808</v>
          </cell>
          <cell r="G59">
            <v>165952.79999999999</v>
          </cell>
          <cell r="J59">
            <v>16589.113426110001</v>
          </cell>
          <cell r="K59">
            <v>9.9962841398939961E-2</v>
          </cell>
          <cell r="L59">
            <v>7741.5862655199999</v>
          </cell>
          <cell r="M59">
            <v>4.6649325986184029E-2</v>
          </cell>
          <cell r="R59">
            <v>2259.5516563199999</v>
          </cell>
          <cell r="S59">
            <v>1.3615628397472053E-2</v>
          </cell>
          <cell r="T59">
            <v>2782.0142971699997</v>
          </cell>
          <cell r="U59">
            <v>1.6763888871835848E-2</v>
          </cell>
          <cell r="V59">
            <v>1119.6658803400001</v>
          </cell>
          <cell r="W59">
            <v>6.7468935766073256E-3</v>
          </cell>
          <cell r="X59">
            <v>34827</v>
          </cell>
          <cell r="Y59">
            <v>0.20986087610453094</v>
          </cell>
          <cell r="AB59">
            <v>497.24138957999998</v>
          </cell>
          <cell r="AC59">
            <v>2.9962820125963526E-3</v>
          </cell>
          <cell r="AD59">
            <v>127.60360113999999</v>
          </cell>
          <cell r="AE59">
            <v>7.689150236693807E-4</v>
          </cell>
          <cell r="AL59">
            <v>231896.57651618004</v>
          </cell>
          <cell r="AM59">
            <v>0.39736465137183608</v>
          </cell>
          <cell r="AN59">
            <v>80.519644623673628</v>
          </cell>
        </row>
        <row r="60">
          <cell r="A60" t="str">
            <v>147044</v>
          </cell>
          <cell r="B60" t="str">
            <v>EM00001164-10</v>
          </cell>
          <cell r="C60">
            <v>11147044</v>
          </cell>
          <cell r="D60" t="str">
            <v xml:space="preserve"> Inclusion Strawberry 12/Cs ( Fresas Liofilizadas En Cubo )</v>
          </cell>
          <cell r="E60">
            <v>1800</v>
          </cell>
          <cell r="F60">
            <v>2934</v>
          </cell>
          <cell r="G60">
            <v>173399.4</v>
          </cell>
          <cell r="J60">
            <v>17333.49672087</v>
          </cell>
          <cell r="K60">
            <v>9.9962841398932176E-2</v>
          </cell>
          <cell r="L60">
            <v>8088.96513641</v>
          </cell>
          <cell r="M60">
            <v>4.6649325986191419E-2</v>
          </cell>
          <cell r="R60">
            <v>2360.9417947400002</v>
          </cell>
          <cell r="S60">
            <v>1.3615628397445437E-2</v>
          </cell>
          <cell r="T60">
            <v>2906.8482720399998</v>
          </cell>
          <cell r="U60">
            <v>1.6763888871818473E-2</v>
          </cell>
          <cell r="V60">
            <v>1169.90729805</v>
          </cell>
          <cell r="W60">
            <v>6.7468935766213725E-3</v>
          </cell>
          <cell r="X60">
            <v>36389.74</v>
          </cell>
          <cell r="Y60">
            <v>0.20986081843420451</v>
          </cell>
          <cell r="AB60">
            <v>519.55350322000004</v>
          </cell>
          <cell r="AC60">
            <v>2.9962820126251881E-3</v>
          </cell>
          <cell r="AD60">
            <v>133.32940375999999</v>
          </cell>
          <cell r="AE60">
            <v>7.6891502369673707E-4</v>
          </cell>
          <cell r="AL60">
            <v>242302.18212909001</v>
          </cell>
          <cell r="AM60">
            <v>0.39736459370153532</v>
          </cell>
          <cell r="AN60">
            <v>134.61232340505001</v>
          </cell>
        </row>
        <row r="61">
          <cell r="A61" t="str">
            <v>149586</v>
          </cell>
          <cell r="B61" t="str">
            <v>EM00001165-11</v>
          </cell>
          <cell r="C61">
            <v>11149586</v>
          </cell>
          <cell r="D61" t="str">
            <v xml:space="preserve"> Pls Reuse Htcp Prl Ld 16Oz</v>
          </cell>
          <cell r="E61">
            <v>2800</v>
          </cell>
          <cell r="F61">
            <v>2996</v>
          </cell>
          <cell r="G61">
            <v>177063.6</v>
          </cell>
          <cell r="J61">
            <v>17699.780564330002</v>
          </cell>
          <cell r="K61">
            <v>9.996284139896626E-2</v>
          </cell>
          <cell r="L61">
            <v>8259.8975966800008</v>
          </cell>
          <cell r="M61">
            <v>4.6649325986142832E-2</v>
          </cell>
          <cell r="R61">
            <v>2410.8321803099998</v>
          </cell>
          <cell r="S61">
            <v>1.3615628397423297E-2</v>
          </cell>
          <cell r="T61">
            <v>3144.7470242499999</v>
          </cell>
          <cell r="U61">
            <v>1.7760550583236757E-2</v>
          </cell>
          <cell r="V61">
            <v>1194.62926548</v>
          </cell>
          <cell r="W61">
            <v>6.7468935765453769E-3</v>
          </cell>
          <cell r="X61">
            <v>37158.61</v>
          </cell>
          <cell r="Y61">
            <v>0.20986024230841346</v>
          </cell>
          <cell r="AB61">
            <v>530.53247977000001</v>
          </cell>
          <cell r="AC61">
            <v>2.9962820126214536E-3</v>
          </cell>
          <cell r="AD61">
            <v>136.14686218</v>
          </cell>
          <cell r="AE61">
            <v>7.6891502364122267E-4</v>
          </cell>
          <cell r="AL61">
            <v>247598.77597299995</v>
          </cell>
          <cell r="AM61">
            <v>0.39836067928699026</v>
          </cell>
          <cell r="AN61">
            <v>88.428134276071418</v>
          </cell>
        </row>
        <row r="62">
          <cell r="A62" t="str">
            <v>151152</v>
          </cell>
          <cell r="B62" t="str">
            <v>EM00001165-5</v>
          </cell>
          <cell r="C62">
            <v>11151152</v>
          </cell>
          <cell r="D62" t="str">
            <v>/ Key Lime Sauce Pouch 1Kg</v>
          </cell>
          <cell r="E62">
            <v>570</v>
          </cell>
          <cell r="F62">
            <v>3226.2</v>
          </cell>
          <cell r="G62">
            <v>190668.42</v>
          </cell>
          <cell r="J62">
            <v>19059.757028249998</v>
          </cell>
          <cell r="K62">
            <v>9.9962841398958446E-2</v>
          </cell>
          <cell r="L62">
            <v>8894.5532798500008</v>
          </cell>
          <cell r="M62">
            <v>4.6649325986180615E-2</v>
          </cell>
          <cell r="R62">
            <v>2596.0703538500002</v>
          </cell>
          <cell r="S62">
            <v>1.3615628397455646E-2</v>
          </cell>
          <cell r="T62">
            <v>3386.3761180400002</v>
          </cell>
          <cell r="U62">
            <v>1.7760550583258622E-2</v>
          </cell>
          <cell r="V62">
            <v>1286.41953816</v>
          </cell>
          <cell r="W62">
            <v>6.7468935766080186E-3</v>
          </cell>
          <cell r="X62">
            <v>40013.839999999997</v>
          </cell>
          <cell r="Y62">
            <v>0.20986086736335255</v>
          </cell>
          <cell r="AB62">
            <v>571.29635722</v>
          </cell>
          <cell r="AC62">
            <v>2.9962820126164572E-3</v>
          </cell>
          <cell r="AD62">
            <v>146.60781267999999</v>
          </cell>
          <cell r="AE62">
            <v>7.6891502368352336E-4</v>
          </cell>
          <cell r="AL62">
            <v>266623.34048804996</v>
          </cell>
          <cell r="AM62">
            <v>0.3983613043421137</v>
          </cell>
          <cell r="AN62">
            <v>467.7602464702631</v>
          </cell>
        </row>
        <row r="63">
          <cell r="A63" t="str">
            <v>032158</v>
          </cell>
          <cell r="B63" t="str">
            <v>EM00001164-32</v>
          </cell>
          <cell r="C63">
            <v>11032158</v>
          </cell>
          <cell r="D63" t="str">
            <v xml:space="preserve"> Extract Frapp Frsc Gsp 24/Cs</v>
          </cell>
          <cell r="E63">
            <v>4800</v>
          </cell>
          <cell r="F63">
            <v>3456</v>
          </cell>
          <cell r="G63">
            <v>204249.60000000001</v>
          </cell>
          <cell r="J63">
            <v>20417.370370600001</v>
          </cell>
          <cell r="K63">
            <v>9.9962841398955005E-2</v>
          </cell>
          <cell r="L63">
            <v>9528.1061729499997</v>
          </cell>
          <cell r="M63">
            <v>4.6649325986195318E-2</v>
          </cell>
          <cell r="R63">
            <v>2780.9866539300001</v>
          </cell>
          <cell r="S63">
            <v>1.3615628397460755E-2</v>
          </cell>
          <cell r="T63">
            <v>3424.0175965099997</v>
          </cell>
          <cell r="U63">
            <v>1.6763888871801951E-2</v>
          </cell>
          <cell r="V63">
            <v>1378.0503142699999</v>
          </cell>
          <cell r="W63">
            <v>6.7468935766336873E-3</v>
          </cell>
          <cell r="X63">
            <v>42864.22</v>
          </cell>
          <cell r="Y63">
            <v>0.20986195321802345</v>
          </cell>
          <cell r="AB63">
            <v>611.98940256000003</v>
          </cell>
          <cell r="AC63">
            <v>2.9962820125963526E-3</v>
          </cell>
          <cell r="AD63">
            <v>157.05058602</v>
          </cell>
          <cell r="AE63">
            <v>7.6891502367691287E-4</v>
          </cell>
          <cell r="AL63">
            <v>285411.39109684003</v>
          </cell>
          <cell r="AM63">
            <v>0.39736572848534357</v>
          </cell>
          <cell r="AN63">
            <v>59.460706478508342</v>
          </cell>
        </row>
        <row r="64">
          <cell r="A64" t="str">
            <v>226008</v>
          </cell>
          <cell r="B64" t="str">
            <v>EM00001164-11</v>
          </cell>
          <cell r="C64">
            <v>226008</v>
          </cell>
          <cell r="D64" t="str">
            <v xml:space="preserve"> Lemonade 48Oz Combi 6/Cs</v>
          </cell>
          <cell r="E64">
            <v>4680</v>
          </cell>
          <cell r="F64">
            <v>3931.2</v>
          </cell>
          <cell r="G64">
            <v>232333.92</v>
          </cell>
          <cell r="J64">
            <v>23224.75879656</v>
          </cell>
          <cell r="K64">
            <v>9.996284139896576E-2</v>
          </cell>
          <cell r="L64">
            <v>10838.220771729999</v>
          </cell>
          <cell r="M64">
            <v>4.6649325986192626E-2</v>
          </cell>
          <cell r="R64">
            <v>3163.3723188399999</v>
          </cell>
          <cell r="S64">
            <v>1.3615628397437619E-2</v>
          </cell>
          <cell r="T64">
            <v>3894.8200160300003</v>
          </cell>
          <cell r="U64">
            <v>1.6763888871801413E-2</v>
          </cell>
          <cell r="V64">
            <v>1567.5322324700001</v>
          </cell>
          <cell r="W64">
            <v>6.746893576581499E-3</v>
          </cell>
          <cell r="X64">
            <v>48757.79</v>
          </cell>
          <cell r="Y64">
            <v>0.20986083306303271</v>
          </cell>
          <cell r="AB64">
            <v>696.13794541000004</v>
          </cell>
          <cell r="AC64">
            <v>2.9962820125877445E-3</v>
          </cell>
          <cell r="AD64">
            <v>178.64504160000001</v>
          </cell>
          <cell r="AE64">
            <v>7.6891502368659729E-4</v>
          </cell>
          <cell r="AL64">
            <v>324655.19712264003</v>
          </cell>
          <cell r="AM64">
            <v>0.39736460833028597</v>
          </cell>
          <cell r="AN64">
            <v>69.37076861594872</v>
          </cell>
        </row>
        <row r="65">
          <cell r="A65" t="str">
            <v>071914</v>
          </cell>
          <cell r="B65" t="str">
            <v>EM00001164-13</v>
          </cell>
          <cell r="C65">
            <v>11071914</v>
          </cell>
          <cell r="D65" t="str">
            <v xml:space="preserve"> Coffee Frapp Base 63Oz 4/Cs</v>
          </cell>
          <cell r="E65">
            <v>2000</v>
          </cell>
          <cell r="F65">
            <v>4130</v>
          </cell>
          <cell r="G65">
            <v>244083</v>
          </cell>
          <cell r="J65">
            <v>24399.23021718</v>
          </cell>
          <cell r="K65">
            <v>9.9962841398950356E-2</v>
          </cell>
          <cell r="L65">
            <v>11386.307434689999</v>
          </cell>
          <cell r="M65">
            <v>4.6649325986201411E-2</v>
          </cell>
          <cell r="R65">
            <v>3323.3434261299999</v>
          </cell>
          <cell r="S65">
            <v>1.3615628397430381E-2</v>
          </cell>
          <cell r="T65">
            <v>4091.7802875100001</v>
          </cell>
          <cell r="U65">
            <v>1.6763888871859162E-2</v>
          </cell>
          <cell r="V65">
            <v>1646.8020248600001</v>
          </cell>
          <cell r="W65">
            <v>6.7468935766112348E-3</v>
          </cell>
          <cell r="X65">
            <v>51222.96</v>
          </cell>
          <cell r="Y65">
            <v>0.20985877754698196</v>
          </cell>
          <cell r="AB65">
            <v>731.34150248000003</v>
          </cell>
          <cell r="AC65">
            <v>2.9962820125940767E-3</v>
          </cell>
          <cell r="AD65">
            <v>187.67908571999999</v>
          </cell>
          <cell r="AE65">
            <v>7.6891502365998446E-4</v>
          </cell>
          <cell r="AL65">
            <v>341072.44397856999</v>
          </cell>
          <cell r="AM65">
            <v>0.39736255281428856</v>
          </cell>
          <cell r="AN65">
            <v>170.536221989285</v>
          </cell>
        </row>
        <row r="66">
          <cell r="A66" t="str">
            <v>087540</v>
          </cell>
          <cell r="B66" t="str">
            <v>EM00001164-8</v>
          </cell>
          <cell r="C66">
            <v>11087540</v>
          </cell>
          <cell r="D66" t="str">
            <v xml:space="preserve"> Dragon Fruit Inclusion 75 Grm 12 Und/Caja</v>
          </cell>
          <cell r="E66">
            <v>1800</v>
          </cell>
          <cell r="F66">
            <v>4185</v>
          </cell>
          <cell r="G66">
            <v>247333.5</v>
          </cell>
          <cell r="J66">
            <v>24724.159433149998</v>
          </cell>
          <cell r="K66">
            <v>9.9962841398961319E-2</v>
          </cell>
          <cell r="L66">
            <v>11537.941068799999</v>
          </cell>
          <cell r="M66">
            <v>4.6649325986168472E-2</v>
          </cell>
          <cell r="R66">
            <v>3367.60102624</v>
          </cell>
          <cell r="S66">
            <v>1.3615628397447172E-2</v>
          </cell>
          <cell r="T66">
            <v>4146.2713082800001</v>
          </cell>
          <cell r="U66">
            <v>1.6763888871826907E-2</v>
          </cell>
          <cell r="V66">
            <v>1668.73280243</v>
          </cell>
          <cell r="W66">
            <v>6.7468935766081019E-3</v>
          </cell>
          <cell r="X66">
            <v>51906.270000000004</v>
          </cell>
          <cell r="Y66">
            <v>0.20986348391948526</v>
          </cell>
          <cell r="AB66">
            <v>741.08091716000001</v>
          </cell>
          <cell r="AC66">
            <v>2.9962820125862448E-3</v>
          </cell>
          <cell r="AD66">
            <v>190.17844402</v>
          </cell>
          <cell r="AE66">
            <v>7.6891502372302984E-4</v>
          </cell>
          <cell r="AL66">
            <v>345615.73500007996</v>
          </cell>
          <cell r="AM66">
            <v>0.39736725918680627</v>
          </cell>
          <cell r="AN66">
            <v>192.0087416667111</v>
          </cell>
        </row>
        <row r="67">
          <cell r="A67" t="str">
            <v>149595</v>
          </cell>
          <cell r="B67" t="str">
            <v>EM00001165-1</v>
          </cell>
          <cell r="C67">
            <v>11149595</v>
          </cell>
          <cell r="D67" t="str">
            <v xml:space="preserve"> Pls Reuse Erth Mth Cdcp 24Oz</v>
          </cell>
          <cell r="E67">
            <v>2160</v>
          </cell>
          <cell r="F67">
            <v>4298.3999999999996</v>
          </cell>
          <cell r="G67">
            <v>254035.44</v>
          </cell>
          <cell r="J67">
            <v>25394.104398430001</v>
          </cell>
          <cell r="K67">
            <v>9.9962841398940253E-2</v>
          </cell>
          <cell r="L67">
            <v>11850.582052600001</v>
          </cell>
          <cell r="M67">
            <v>4.6649325986169492E-2</v>
          </cell>
          <cell r="R67">
            <v>3458.8521508200001</v>
          </cell>
          <cell r="S67">
            <v>1.361562839743935E-2</v>
          </cell>
          <cell r="T67">
            <v>4511.8092820600004</v>
          </cell>
          <cell r="U67">
            <v>1.7760550583257203E-2</v>
          </cell>
          <cell r="V67">
            <v>1713.9500783600001</v>
          </cell>
          <cell r="W67">
            <v>6.7468935765812839E-3</v>
          </cell>
          <cell r="X67">
            <v>53312.04</v>
          </cell>
          <cell r="Y67">
            <v>0.20986063991701315</v>
          </cell>
          <cell r="AB67">
            <v>761.16181943000004</v>
          </cell>
          <cell r="AC67">
            <v>2.996282012580607E-3</v>
          </cell>
          <cell r="AD67">
            <v>195.33166636000001</v>
          </cell>
          <cell r="AE67">
            <v>7.689150236675639E-4</v>
          </cell>
          <cell r="AL67">
            <v>355233.27144806006</v>
          </cell>
          <cell r="AM67">
            <v>0.39836107689564915</v>
          </cell>
          <cell r="AN67">
            <v>164.45984789262039</v>
          </cell>
        </row>
        <row r="68">
          <cell r="A68" t="str">
            <v>061421</v>
          </cell>
          <cell r="B68" t="str">
            <v>EM00001164-16</v>
          </cell>
          <cell r="C68">
            <v>11061421</v>
          </cell>
          <cell r="D68" t="str">
            <v xml:space="preserve"> Sauce Caramel 36Oz 6/Cs</v>
          </cell>
          <cell r="E68">
            <v>1710</v>
          </cell>
          <cell r="F68">
            <v>4908</v>
          </cell>
          <cell r="G68">
            <v>290062.8</v>
          </cell>
          <cell r="J68">
            <v>28995.501672139999</v>
          </cell>
          <cell r="K68">
            <v>9.9962841398966024E-2</v>
          </cell>
          <cell r="L68">
            <v>13531.234113659999</v>
          </cell>
          <cell r="M68">
            <v>4.6649325986165752E-2</v>
          </cell>
          <cell r="R68">
            <v>3949.38729672</v>
          </cell>
          <cell r="S68">
            <v>1.3615628397436694E-2</v>
          </cell>
          <cell r="T68">
            <v>4862.5805450400003</v>
          </cell>
          <cell r="U68">
            <v>1.6763888871789145E-2</v>
          </cell>
          <cell r="V68">
            <v>1957.0228421300001</v>
          </cell>
          <cell r="W68">
            <v>6.7468935765978956E-3</v>
          </cell>
          <cell r="X68">
            <v>60871.64</v>
          </cell>
          <cell r="Y68">
            <v>0.20985676205290718</v>
          </cell>
          <cell r="AB68">
            <v>869.10995016000004</v>
          </cell>
          <cell r="AC68">
            <v>2.9962820125848614E-3</v>
          </cell>
          <cell r="AD68">
            <v>223.03364474</v>
          </cell>
          <cell r="AE68">
            <v>7.689150237121065E-4</v>
          </cell>
          <cell r="AL68">
            <v>405322.31006458995</v>
          </cell>
          <cell r="AM68">
            <v>0.39736053732015963</v>
          </cell>
          <cell r="AN68">
            <v>237.03059068104676</v>
          </cell>
        </row>
        <row r="69">
          <cell r="A69" t="str">
            <v>7360</v>
          </cell>
          <cell r="B69" t="str">
            <v>EM00001164-43</v>
          </cell>
          <cell r="C69">
            <v>7360</v>
          </cell>
          <cell r="D69" t="str">
            <v xml:space="preserve"> Esp 5Lb Wb 4/Cs Espresso</v>
          </cell>
          <cell r="E69">
            <v>880</v>
          </cell>
          <cell r="F69">
            <v>9352</v>
          </cell>
          <cell r="G69">
            <v>552703.19999999995</v>
          </cell>
          <cell r="J69">
            <v>55249.782322300001</v>
          </cell>
          <cell r="K69">
            <v>9.9962841398964233E-2</v>
          </cell>
          <cell r="L69">
            <v>25783.231750409999</v>
          </cell>
          <cell r="M69">
            <v>4.6649325986189337E-2</v>
          </cell>
          <cell r="R69">
            <v>7525.4013852799999</v>
          </cell>
          <cell r="S69">
            <v>1.3615628397447311E-2</v>
          </cell>
          <cell r="T69">
            <v>9265.4550239</v>
          </cell>
          <cell r="U69">
            <v>1.6763888871821262E-2</v>
          </cell>
          <cell r="V69">
            <v>3729.0296698399998</v>
          </cell>
          <cell r="W69">
            <v>6.7468935765886652E-3</v>
          </cell>
          <cell r="X69">
            <v>115990.18</v>
          </cell>
          <cell r="Y69">
            <v>0.20985979455157849</v>
          </cell>
          <cell r="AB69">
            <v>1656.0546564599999</v>
          </cell>
          <cell r="AC69">
            <v>2.9962820125883118E-3</v>
          </cell>
          <cell r="AD69">
            <v>424.98179412000002</v>
          </cell>
          <cell r="AE69">
            <v>7.6891502368721593E-4</v>
          </cell>
          <cell r="AL69">
            <v>772327.31660230993</v>
          </cell>
          <cell r="AM69">
            <v>0.39736356981886489</v>
          </cell>
          <cell r="AN69">
            <v>877.64467795717042</v>
          </cell>
        </row>
        <row r="70">
          <cell r="A70" t="str">
            <v/>
          </cell>
          <cell r="B70" t="str">
            <v>Total</v>
          </cell>
          <cell r="E70">
            <v>482086</v>
          </cell>
          <cell r="F70">
            <v>87032.34</v>
          </cell>
          <cell r="G70">
            <v>5143611.2939999988</v>
          </cell>
          <cell r="J70">
            <v>514170.00000002998</v>
          </cell>
          <cell r="K70">
            <v>9.9962841398961694E-2</v>
          </cell>
          <cell r="L70">
            <v>239945.99999998996</v>
          </cell>
          <cell r="M70">
            <v>4.6649325986177451E-2</v>
          </cell>
          <cell r="R70">
            <v>70033.500000050015</v>
          </cell>
          <cell r="S70">
            <v>1.3615628397453712E-2</v>
          </cell>
          <cell r="T70">
            <v>87756.000000010012</v>
          </cell>
          <cell r="U70">
            <v>1.7061164808930454E-2</v>
          </cell>
          <cell r="V70">
            <v>34703.397999979985</v>
          </cell>
          <cell r="W70">
            <v>6.7468935765930358E-3</v>
          </cell>
          <cell r="X70">
            <v>1006175.0800000003</v>
          </cell>
          <cell r="Y70">
            <v>0.1956164691476005</v>
          </cell>
          <cell r="AB70">
            <v>15411.71000003</v>
          </cell>
          <cell r="AC70">
            <v>2.9962820126022537E-3</v>
          </cell>
          <cell r="AD70">
            <v>3954.9999999800002</v>
          </cell>
          <cell r="AE70">
            <v>7.6891502369035762E-4</v>
          </cell>
          <cell r="AL70">
            <v>7115761.9820000688</v>
          </cell>
          <cell r="AM70">
            <v>0.38341752035200938</v>
          </cell>
          <cell r="AN70">
            <v>14.760358073041052</v>
          </cell>
        </row>
        <row r="71">
          <cell r="A71" t="str">
            <v/>
          </cell>
        </row>
      </sheetData>
      <sheetData sheetId="4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</row>
        <row r="2">
          <cell r="A2" t="str">
            <v>6D</v>
          </cell>
          <cell r="B2" t="str">
            <v>Artículo</v>
          </cell>
          <cell r="C2" t="str">
            <v>Descripción</v>
          </cell>
          <cell r="D2" t="str">
            <v>Costo UND</v>
          </cell>
        </row>
        <row r="3">
          <cell r="A3" t="str">
            <v>142950</v>
          </cell>
          <cell r="B3">
            <v>11142950</v>
          </cell>
          <cell r="C3" t="str">
            <v>011142950 // USO 250G WB 12/CS UGA RWEN MTN</v>
          </cell>
          <cell r="D3">
            <v>256.51779249999998</v>
          </cell>
        </row>
        <row r="4">
          <cell r="A4" t="str">
            <v>042760</v>
          </cell>
          <cell r="B4">
            <v>1042760</v>
          </cell>
          <cell r="C4" t="str">
            <v>1042760 // SAUCE INT WHT MCHA NO ATF 12CS</v>
          </cell>
          <cell r="D4">
            <v>296.04654870000002</v>
          </cell>
        </row>
        <row r="5">
          <cell r="A5" t="str">
            <v>10634</v>
          </cell>
          <cell r="B5">
            <v>10634</v>
          </cell>
          <cell r="C5" t="str">
            <v>10634 // LABEL LOGO 3" 500/RL 24/CS</v>
          </cell>
          <cell r="D5">
            <v>1.0624150000000001</v>
          </cell>
        </row>
        <row r="6">
          <cell r="A6" t="str">
            <v>109459</v>
          </cell>
          <cell r="B6">
            <v>109459</v>
          </cell>
          <cell r="C6" t="str">
            <v>109459 // ICE BIN 560LB (HIELERA (DEPOSITO) ACERO INOXIDABLE 560 LB MARCA ICEOMATICS)</v>
          </cell>
          <cell r="D6">
            <v>42880.58</v>
          </cell>
        </row>
        <row r="7">
          <cell r="A7" t="str">
            <v>001084</v>
          </cell>
          <cell r="B7">
            <v>11001084</v>
          </cell>
          <cell r="C7" t="str">
            <v>11001084 // WIRE MULTI BLOCK</v>
          </cell>
          <cell r="D7">
            <v>482.18580129999998</v>
          </cell>
        </row>
        <row r="8">
          <cell r="A8" t="str">
            <v>001087</v>
          </cell>
          <cell r="B8">
            <v>11001087</v>
          </cell>
          <cell r="C8" t="str">
            <v>11001087 // RAIL SYRUP CHAI WHITE MOCHA</v>
          </cell>
          <cell r="D8">
            <v>20770.41</v>
          </cell>
        </row>
        <row r="9">
          <cell r="A9" t="str">
            <v>002021</v>
          </cell>
          <cell r="B9">
            <v>11002021</v>
          </cell>
          <cell r="C9" t="str">
            <v>11002021 // KIT MISCELANEOS</v>
          </cell>
          <cell r="D9">
            <v>75.239999999999995</v>
          </cell>
        </row>
        <row r="10">
          <cell r="A10" t="str">
            <v>003592</v>
          </cell>
          <cell r="B10">
            <v>11003592</v>
          </cell>
          <cell r="C10" t="str">
            <v>11003592 // BREW STAND(ESTANTE DE ALMACENAMIENTO)</v>
          </cell>
          <cell r="D10">
            <v>3273.76</v>
          </cell>
        </row>
        <row r="11">
          <cell r="A11" t="str">
            <v>005036</v>
          </cell>
          <cell r="B11">
            <v>11005036</v>
          </cell>
          <cell r="C11" t="str">
            <v>11005036 // DIPPERWELL METERED LEAD FREE(GRIFO PROFUNDO SIN PLOMO)</v>
          </cell>
          <cell r="D11">
            <v>5747.57</v>
          </cell>
        </row>
        <row r="12">
          <cell r="A12" t="str">
            <v>005333</v>
          </cell>
          <cell r="B12">
            <v>11005333</v>
          </cell>
          <cell r="C12" t="str">
            <v>11005333 // OVEN NGO WARM 208/240V 60HZ 1P(HORNO ELECTRICO NGO)</v>
          </cell>
          <cell r="D12">
            <v>330787.7</v>
          </cell>
        </row>
        <row r="13">
          <cell r="A13" t="str">
            <v>005335</v>
          </cell>
          <cell r="B13">
            <v>11005335</v>
          </cell>
          <cell r="C13" t="str">
            <v>11005335 // RACK OVEN NGO STANDARD (PARRILLA DE PARA HORNO)</v>
          </cell>
          <cell r="D13">
            <v>3244.76</v>
          </cell>
        </row>
        <row r="14">
          <cell r="A14" t="str">
            <v>005755</v>
          </cell>
          <cell r="B14">
            <v>11005755</v>
          </cell>
          <cell r="C14" t="str">
            <v>11005755 // DISPLAY CUBE 4X4 INJCTN MOLDED (EXHIBIDOR CUADRADO)</v>
          </cell>
          <cell r="D14">
            <v>132.48613</v>
          </cell>
        </row>
        <row r="15">
          <cell r="A15" t="str">
            <v>006756</v>
          </cell>
          <cell r="B15">
            <v>11006756</v>
          </cell>
          <cell r="C15" t="str">
            <v>11006756 // CBS PLAST PUMP 3.75 ML 3/IP 201/CJ</v>
          </cell>
          <cell r="D15">
            <v>84.492253099999999</v>
          </cell>
        </row>
        <row r="16">
          <cell r="A16" t="str">
            <v>007201</v>
          </cell>
          <cell r="B16">
            <v>11007201</v>
          </cell>
          <cell r="C16" t="str">
            <v>11007201 // KNIFE PP BLACK 500/CASE</v>
          </cell>
          <cell r="D16">
            <v>1.4135629000000001</v>
          </cell>
        </row>
        <row r="17">
          <cell r="A17" t="str">
            <v>007279</v>
          </cell>
          <cell r="B17">
            <v>11007279</v>
          </cell>
          <cell r="C17" t="str">
            <v>11007279 // FIXT A-FRAME W/MAG CHANNEL</v>
          </cell>
          <cell r="D17">
            <v>7405.72</v>
          </cell>
        </row>
        <row r="18">
          <cell r="A18" t="str">
            <v>008010</v>
          </cell>
          <cell r="B18">
            <v>11008010</v>
          </cell>
          <cell r="C18" t="str">
            <v>11008010 // GAGING COLLAR</v>
          </cell>
          <cell r="D18">
            <v>97.931299999999993</v>
          </cell>
        </row>
        <row r="19">
          <cell r="A19" t="str">
            <v>008248</v>
          </cell>
          <cell r="B19">
            <v>11008248</v>
          </cell>
          <cell r="C19" t="str">
            <v>11008248 // BASKET CHALKBOARD SIGN (CANASTA PARA TIZAS)</v>
          </cell>
          <cell r="D19">
            <v>691.96858999999995</v>
          </cell>
        </row>
        <row r="20">
          <cell r="A20" t="str">
            <v>009200</v>
          </cell>
          <cell r="B20">
            <v>11009200</v>
          </cell>
          <cell r="C20" t="str">
            <v>11009200 // PITCHER STEAMING NEXT GEN 6/CS</v>
          </cell>
          <cell r="D20">
            <v>1371.96</v>
          </cell>
        </row>
        <row r="21">
          <cell r="A21" t="str">
            <v>009237</v>
          </cell>
          <cell r="B21">
            <v>11009237</v>
          </cell>
          <cell r="C21" t="str">
            <v>11009237 // KETTLE POUR OVER V2 (JARRA PARA AGUA)</v>
          </cell>
          <cell r="D21">
            <v>2193.58</v>
          </cell>
        </row>
        <row r="22">
          <cell r="A22" t="str">
            <v>009241</v>
          </cell>
          <cell r="B22">
            <v>11009241</v>
          </cell>
          <cell r="C22" t="str">
            <v>11009241 // KNOB CBS MOCHA (DISPENSADOR PARA MAQUINA MOCHACHINO)</v>
          </cell>
          <cell r="D22">
            <v>60.413699999999999</v>
          </cell>
        </row>
        <row r="23">
          <cell r="A23" t="str">
            <v>009305</v>
          </cell>
          <cell r="B23">
            <v>11009305</v>
          </cell>
          <cell r="C23" t="str">
            <v>11009305 // KNOB PUMP CBS COFFEE REPLACE (DISPENSADOR DE REEMPLAZO PARA MAQUINA DE ESPRESO)</v>
          </cell>
          <cell r="D23">
            <v>137.3038</v>
          </cell>
        </row>
        <row r="24">
          <cell r="A24" t="str">
            <v>009306</v>
          </cell>
          <cell r="B24">
            <v>11009306</v>
          </cell>
          <cell r="C24" t="str">
            <v>11009306 // KNOB ESPRESSO MOCHA HOT (DISPENSADOR PARA ESPRESSO)</v>
          </cell>
          <cell r="D24">
            <v>137.71129999999999</v>
          </cell>
        </row>
        <row r="25">
          <cell r="A25" t="str">
            <v>009394</v>
          </cell>
          <cell r="B25">
            <v>11009394</v>
          </cell>
          <cell r="C25" t="str">
            <v>11009394 // GAUGING COLLAR MOCHA PUMP (DISPENSADOR MOCHACHINO)</v>
          </cell>
          <cell r="D25">
            <v>81.700844200000006</v>
          </cell>
        </row>
        <row r="26">
          <cell r="A26" t="str">
            <v>010154</v>
          </cell>
          <cell r="B26">
            <v>11010154</v>
          </cell>
          <cell r="C26" t="str">
            <v>11010154 // GAUGING COLLAR CBS MOCHA</v>
          </cell>
          <cell r="D26">
            <v>288.59183999999999</v>
          </cell>
        </row>
        <row r="27">
          <cell r="A27" t="str">
            <v>010575</v>
          </cell>
          <cell r="B27">
            <v>11010575</v>
          </cell>
          <cell r="C27" t="str">
            <v>11010575 // CANISTER POUR OVER COFFEE(RECIPIENTE METALICO PARA CAFE)</v>
          </cell>
          <cell r="D27">
            <v>752.84388000000001</v>
          </cell>
        </row>
        <row r="28">
          <cell r="A28" t="str">
            <v>010660</v>
          </cell>
          <cell r="B28">
            <v>11010660</v>
          </cell>
          <cell r="C28" t="str">
            <v>11010660 // MUG SIREN FOR HERE 8 OZ WHITE</v>
          </cell>
          <cell r="D28">
            <v>1376.8</v>
          </cell>
        </row>
        <row r="29">
          <cell r="A29" t="str">
            <v>010663</v>
          </cell>
          <cell r="B29">
            <v>11010663</v>
          </cell>
          <cell r="C29" t="str">
            <v>11010663 // MUG SIREN FOR HERE 16 OZ WHITE</v>
          </cell>
          <cell r="D29">
            <v>1022.81</v>
          </cell>
        </row>
        <row r="30">
          <cell r="A30" t="str">
            <v>010737</v>
          </cell>
          <cell r="B30">
            <v>11010737</v>
          </cell>
          <cell r="C30" t="str">
            <v>11010737 // APRON GREEN SBUX 2011 LOG 2/IP (Delantal)</v>
          </cell>
          <cell r="D30">
            <v>382.06026270000001</v>
          </cell>
        </row>
        <row r="31">
          <cell r="A31" t="str">
            <v>010882</v>
          </cell>
          <cell r="B31">
            <v>11010882</v>
          </cell>
          <cell r="C31" t="str">
            <v>11010882 // PUMP BASE LONGER FRAPP 3/UND POR PAQUETE</v>
          </cell>
          <cell r="D31">
            <v>98.746943799999997</v>
          </cell>
        </row>
        <row r="32">
          <cell r="A32" t="str">
            <v>011167</v>
          </cell>
          <cell r="B32">
            <v>11011167</v>
          </cell>
          <cell r="C32" t="str">
            <v>11011167 // CUP 3.5OZ COLD FY11 2500/CS</v>
          </cell>
          <cell r="D32">
            <v>1.7226600000000001</v>
          </cell>
        </row>
        <row r="33">
          <cell r="A33" t="str">
            <v>011168</v>
          </cell>
          <cell r="B33">
            <v>11011168</v>
          </cell>
          <cell r="C33" t="str">
            <v>11011168 // 12 OZ COLD CUP PACTIV 1000/CS (VASOS DESECHABLES DE PLASTICO 12OZ PARA BEBIDAS FRIAS)</v>
          </cell>
          <cell r="D33">
            <v>4.0331115999999998</v>
          </cell>
        </row>
        <row r="34">
          <cell r="A34" t="str">
            <v>011169</v>
          </cell>
          <cell r="B34">
            <v>11011169</v>
          </cell>
          <cell r="C34" t="str">
            <v>11011169 // COLD CUP 16 OZ PACTIV 1000/CJ (VASOS PLASTICOS PARA BEBIDA FRIA)</v>
          </cell>
          <cell r="D34">
            <v>4.6672257999999998</v>
          </cell>
        </row>
        <row r="35">
          <cell r="A35" t="str">
            <v>011191</v>
          </cell>
          <cell r="B35">
            <v>11011191</v>
          </cell>
          <cell r="C35" t="str">
            <v>11011191 // DID TOWER FIXTURE RISER (ESTANTE PARA ENVASES PLASTICOS)</v>
          </cell>
          <cell r="D35">
            <v>1361.89</v>
          </cell>
        </row>
        <row r="36">
          <cell r="A36" t="str">
            <v>011346</v>
          </cell>
          <cell r="B36">
            <v>11011346</v>
          </cell>
          <cell r="C36" t="str">
            <v>11011346 // CUP 12OZ CORE COLD SP 1000/CS</v>
          </cell>
          <cell r="D36">
            <v>3.8375637</v>
          </cell>
        </row>
        <row r="37">
          <cell r="A37" t="str">
            <v>011347</v>
          </cell>
          <cell r="B37">
            <v>11011347</v>
          </cell>
          <cell r="C37" t="str">
            <v>11011347 // CUP 16OZ CORE COLD SP 1000/CS</v>
          </cell>
          <cell r="D37">
            <v>4.6339262000000003</v>
          </cell>
        </row>
        <row r="38">
          <cell r="A38" t="str">
            <v>011348</v>
          </cell>
          <cell r="B38">
            <v>11011348</v>
          </cell>
          <cell r="C38" t="str">
            <v>11011348 // CUPS 20OZ CLD CORE SP 800/CS</v>
          </cell>
          <cell r="D38">
            <v>5.8268877000000003</v>
          </cell>
        </row>
        <row r="39">
          <cell r="A39" t="str">
            <v>011349</v>
          </cell>
          <cell r="B39">
            <v>11011349</v>
          </cell>
          <cell r="C39" t="str">
            <v>11011349 // CUP 20OZ CLD CORE LAENG 800/CS</v>
          </cell>
          <cell r="D39">
            <v>7.5459405999999998</v>
          </cell>
        </row>
        <row r="40">
          <cell r="A40" t="str">
            <v>011394</v>
          </cell>
          <cell r="B40">
            <v>11011394</v>
          </cell>
          <cell r="C40" t="str">
            <v>11011394 // HAT STARBUCKS BLACK</v>
          </cell>
          <cell r="D40">
            <v>226.5269097</v>
          </cell>
        </row>
        <row r="41">
          <cell r="A41" t="str">
            <v>011457</v>
          </cell>
          <cell r="B41">
            <v>11011457</v>
          </cell>
          <cell r="C41" t="str">
            <v>11011457 // UTENSIL RINSE SINK W GRATE LH</v>
          </cell>
          <cell r="D41">
            <v>19995.02</v>
          </cell>
        </row>
        <row r="42">
          <cell r="A42" t="str">
            <v>011458</v>
          </cell>
          <cell r="B42">
            <v>11011458</v>
          </cell>
          <cell r="C42" t="str">
            <v>11011458 // UTENSIL RINSE SINK W GRATE RH</v>
          </cell>
          <cell r="D42">
            <v>19923.080000000002</v>
          </cell>
        </row>
        <row r="43">
          <cell r="A43" t="str">
            <v>012316</v>
          </cell>
          <cell r="B43">
            <v>11012316</v>
          </cell>
          <cell r="C43" t="str">
            <v>11012316 // PUMP MOCHA ORIGINAL 10 INCH</v>
          </cell>
          <cell r="D43">
            <v>6721.71</v>
          </cell>
        </row>
        <row r="44">
          <cell r="A44" t="str">
            <v>012318</v>
          </cell>
          <cell r="B44">
            <v>11012318</v>
          </cell>
          <cell r="C44" t="str">
            <v>11012318 // PUMP NEW CHAI</v>
          </cell>
          <cell r="D44">
            <v>6707.37</v>
          </cell>
        </row>
        <row r="45">
          <cell r="A45" t="str">
            <v>013273</v>
          </cell>
          <cell r="B45">
            <v>11013273</v>
          </cell>
          <cell r="C45" t="str">
            <v>11013273 // COUNTERTOP SS SINK 15" ( FREGADERO)</v>
          </cell>
          <cell r="D45">
            <v>29948.85</v>
          </cell>
        </row>
        <row r="46">
          <cell r="A46" t="str">
            <v>014402</v>
          </cell>
          <cell r="B46">
            <v>11014402</v>
          </cell>
          <cell r="C46" t="str">
            <v>11014402 // PUMP WHITE MOCHA</v>
          </cell>
          <cell r="D46">
            <v>7214.96</v>
          </cell>
        </row>
        <row r="47">
          <cell r="A47" t="str">
            <v>014403</v>
          </cell>
          <cell r="B47">
            <v>11014403</v>
          </cell>
          <cell r="C47" t="str">
            <v>11014403 // PUMP CBS MOCHA</v>
          </cell>
          <cell r="D47">
            <v>7893.6</v>
          </cell>
        </row>
        <row r="48">
          <cell r="A48" t="str">
            <v>014404</v>
          </cell>
          <cell r="B48">
            <v>11014404</v>
          </cell>
          <cell r="C48" t="str">
            <v>11014404 // PUMP CBS COFFEE</v>
          </cell>
          <cell r="D48">
            <v>3080.9</v>
          </cell>
        </row>
        <row r="49">
          <cell r="A49" t="str">
            <v>014976</v>
          </cell>
          <cell r="B49">
            <v>11014976</v>
          </cell>
          <cell r="C49" t="str">
            <v>11014976 // PLAYER MUSIC NETWORKED MC500(REPRODUCTOR DE MUSICA)</v>
          </cell>
          <cell r="D49">
            <v>50091.88</v>
          </cell>
        </row>
        <row r="50">
          <cell r="A50" t="str">
            <v>015887</v>
          </cell>
          <cell r="B50">
            <v>11015887</v>
          </cell>
          <cell r="C50" t="str">
            <v>11015887 // SIGNAGE CUSTOM ITEM US (Letrero)</v>
          </cell>
          <cell r="D50">
            <v>738163.69</v>
          </cell>
        </row>
        <row r="51">
          <cell r="A51" t="str">
            <v>015898</v>
          </cell>
          <cell r="B51">
            <v>11015898</v>
          </cell>
          <cell r="C51" t="str">
            <v>11015898 // LAMPARA DE TECHO</v>
          </cell>
          <cell r="D51">
            <v>579292.43999999994</v>
          </cell>
        </row>
        <row r="52">
          <cell r="A52" t="str">
            <v>016160</v>
          </cell>
          <cell r="B52">
            <v>11016160</v>
          </cell>
          <cell r="C52" t="str">
            <v>11016160 // SCRUB PAD 20X1 (Esponja para limpiar) SE ENTRA POR CAJA</v>
          </cell>
          <cell r="D52">
            <v>588.54912769999999</v>
          </cell>
        </row>
        <row r="53">
          <cell r="A53" t="str">
            <v>017010</v>
          </cell>
          <cell r="B53">
            <v>11017010</v>
          </cell>
          <cell r="C53" t="str">
            <v>11017010 // EDB 250G WB 12/CS PIKE PLACE R</v>
          </cell>
          <cell r="D53">
            <v>304.70853740000001</v>
          </cell>
        </row>
        <row r="54">
          <cell r="A54" t="str">
            <v>017011</v>
          </cell>
          <cell r="B54">
            <v>11017011</v>
          </cell>
          <cell r="C54" t="str">
            <v>11017011 // VER 250G WB 12/CS CAFFE VERONA</v>
          </cell>
          <cell r="D54">
            <v>300.83440289999999</v>
          </cell>
        </row>
        <row r="55">
          <cell r="A55" t="str">
            <v>017015</v>
          </cell>
          <cell r="B55">
            <v>11017015</v>
          </cell>
          <cell r="C55" t="str">
            <v>11017015 // HOU 250G WB 12/CS HOUSE BLEND</v>
          </cell>
          <cell r="D55">
            <v>323.93245430000002</v>
          </cell>
        </row>
        <row r="56">
          <cell r="A56" t="str">
            <v>017024</v>
          </cell>
          <cell r="B56">
            <v>11017024</v>
          </cell>
          <cell r="C56" t="str">
            <v>11017024 // ESP 250G WB 12/CS ESPRESSO</v>
          </cell>
          <cell r="D56">
            <v>282.73950939999997</v>
          </cell>
        </row>
        <row r="57">
          <cell r="A57" t="str">
            <v>018147</v>
          </cell>
          <cell r="B57">
            <v>11018147</v>
          </cell>
          <cell r="C57" t="str">
            <v>11018147 // FAUCET WATERTOWER 12IN.5IN NPT</v>
          </cell>
          <cell r="D57">
            <v>3645.93</v>
          </cell>
        </row>
        <row r="58">
          <cell r="A58" t="str">
            <v>018148</v>
          </cell>
          <cell r="B58">
            <v>11018148</v>
          </cell>
          <cell r="C58" t="str">
            <v>11018148 // FAUCET PRE RINSE SPRAY WALL M</v>
          </cell>
          <cell r="D58">
            <v>11125.7</v>
          </cell>
        </row>
        <row r="59">
          <cell r="A59" t="str">
            <v>018156</v>
          </cell>
          <cell r="B59">
            <v>11018156</v>
          </cell>
          <cell r="C59" t="str">
            <v>11018156 // FAUCET DOUBLE SWING SPOUT (GRIFO PRE ENJUAGUE SPRAY PARED)</v>
          </cell>
          <cell r="D59">
            <v>7210.08</v>
          </cell>
        </row>
        <row r="60">
          <cell r="A60" t="str">
            <v>018157</v>
          </cell>
          <cell r="B60">
            <v>11018157</v>
          </cell>
          <cell r="C60" t="str">
            <v>11018157 // FAUCET SINGLE SWING SPOUT ( GRIFO)</v>
          </cell>
          <cell r="D60">
            <v>5113.91</v>
          </cell>
        </row>
        <row r="61">
          <cell r="A61" t="str">
            <v>018243</v>
          </cell>
          <cell r="B61">
            <v>11018243</v>
          </cell>
          <cell r="C61" t="str">
            <v>11018243 // NBZ 250G WB 12/CS BRASIL BLEND</v>
          </cell>
          <cell r="D61">
            <v>274.30150190000001</v>
          </cell>
        </row>
        <row r="62">
          <cell r="A62" t="str">
            <v>019854</v>
          </cell>
          <cell r="B62">
            <v>11019854</v>
          </cell>
          <cell r="C62" t="str">
            <v>11019854 // BBA 250G WB 12/CS WILLOW BLEND</v>
          </cell>
          <cell r="D62">
            <v>327.60636449999998</v>
          </cell>
        </row>
        <row r="63">
          <cell r="A63" t="str">
            <v>019856</v>
          </cell>
          <cell r="B63">
            <v>11019856</v>
          </cell>
          <cell r="C63" t="str">
            <v>11019856 // SUM 250G WB 12/CS SUMATRA</v>
          </cell>
          <cell r="D63">
            <v>343.64353640000002</v>
          </cell>
        </row>
        <row r="64">
          <cell r="A64" t="str">
            <v>019857</v>
          </cell>
          <cell r="B64">
            <v>11019857</v>
          </cell>
          <cell r="C64" t="str">
            <v>11019857 // CLG 250G WB 12/CS COLOMBIA</v>
          </cell>
          <cell r="D64">
            <v>335.99350240000001</v>
          </cell>
        </row>
        <row r="65">
          <cell r="A65" t="str">
            <v>019858</v>
          </cell>
          <cell r="B65">
            <v>11019858</v>
          </cell>
          <cell r="C65" t="str">
            <v>11019858 // GUA 250G WB 12/CS GUATEMALA</v>
          </cell>
          <cell r="D65">
            <v>383.01913050000002</v>
          </cell>
        </row>
        <row r="66">
          <cell r="A66" t="str">
            <v>019859</v>
          </cell>
          <cell r="B66">
            <v>11019859</v>
          </cell>
          <cell r="C66" t="str">
            <v>11019859 // KEN 250G WB 12/CS KENYA</v>
          </cell>
          <cell r="D66">
            <v>402.24770410000002</v>
          </cell>
        </row>
        <row r="67">
          <cell r="A67" t="str">
            <v>020180</v>
          </cell>
          <cell r="B67">
            <v>11020180</v>
          </cell>
          <cell r="C67" t="str">
            <v>11020180 // SAUCE WHT CHOC MOCHA 63OZ 4/CS( SYRUP DE CHOCOLATE MOCHA)</v>
          </cell>
          <cell r="D67">
            <v>588.64148</v>
          </cell>
        </row>
        <row r="68">
          <cell r="A68" t="str">
            <v>020875</v>
          </cell>
          <cell r="B68">
            <v>11020875</v>
          </cell>
          <cell r="C68" t="str">
            <v>11020875 // FIXTURE TPER BUNN DGITL BRWR</v>
          </cell>
          <cell r="D68">
            <v>812.06055419999996</v>
          </cell>
        </row>
        <row r="69">
          <cell r="A69" t="str">
            <v>021183</v>
          </cell>
          <cell r="B69">
            <v>11021183</v>
          </cell>
          <cell r="C69" t="str">
            <v>11021183 // CUP DISPENSER CADDY(DISPENSADOR DE VASOS )</v>
          </cell>
          <cell r="D69">
            <v>19647.46</v>
          </cell>
        </row>
        <row r="70">
          <cell r="A70" t="str">
            <v>023020</v>
          </cell>
          <cell r="B70">
            <v>11023020</v>
          </cell>
          <cell r="C70" t="str">
            <v>11023020 // VISUAL MANAGEMENT STICKER (STICKER DE ADMINISTRACION)</v>
          </cell>
          <cell r="D70">
            <v>256.19549999999998</v>
          </cell>
        </row>
        <row r="71">
          <cell r="A71" t="str">
            <v>023893</v>
          </cell>
          <cell r="B71">
            <v>11023893</v>
          </cell>
          <cell r="C71" t="str">
            <v>11023893 // TOPPING CRANBERRY BLISS 4/CS</v>
          </cell>
          <cell r="D71">
            <v>337.99044809999998</v>
          </cell>
        </row>
        <row r="72">
          <cell r="A72" t="str">
            <v>024033</v>
          </cell>
          <cell r="B72">
            <v>11024033</v>
          </cell>
          <cell r="C72" t="str">
            <v>11024033 // DSPLY TF OATMEAL BOWL(ESTANTE PARA TAZON DE AVENA)</v>
          </cell>
          <cell r="D72">
            <v>154.0190278</v>
          </cell>
        </row>
        <row r="73">
          <cell r="A73" t="str">
            <v>024034</v>
          </cell>
          <cell r="B73">
            <v>11024034</v>
          </cell>
          <cell r="C73" t="str">
            <v>11024034 // THGHTFUL FOOD TOPING DISH 3 IP(BOWL PARA ENSALADAS)</v>
          </cell>
          <cell r="D73">
            <v>349.83672999999999</v>
          </cell>
        </row>
        <row r="74">
          <cell r="A74" t="str">
            <v>024038</v>
          </cell>
          <cell r="B74">
            <v>11024038</v>
          </cell>
          <cell r="C74" t="str">
            <v>11024038 // DSPLY TF COOLING RACK 2 UND/CAJA</v>
          </cell>
          <cell r="D74">
            <v>1249.76</v>
          </cell>
        </row>
        <row r="75">
          <cell r="A75" t="str">
            <v>024039</v>
          </cell>
          <cell r="B75">
            <v>11024039</v>
          </cell>
          <cell r="C75" t="str">
            <v>11024039 // DSPLY THOUGHTFUL FOOD BASKET 2 UND/CAJA</v>
          </cell>
          <cell r="D75">
            <v>2274.14</v>
          </cell>
        </row>
        <row r="76">
          <cell r="A76" t="str">
            <v>024657</v>
          </cell>
          <cell r="B76">
            <v>11024657</v>
          </cell>
          <cell r="C76" t="str">
            <v>11024657 // BREW PRESS BODUM BLK 8 CUP</v>
          </cell>
          <cell r="D76">
            <v>1224.6199999999999</v>
          </cell>
        </row>
        <row r="77">
          <cell r="A77" t="str">
            <v>025559</v>
          </cell>
          <cell r="B77">
            <v>11025559</v>
          </cell>
          <cell r="C77" t="str">
            <v>11025559 // XME 250G WB 12/CS XMAS ESPRESS</v>
          </cell>
          <cell r="D77">
            <v>275.19929250000001</v>
          </cell>
        </row>
        <row r="78">
          <cell r="A78" t="str">
            <v>026140</v>
          </cell>
          <cell r="B78">
            <v>11026140</v>
          </cell>
          <cell r="C78" t="str">
            <v>11026140 // THERMAPEN GREEN PROBE (TERMOMETRO DE COCION DIGITAL)</v>
          </cell>
          <cell r="D78">
            <v>10622.18</v>
          </cell>
        </row>
        <row r="79">
          <cell r="A79" t="str">
            <v>026390</v>
          </cell>
          <cell r="B79">
            <v>11026390</v>
          </cell>
          <cell r="C79" t="str">
            <v>11026390 // SINK 2-COMP 75IN 1905MM</v>
          </cell>
          <cell r="D79">
            <v>30699.87</v>
          </cell>
        </row>
        <row r="80">
          <cell r="A80" t="str">
            <v>026896</v>
          </cell>
          <cell r="B80">
            <v>11026896</v>
          </cell>
          <cell r="C80" t="str">
            <v>11026896 // SMR 250G WB 12/CS KATI KATI</v>
          </cell>
          <cell r="D80">
            <v>362.95718629999999</v>
          </cell>
        </row>
        <row r="81">
          <cell r="A81" t="str">
            <v>028178</v>
          </cell>
          <cell r="B81">
            <v>11028178</v>
          </cell>
          <cell r="C81" t="str">
            <v>11028178 // PRNT BDGE CHALKBLE NAM TAG S/6</v>
          </cell>
          <cell r="D81">
            <v>286.48962560000001</v>
          </cell>
        </row>
        <row r="82">
          <cell r="A82" t="str">
            <v>028485</v>
          </cell>
          <cell r="B82">
            <v>11028485</v>
          </cell>
          <cell r="C82" t="str">
            <v>11028485 // DES 1LB WB 6/CS DCF ESPRESSO</v>
          </cell>
          <cell r="D82">
            <v>398.19629049999998</v>
          </cell>
        </row>
        <row r="83">
          <cell r="A83" t="str">
            <v>028516</v>
          </cell>
          <cell r="B83">
            <v>11028516</v>
          </cell>
          <cell r="C83" t="str">
            <v>11028516 // WAREWASHER HOT 120/208-240(MAQUINA PARA LAVAR VAJILLAS HOT)</v>
          </cell>
          <cell r="D83">
            <v>235823.12</v>
          </cell>
        </row>
        <row r="84">
          <cell r="A84" t="str">
            <v>029237</v>
          </cell>
          <cell r="B84">
            <v>11029237</v>
          </cell>
          <cell r="C84" t="str">
            <v>11029237 // BNA 250G WB 12/CS ETHIOPIA</v>
          </cell>
          <cell r="D84">
            <v>358.50711949999999</v>
          </cell>
        </row>
        <row r="85">
          <cell r="A85" t="str">
            <v>030011</v>
          </cell>
          <cell r="B85">
            <v>11030011</v>
          </cell>
          <cell r="C85" t="str">
            <v>11030011 // SCOOP 16OZ ICE GRANDE</v>
          </cell>
          <cell r="D85">
            <v>204.78545</v>
          </cell>
        </row>
        <row r="86">
          <cell r="A86" t="str">
            <v>030037</v>
          </cell>
          <cell r="B86">
            <v>11030037</v>
          </cell>
          <cell r="C86" t="str">
            <v>11030037 // TONG 9" BLACK PLASTIC (TENAZAS 9 PLASTICAS)</v>
          </cell>
          <cell r="D86">
            <v>187.97524000000001</v>
          </cell>
        </row>
        <row r="87">
          <cell r="A87" t="str">
            <v>030134</v>
          </cell>
          <cell r="B87">
            <v>11030134</v>
          </cell>
          <cell r="C87" t="str">
            <v>11030134 // PITCHER MEASURING 1 GAL 6/CS</v>
          </cell>
          <cell r="D87">
            <v>750.47340710000003</v>
          </cell>
        </row>
        <row r="88">
          <cell r="A88" t="str">
            <v>030138</v>
          </cell>
          <cell r="B88">
            <v>11030138</v>
          </cell>
          <cell r="C88" t="str">
            <v>11030138 // TONG 16 INCH NSF FOOD 12/CS (TENAZA 16)</v>
          </cell>
          <cell r="D88">
            <v>1067.6400000000001</v>
          </cell>
        </row>
        <row r="89">
          <cell r="A89" t="str">
            <v>030574</v>
          </cell>
          <cell r="B89">
            <v>11030574</v>
          </cell>
          <cell r="C89" t="str">
            <v>11030574 // FOOD SAMPLING BOARD FOR PRINT</v>
          </cell>
          <cell r="D89">
            <v>1048.9100000000001</v>
          </cell>
        </row>
        <row r="90">
          <cell r="A90" t="str">
            <v>031084</v>
          </cell>
          <cell r="B90">
            <v>11031084</v>
          </cell>
          <cell r="C90" t="str">
            <v>11031084 // DP BANNER STAND DK GREY EA(SOPORTE DE METAL)</v>
          </cell>
          <cell r="D90">
            <v>12066.23</v>
          </cell>
        </row>
        <row r="91">
          <cell r="A91" t="str">
            <v>031086</v>
          </cell>
          <cell r="B91">
            <v>11031086</v>
          </cell>
          <cell r="C91" t="str">
            <v>11031086 // DISPLAY.BANNER STAND ROD SET(ESTANTE PARA BANNER)</v>
          </cell>
          <cell r="D91">
            <v>1081.03</v>
          </cell>
        </row>
        <row r="92">
          <cell r="A92" t="str">
            <v>031089</v>
          </cell>
          <cell r="B92">
            <v>11031089</v>
          </cell>
          <cell r="C92" t="str">
            <v>11031087 // DPY COUNTER CD SIGN HLDR GREY (SOPORTE PARA CESTA)</v>
          </cell>
          <cell r="D92">
            <v>1970.2</v>
          </cell>
        </row>
        <row r="93">
          <cell r="A93" t="str">
            <v>031091</v>
          </cell>
          <cell r="B93">
            <v>11031091</v>
          </cell>
          <cell r="C93" t="str">
            <v>11031091 // DSPL METL BSKT SM S/4 DK GREY(CESTA DE EXHIBICION)</v>
          </cell>
          <cell r="D93">
            <v>7316.39</v>
          </cell>
        </row>
        <row r="94">
          <cell r="A94" t="str">
            <v>031134</v>
          </cell>
          <cell r="B94">
            <v>11031134</v>
          </cell>
          <cell r="C94" t="str">
            <v>11031134 // IMPULSE FIX SM SWEETS LS ( ESTANTE PARA CARAMELOS )</v>
          </cell>
          <cell r="D94">
            <v>8829.2199999999993</v>
          </cell>
        </row>
        <row r="95">
          <cell r="A95" t="str">
            <v>031239</v>
          </cell>
          <cell r="B95">
            <v>11031239</v>
          </cell>
          <cell r="C95" t="str">
            <v>11031239 // STARBUCK LIDS 12 oz food. OATMEAL CS</v>
          </cell>
          <cell r="D95">
            <v>6.89</v>
          </cell>
        </row>
        <row r="96">
          <cell r="A96" t="str">
            <v>031517</v>
          </cell>
          <cell r="B96">
            <v>11031517</v>
          </cell>
          <cell r="C96" t="str">
            <v>11031517 // BBH 250G WB 12/CS XMAS BLONDE</v>
          </cell>
          <cell r="D96">
            <v>320.43939289999997</v>
          </cell>
        </row>
        <row r="97">
          <cell r="A97" t="str">
            <v>031686</v>
          </cell>
          <cell r="B97">
            <v>11031686</v>
          </cell>
          <cell r="C97" t="str">
            <v>11031686 // CLEANING TABLET JAR CAFIZA 3G 12/CS</v>
          </cell>
          <cell r="D97">
            <v>718.39639850000003</v>
          </cell>
        </row>
        <row r="98">
          <cell r="A98" t="str">
            <v>032158</v>
          </cell>
          <cell r="B98">
            <v>11032158</v>
          </cell>
          <cell r="C98" t="str">
            <v>11032158 // EXTRACT FRAPP FRSC GSP 24/CS</v>
          </cell>
          <cell r="D98">
            <v>153.7543843</v>
          </cell>
        </row>
        <row r="99">
          <cell r="A99" t="str">
            <v>032620</v>
          </cell>
          <cell r="B99">
            <v>11032620</v>
          </cell>
          <cell r="C99" t="str">
            <v>11032620 // SMLWR DSP FOOD CS SIGN HOLDER (ESTANTE MOSTRADOR DE ALIMENTOS)</v>
          </cell>
          <cell r="D99">
            <v>144.96395999999999</v>
          </cell>
        </row>
        <row r="100">
          <cell r="A100" t="str">
            <v>032644</v>
          </cell>
          <cell r="B100">
            <v>11032644</v>
          </cell>
          <cell r="C100" t="str">
            <v>11032644 // SMWARE ICE HANDLER BUCKET 6 GA</v>
          </cell>
          <cell r="D100">
            <v>1931.53</v>
          </cell>
        </row>
        <row r="101">
          <cell r="A101" t="str">
            <v>033176</v>
          </cell>
          <cell r="B101">
            <v>11033176</v>
          </cell>
          <cell r="C101" t="str">
            <v>11033176 // SMLWR PUMP KNOB WHT CH MOKA (DISPENSADOR MOKA)</v>
          </cell>
          <cell r="D101">
            <v>167.61344</v>
          </cell>
        </row>
        <row r="102">
          <cell r="A102" t="str">
            <v>034437</v>
          </cell>
          <cell r="B102">
            <v>11034437</v>
          </cell>
          <cell r="C102" t="str">
            <v>11034437 // TVNA BLACK ICED FB 20/CS</v>
          </cell>
          <cell r="D102">
            <v>24.037052800000001</v>
          </cell>
        </row>
        <row r="103">
          <cell r="A103" t="str">
            <v>034441</v>
          </cell>
          <cell r="B103">
            <v>11034441</v>
          </cell>
          <cell r="C103" t="str">
            <v>11034441 // TVNA GREEN ICETEA FB 24/CS</v>
          </cell>
          <cell r="D103">
            <v>33.441736200000001</v>
          </cell>
        </row>
        <row r="104">
          <cell r="A104" t="str">
            <v>035333</v>
          </cell>
          <cell r="B104">
            <v>11035333</v>
          </cell>
          <cell r="C104" t="str">
            <v>11035333 // HOT CUP SBUX 4OZ 1000/CS SPANISH</v>
          </cell>
          <cell r="D104">
            <v>1.875715</v>
          </cell>
        </row>
        <row r="105">
          <cell r="A105" t="str">
            <v>035341</v>
          </cell>
          <cell r="B105">
            <v>11035341</v>
          </cell>
          <cell r="C105" t="str">
            <v>11035341 // HOT CUP SBUX 8OZ 1000/CS SPANISH</v>
          </cell>
          <cell r="D105">
            <v>2.6372442</v>
          </cell>
        </row>
        <row r="106">
          <cell r="A106" t="str">
            <v>035346</v>
          </cell>
          <cell r="B106">
            <v>11035346</v>
          </cell>
          <cell r="C106" t="str">
            <v>11035346 // HOT CUP SBUX 12OZ 1000/CS SPANISH</v>
          </cell>
          <cell r="D106">
            <v>3.2858174</v>
          </cell>
        </row>
        <row r="107">
          <cell r="A107" t="str">
            <v>035352</v>
          </cell>
          <cell r="B107">
            <v>11035352</v>
          </cell>
          <cell r="C107" t="str">
            <v>11035352 // HOT CUP SBUX 16OZ CS SPANISH 1000/CS</v>
          </cell>
          <cell r="D107">
            <v>4.0609463000000003</v>
          </cell>
        </row>
        <row r="108">
          <cell r="A108" t="str">
            <v>035356</v>
          </cell>
          <cell r="B108">
            <v>11035356</v>
          </cell>
          <cell r="C108" t="str">
            <v>11035356 // HOT CUP SBUX 20OZ CS SPANISH 600/CS</v>
          </cell>
          <cell r="D108">
            <v>4.3605067000000002</v>
          </cell>
        </row>
        <row r="109">
          <cell r="A109" t="str">
            <v>035718</v>
          </cell>
          <cell r="B109">
            <v>11035718</v>
          </cell>
          <cell r="C109" t="str">
            <v>11035718 // PNT DSP SM ACRL JAR S/2 EA</v>
          </cell>
          <cell r="D109">
            <v>647.31601999999998</v>
          </cell>
        </row>
        <row r="110">
          <cell r="A110" t="str">
            <v>035719</v>
          </cell>
          <cell r="B110">
            <v>11035719</v>
          </cell>
          <cell r="C110" t="str">
            <v>11035719 // PNT DSP MED ACRL JAR S/2 EA</v>
          </cell>
          <cell r="D110">
            <v>979.94629999999995</v>
          </cell>
        </row>
        <row r="111">
          <cell r="A111" t="str">
            <v>035720</v>
          </cell>
          <cell r="B111">
            <v>11035720</v>
          </cell>
          <cell r="C111" t="str">
            <v>11035720 // PNT DSP LG ACRL JAR S/2 EA</v>
          </cell>
          <cell r="D111">
            <v>1006.29</v>
          </cell>
        </row>
        <row r="112">
          <cell r="A112" t="str">
            <v>035721</v>
          </cell>
          <cell r="B112">
            <v>11035721</v>
          </cell>
          <cell r="C112" t="str">
            <v>11035721 // PNT DSP FOOD CS PKG FD BKET EA ( JARRA EN ACRILICO)</v>
          </cell>
          <cell r="D112">
            <v>3621.85</v>
          </cell>
        </row>
        <row r="113">
          <cell r="A113" t="str">
            <v>036225</v>
          </cell>
          <cell r="B113">
            <v>11036225</v>
          </cell>
          <cell r="C113" t="str">
            <v>11036225 // WINDOW DT HR NO IMPACT 48X44IN ( VENTANA DE SEGURIDAD SERIE 600 MODELO EMPOTRABLE)</v>
          </cell>
          <cell r="D113">
            <v>384293.98</v>
          </cell>
        </row>
        <row r="114">
          <cell r="A114" t="str">
            <v>036595</v>
          </cell>
          <cell r="B114">
            <v>11036595</v>
          </cell>
          <cell r="C114" t="str">
            <v>11036595 // BOLLARD NONILLUMINATED ( SEÑALIZACION)</v>
          </cell>
          <cell r="D114">
            <v>24108.46</v>
          </cell>
        </row>
        <row r="115">
          <cell r="A115" t="str">
            <v>036932</v>
          </cell>
          <cell r="B115">
            <v>11036932</v>
          </cell>
          <cell r="C115" t="str">
            <v>11036932 // TVNA PASSIONTANGO ICED FB 24CT/CS</v>
          </cell>
          <cell r="D115">
            <v>42.739590900000003</v>
          </cell>
        </row>
        <row r="116">
          <cell r="A116" t="str">
            <v>037568</v>
          </cell>
          <cell r="B116">
            <v>11037568</v>
          </cell>
          <cell r="C116" t="str">
            <v>11037568 // PETITE VANILLA BEAN SCONE 40 UND/CAJA</v>
          </cell>
          <cell r="D116">
            <v>20.016015899999999</v>
          </cell>
        </row>
        <row r="117">
          <cell r="A117" t="str">
            <v>037829</v>
          </cell>
          <cell r="B117">
            <v>11037829</v>
          </cell>
          <cell r="C117" t="str">
            <v>11037829 // DISPLAY RAMEKIN</v>
          </cell>
          <cell r="D117">
            <v>323.68132000000003</v>
          </cell>
        </row>
        <row r="118">
          <cell r="A118" t="str">
            <v>037830</v>
          </cell>
          <cell r="B118">
            <v>11037830</v>
          </cell>
          <cell r="C118" t="str">
            <v>11037830 // PETITE SM RECT PLT WHT S/5(RECIPIENTES PLASTICOS PEQUENOS)</v>
          </cell>
          <cell r="D118">
            <v>377.77701999999999</v>
          </cell>
        </row>
        <row r="119">
          <cell r="A119" t="str">
            <v>038849</v>
          </cell>
          <cell r="B119">
            <v>11038849</v>
          </cell>
          <cell r="C119" t="str">
            <v>11038849 // FAUCET PRE RINSE SWING 12IN</v>
          </cell>
          <cell r="D119">
            <v>3517.04</v>
          </cell>
        </row>
        <row r="120">
          <cell r="A120" t="str">
            <v>038896</v>
          </cell>
          <cell r="B120">
            <v>11038896</v>
          </cell>
          <cell r="C120" t="str">
            <v>11038896 // THAT'S IT! APPLE + MANGO 144/CS</v>
          </cell>
          <cell r="D120">
            <v>71.59</v>
          </cell>
        </row>
        <row r="121">
          <cell r="A121" t="str">
            <v>039076</v>
          </cell>
          <cell r="B121">
            <v>11039076</v>
          </cell>
          <cell r="C121" t="str">
            <v>11039076 // BANANA PECAN WALNUT LOAF CAKE 18UND/CS</v>
          </cell>
          <cell r="D121">
            <v>64.769142500000001</v>
          </cell>
        </row>
        <row r="122">
          <cell r="A122" t="str">
            <v>039079</v>
          </cell>
          <cell r="B122">
            <v>11039079</v>
          </cell>
          <cell r="C122" t="str">
            <v>11039079 // PUMPKIN LOAF CAKE 18UND/CAJA</v>
          </cell>
          <cell r="D122">
            <v>58.577222999999996</v>
          </cell>
        </row>
        <row r="123">
          <cell r="A123" t="str">
            <v>039690</v>
          </cell>
          <cell r="B123">
            <v>11039690</v>
          </cell>
          <cell r="C123" t="str">
            <v>11039690 // CLASSIC SYRUP 6/CS</v>
          </cell>
          <cell r="D123">
            <v>118.5385924</v>
          </cell>
        </row>
        <row r="124">
          <cell r="A124" t="str">
            <v>040506</v>
          </cell>
          <cell r="B124">
            <v>11040506</v>
          </cell>
          <cell r="C124" t="str">
            <v>11040506 // CTOP HAND SINK LOW SPLASH SST (FREGADERO DE MANOS BAJO SALPICADURAS)</v>
          </cell>
          <cell r="D124">
            <v>33528.35</v>
          </cell>
        </row>
        <row r="125">
          <cell r="A125" t="str">
            <v>041854</v>
          </cell>
          <cell r="B125">
            <v>11041854</v>
          </cell>
          <cell r="C125" t="str">
            <v>11041854 // RF TURKEY BACON SANDWICH 24 UND/CAJA</v>
          </cell>
          <cell r="D125">
            <v>99.5516662</v>
          </cell>
        </row>
        <row r="126">
          <cell r="A126" t="str">
            <v>041893</v>
          </cell>
          <cell r="B126">
            <v>11041893</v>
          </cell>
          <cell r="C126" t="str">
            <v>11041893 // TVNA TEA CUBBIE 2/IP</v>
          </cell>
          <cell r="D126">
            <v>594.37830199999996</v>
          </cell>
        </row>
        <row r="127">
          <cell r="A127" t="str">
            <v>041894</v>
          </cell>
          <cell r="B127">
            <v>11041894</v>
          </cell>
          <cell r="C127" t="str">
            <v>11041894 // TVNA TEA WALL RACK 4/CS</v>
          </cell>
          <cell r="D127">
            <v>4325.9799999999996</v>
          </cell>
        </row>
        <row r="128">
          <cell r="A128" t="str">
            <v>042217</v>
          </cell>
          <cell r="B128">
            <v>11042217</v>
          </cell>
          <cell r="C128" t="str">
            <v>11042217 // 6" FOOD CASE PEDESTAL (ESTANTES PARA COMIDA)</v>
          </cell>
          <cell r="D128">
            <v>689.07409489999998</v>
          </cell>
        </row>
        <row r="129">
          <cell r="A129" t="str">
            <v>042218</v>
          </cell>
          <cell r="B129">
            <v>11042218</v>
          </cell>
          <cell r="C129" t="str">
            <v>11042218 // 8" FOOD CASE PEDESTAL(ESTANTES PARA COMIDAS 8)</v>
          </cell>
          <cell r="D129">
            <v>2565.6999999999998</v>
          </cell>
        </row>
        <row r="130">
          <cell r="A130" t="str">
            <v>042219</v>
          </cell>
          <cell r="B130">
            <v>11042219</v>
          </cell>
          <cell r="C130" t="str">
            <v>11042219 // 10" FOOD CASE PEDESTAL(ESTANTES PARA COMIDAS )</v>
          </cell>
          <cell r="D130">
            <v>3342.76</v>
          </cell>
        </row>
        <row r="131">
          <cell r="A131" t="str">
            <v>042778</v>
          </cell>
          <cell r="B131">
            <v>11042778</v>
          </cell>
          <cell r="C131" t="str">
            <v>11042778 // LOBBY DUST PAN W/HANDLE(RECOGEDOR)</v>
          </cell>
          <cell r="D131">
            <v>1289.8</v>
          </cell>
        </row>
        <row r="132">
          <cell r="A132" t="str">
            <v>046579</v>
          </cell>
          <cell r="B132">
            <v>11046579</v>
          </cell>
          <cell r="C132" t="str">
            <v>11046579 // BOTTLE INVERTED FIFO SQUEEZE</v>
          </cell>
          <cell r="D132">
            <v>169.56159</v>
          </cell>
        </row>
        <row r="133">
          <cell r="A133" t="str">
            <v>047255</v>
          </cell>
          <cell r="B133">
            <v>11047255</v>
          </cell>
          <cell r="C133" t="str">
            <v>11047255 // FAUCET SINGLE HANDLE 0.5 GPM(GRIFO DE MANIJA SIMPLE)</v>
          </cell>
          <cell r="D133">
            <v>4375.04</v>
          </cell>
        </row>
        <row r="134">
          <cell r="A134" t="str">
            <v>047350</v>
          </cell>
          <cell r="B134">
            <v>11047350</v>
          </cell>
          <cell r="C134" t="str">
            <v>11047350 // REFRESHER: STRAWBERRY INCL 10 UND/ CAJA</v>
          </cell>
          <cell r="D134">
            <v>260.6900488</v>
          </cell>
        </row>
        <row r="135">
          <cell r="A135" t="str">
            <v>048109</v>
          </cell>
          <cell r="B135">
            <v>11048109</v>
          </cell>
          <cell r="C135" t="str">
            <v>11048109 // VANILLA SYRUP 1LITRE 12 UND/CAJA</v>
          </cell>
          <cell r="D135">
            <v>142.9642245</v>
          </cell>
        </row>
        <row r="136">
          <cell r="A136" t="str">
            <v>048267</v>
          </cell>
          <cell r="B136">
            <v>11048267</v>
          </cell>
          <cell r="C136" t="str">
            <v>11048267 // TODDY BREWER</v>
          </cell>
          <cell r="D136">
            <v>3777.42</v>
          </cell>
        </row>
        <row r="137">
          <cell r="A137" t="str">
            <v>048268</v>
          </cell>
          <cell r="B137">
            <v>11048268</v>
          </cell>
          <cell r="C137" t="str">
            <v>11048268 // SPIGOT RPL 25/CS(GRIFOS)</v>
          </cell>
          <cell r="D137">
            <v>511.35637000000003</v>
          </cell>
        </row>
        <row r="138">
          <cell r="A138" t="str">
            <v>048319</v>
          </cell>
          <cell r="B138">
            <v>11048319</v>
          </cell>
          <cell r="C138" t="str">
            <v>11048319 // FILTER TODDY FILTER (filtro de café)</v>
          </cell>
          <cell r="D138">
            <v>4416.0200000000004</v>
          </cell>
        </row>
        <row r="139">
          <cell r="A139" t="str">
            <v>048714</v>
          </cell>
          <cell r="B139">
            <v>11048714</v>
          </cell>
          <cell r="C139" t="str">
            <v>11048714 // CBR 5LB WB 4/CS COLD BREWED</v>
          </cell>
          <cell r="D139">
            <v>2242.17</v>
          </cell>
        </row>
        <row r="140">
          <cell r="A140" t="str">
            <v>050969</v>
          </cell>
          <cell r="B140">
            <v>11050969</v>
          </cell>
          <cell r="C140" t="str">
            <v>11050969// DISHWASHER HOT LOW STEAM (LAVAPLATOS)</v>
          </cell>
          <cell r="D140">
            <v>246090.21</v>
          </cell>
        </row>
        <row r="141">
          <cell r="A141" t="str">
            <v>051145</v>
          </cell>
          <cell r="B141">
            <v>11051145</v>
          </cell>
          <cell r="C141" t="str">
            <v>11051145 // SYRUP CARAMEL 1LTR 6 UND/CAJA</v>
          </cell>
          <cell r="D141">
            <v>170.54260260000001</v>
          </cell>
        </row>
        <row r="142">
          <cell r="A142" t="str">
            <v>051359</v>
          </cell>
          <cell r="B142">
            <v>11051359</v>
          </cell>
          <cell r="C142" t="str">
            <v>11051359 // LID PITCHER COLD BREW COFFEE</v>
          </cell>
          <cell r="D142">
            <v>198.36068</v>
          </cell>
        </row>
        <row r="143">
          <cell r="A143" t="str">
            <v>051656</v>
          </cell>
          <cell r="B143">
            <v>11051656</v>
          </cell>
          <cell r="C143" t="str">
            <v>11051656 // SAUCE 63OZ PUMPKIN FONTANA</v>
          </cell>
          <cell r="D143">
            <v>643.37295340000003</v>
          </cell>
        </row>
        <row r="144">
          <cell r="A144" t="str">
            <v>051749</v>
          </cell>
          <cell r="B144">
            <v>11051749</v>
          </cell>
          <cell r="C144" t="str">
            <v>11051749 // STAND 2 TIER W/ WHITE TRAYS (ESTANTES CON DOS BANDEJA)</v>
          </cell>
          <cell r="D144">
            <v>5096.99</v>
          </cell>
        </row>
        <row r="145">
          <cell r="A145" t="str">
            <v>051858</v>
          </cell>
          <cell r="B145">
            <v>11051858</v>
          </cell>
          <cell r="C145" t="str">
            <v>11051858 // PUMPKIN CREAM CHEESE MUFFIN 12UNDS</v>
          </cell>
          <cell r="D145">
            <v>67.563535999999999</v>
          </cell>
        </row>
        <row r="146">
          <cell r="A146" t="str">
            <v>052225</v>
          </cell>
          <cell r="B146">
            <v>11052225</v>
          </cell>
          <cell r="C146" t="str">
            <v>11052225 // COLD CUP COMPOSTABLE 26 OZ(VASOS PLASTICOS PARA BEBIDA FRIA)</v>
          </cell>
          <cell r="D146">
            <v>12.344861999999999</v>
          </cell>
        </row>
        <row r="147">
          <cell r="A147" t="str">
            <v>052419</v>
          </cell>
          <cell r="B147">
            <v>11052419</v>
          </cell>
          <cell r="C147" t="str">
            <v>11052419 // LIDS FLAT 12OZ</v>
          </cell>
          <cell r="D147">
            <v>2.7405444999999999</v>
          </cell>
        </row>
        <row r="148">
          <cell r="A148" t="str">
            <v>056398</v>
          </cell>
          <cell r="B148">
            <v>11056398</v>
          </cell>
          <cell r="C148" t="str">
            <v>11056398 // SBUX PEPPERMINT GUM 192/CS</v>
          </cell>
          <cell r="D148">
            <v>76.28</v>
          </cell>
        </row>
        <row r="149">
          <cell r="A149" t="str">
            <v>056480</v>
          </cell>
          <cell r="B149">
            <v>11056480</v>
          </cell>
          <cell r="C149" t="str">
            <v>11056480 // HOT LID 16/20OZ PCTV 1020/CS</v>
          </cell>
          <cell r="D149">
            <v>1.6488284</v>
          </cell>
        </row>
        <row r="150">
          <cell r="A150" t="str">
            <v>056481</v>
          </cell>
          <cell r="B150">
            <v>11056481</v>
          </cell>
          <cell r="C150" t="str">
            <v>11056481 // HOT LID 8OZ PCTV 780/CS ENG</v>
          </cell>
          <cell r="D150">
            <v>1.4611916</v>
          </cell>
        </row>
        <row r="151">
          <cell r="A151" t="str">
            <v>056482</v>
          </cell>
          <cell r="B151">
            <v>11056482</v>
          </cell>
          <cell r="C151" t="str">
            <v>11056482 // HOT LID 12OZ PCTV 1020/CS ENG</v>
          </cell>
          <cell r="D151">
            <v>1.5452212000000001</v>
          </cell>
        </row>
        <row r="152">
          <cell r="A152" t="str">
            <v>056562</v>
          </cell>
          <cell r="B152">
            <v>11056562</v>
          </cell>
          <cell r="C152" t="str">
            <v>11056562 // SBUX VANILLA BISCOTTI 24 UND/ CAJA</v>
          </cell>
          <cell r="D152">
            <v>59.591541999999997</v>
          </cell>
        </row>
        <row r="153">
          <cell r="A153" t="str">
            <v>057350</v>
          </cell>
          <cell r="B153">
            <v>11057350</v>
          </cell>
          <cell r="C153" t="str">
            <v>11057350 // TVNA ENGLISH BFAST 12CT</v>
          </cell>
          <cell r="D153">
            <v>28.949278899999999</v>
          </cell>
        </row>
        <row r="154">
          <cell r="A154" t="str">
            <v>057352</v>
          </cell>
          <cell r="B154">
            <v>11057352</v>
          </cell>
          <cell r="C154" t="str">
            <v>11057352 // TVNA HIBISCUS 12CT( EXTRACTO DE TE)</v>
          </cell>
          <cell r="D154">
            <v>34.532879999999999</v>
          </cell>
        </row>
        <row r="155">
          <cell r="A155" t="str">
            <v>057353</v>
          </cell>
          <cell r="B155">
            <v>11057353</v>
          </cell>
          <cell r="C155" t="str">
            <v>11057353 // TVNA EMP CLOUD MIST 12CT(EXTRACTO DE TE)</v>
          </cell>
          <cell r="D155">
            <v>43.702472200000003</v>
          </cell>
        </row>
        <row r="156">
          <cell r="A156" t="str">
            <v>057354</v>
          </cell>
          <cell r="B156">
            <v>11057354</v>
          </cell>
          <cell r="C156" t="str">
            <v>11057354 // TVNA MINT CITRUS 12CT</v>
          </cell>
          <cell r="D156">
            <v>27.517129499999999</v>
          </cell>
        </row>
        <row r="157">
          <cell r="A157" t="str">
            <v>057355</v>
          </cell>
          <cell r="B157">
            <v>11057355</v>
          </cell>
          <cell r="C157" t="str">
            <v>11057355 // TVNA YOUTHBERRY 12CT(EXTRACTO DE TE)</v>
          </cell>
          <cell r="D157">
            <v>35.889530000000001</v>
          </cell>
        </row>
        <row r="158">
          <cell r="A158" t="str">
            <v>057356</v>
          </cell>
          <cell r="B158">
            <v>11057356</v>
          </cell>
          <cell r="C158" t="str">
            <v>11057356 // CHAI 12CT(TE NEGRO CHAI)</v>
          </cell>
          <cell r="D158">
            <v>815.78825800000004</v>
          </cell>
        </row>
        <row r="159">
          <cell r="A159" t="str">
            <v>057367</v>
          </cell>
          <cell r="B159">
            <v>11057367</v>
          </cell>
          <cell r="C159" t="str">
            <v>11057367 // TVNA ENGLISH BFAST 1CS 100/CS</v>
          </cell>
          <cell r="D159">
            <v>10.290995000000001</v>
          </cell>
        </row>
        <row r="160">
          <cell r="A160" t="str">
            <v>057370</v>
          </cell>
          <cell r="B160">
            <v>11057370</v>
          </cell>
          <cell r="C160" t="str">
            <v>11057370 // TVNA EMP CLOUD MIST 1CS 100/CS</v>
          </cell>
          <cell r="D160">
            <v>18.97148</v>
          </cell>
        </row>
        <row r="161">
          <cell r="A161" t="str">
            <v>057371</v>
          </cell>
          <cell r="B161">
            <v>11057371</v>
          </cell>
          <cell r="C161" t="str">
            <v>11057371 // TVNA MINT CITRUS 1CS</v>
          </cell>
          <cell r="D161">
            <v>11.5420847</v>
          </cell>
        </row>
        <row r="162">
          <cell r="A162" t="str">
            <v>057380</v>
          </cell>
          <cell r="B162">
            <v>11057380</v>
          </cell>
          <cell r="C162" t="str">
            <v>11057380 // TVNA EARL GREY 1CS 100/CS</v>
          </cell>
          <cell r="D162">
            <v>46.421851400000001</v>
          </cell>
        </row>
        <row r="163">
          <cell r="A163" t="str">
            <v>057381</v>
          </cell>
          <cell r="B163">
            <v>11057381</v>
          </cell>
          <cell r="C163" t="str">
            <v>11057381 // TVNA HIBISCUS 1CS</v>
          </cell>
          <cell r="D163">
            <v>15.165642399999999</v>
          </cell>
        </row>
        <row r="164">
          <cell r="A164" t="str">
            <v>057384</v>
          </cell>
          <cell r="B164">
            <v>11057384</v>
          </cell>
          <cell r="C164" t="str">
            <v>11057384 // TVNA MINT BLEND 1CS</v>
          </cell>
          <cell r="D164">
            <v>11.686645800000001</v>
          </cell>
        </row>
        <row r="165">
          <cell r="A165" t="str">
            <v>057385</v>
          </cell>
          <cell r="B165">
            <v>11057385</v>
          </cell>
          <cell r="C165" t="str">
            <v>11057385 // TVNA YOUTHBERRY 1CS 100/CS</v>
          </cell>
          <cell r="D165">
            <v>15.759714799999999</v>
          </cell>
        </row>
        <row r="166">
          <cell r="A166" t="str">
            <v>105869</v>
          </cell>
          <cell r="B166">
            <v>1105869</v>
          </cell>
          <cell r="C166" t="str">
            <v>1105869 // GRINDER MODEL 890 115V ( MOLINILLO DE CAFE)</v>
          </cell>
          <cell r="D166">
            <v>50687.02</v>
          </cell>
        </row>
        <row r="167">
          <cell r="A167" t="str">
            <v>059569</v>
          </cell>
          <cell r="B167">
            <v>11059569</v>
          </cell>
          <cell r="C167" t="str">
            <v>11059569 // SGM 250G WB 12/CS CHIAPAS MEXI</v>
          </cell>
          <cell r="D167">
            <v>346.42003949999997</v>
          </cell>
        </row>
        <row r="168">
          <cell r="A168" t="str">
            <v>059903</v>
          </cell>
          <cell r="B168">
            <v>11059903</v>
          </cell>
          <cell r="C168" t="str">
            <v>11059903 // PES 250G WB 12/CS PERU CUSCO</v>
          </cell>
          <cell r="D168">
            <v>226.34</v>
          </cell>
        </row>
        <row r="169">
          <cell r="A169" t="str">
            <v>061421</v>
          </cell>
          <cell r="B169">
            <v>11061421</v>
          </cell>
          <cell r="C169" t="str">
            <v>11061421 // SAUCE CARAMEL 36OZ 6/CS</v>
          </cell>
          <cell r="D169">
            <v>268.0104493</v>
          </cell>
        </row>
        <row r="170">
          <cell r="A170" t="str">
            <v>062022</v>
          </cell>
          <cell r="B170">
            <v>11062022</v>
          </cell>
          <cell r="C170" t="str">
            <v>11062022 // FRIDGE UNDERCNTR 1DR 27IN R290 (REFRIGERADOR MARCA TRUE)</v>
          </cell>
          <cell r="D170">
            <v>64088.639999999999</v>
          </cell>
        </row>
        <row r="171">
          <cell r="A171" t="str">
            <v>062268</v>
          </cell>
          <cell r="B171">
            <v>11062268</v>
          </cell>
          <cell r="C171" t="str">
            <v>11062268 // INCLUSION POMGNT JEWL 500G 20/CS</v>
          </cell>
          <cell r="D171">
            <v>271.43</v>
          </cell>
        </row>
        <row r="172">
          <cell r="A172" t="str">
            <v>062291</v>
          </cell>
          <cell r="B172">
            <v>11062291</v>
          </cell>
          <cell r="C172" t="str">
            <v>11062291 // BAG AND TONG HOLDER</v>
          </cell>
          <cell r="D172">
            <v>488.25772000000001</v>
          </cell>
        </row>
        <row r="173">
          <cell r="A173" t="str">
            <v>064122</v>
          </cell>
          <cell r="B173">
            <v>11064122</v>
          </cell>
          <cell r="C173" t="str">
            <v>11064122 // WOOD STIR STICK (PALITOS DE MADERA)</v>
          </cell>
          <cell r="D173">
            <v>2.0726029000000001</v>
          </cell>
        </row>
        <row r="174">
          <cell r="A174" t="str">
            <v>064166</v>
          </cell>
          <cell r="B174">
            <v>11064166</v>
          </cell>
          <cell r="C174" t="str">
            <v>11064166 // SQUIRREL FRUIT &amp; NUT US 12 UND/CAJA</v>
          </cell>
          <cell r="D174">
            <v>60.732806600000004</v>
          </cell>
        </row>
        <row r="175">
          <cell r="A175" t="str">
            <v>064622</v>
          </cell>
          <cell r="B175">
            <v>11064622</v>
          </cell>
          <cell r="C175" t="str">
            <v>11064622 // SCALE DIG ADJ DISP 15LB IMP ( BALANZA)</v>
          </cell>
          <cell r="D175">
            <v>29436.87</v>
          </cell>
        </row>
        <row r="176">
          <cell r="A176" t="str">
            <v>066904</v>
          </cell>
          <cell r="B176">
            <v>11066904</v>
          </cell>
          <cell r="C176" t="str">
            <v>11066904 // BTB 8CUP GLASS CHEMEX 6/CS (CAFETERA DE VIDRIO PARA FILTRAR CAFE CHEMEX 8 CUP)</v>
          </cell>
          <cell r="D176">
            <v>2337.37</v>
          </cell>
        </row>
        <row r="177">
          <cell r="A177" t="str">
            <v>067221</v>
          </cell>
          <cell r="B177">
            <v>11067221</v>
          </cell>
          <cell r="C177" t="str">
            <v>11067221 // SERV PART TAP HANDLE (SOSTENEDOR DE BOQUILLA)</v>
          </cell>
          <cell r="D177">
            <v>2122.0700000000002</v>
          </cell>
        </row>
        <row r="178">
          <cell r="A178" t="str">
            <v>067232</v>
          </cell>
          <cell r="B178">
            <v>11067232</v>
          </cell>
          <cell r="C178" t="str">
            <v>11067232 // WHIP CREAM CHARGER N2O 8.4G IS 36 UND/CAJA (capsulas para crema)</v>
          </cell>
          <cell r="D178">
            <v>26.3470154</v>
          </cell>
        </row>
        <row r="179">
          <cell r="A179" t="str">
            <v>067264</v>
          </cell>
          <cell r="B179">
            <v>11067264</v>
          </cell>
          <cell r="C179" t="str">
            <v>11067264 // PASTRY THAW RACK 20X26IN (ESTANTERIA PARA POSTRES)</v>
          </cell>
          <cell r="D179">
            <v>10695.23</v>
          </cell>
        </row>
        <row r="180">
          <cell r="A180" t="str">
            <v>067265</v>
          </cell>
          <cell r="B180">
            <v>11067265</v>
          </cell>
          <cell r="C180" t="str">
            <v>11067265 // PASTRY TRAY CART 60IN 1525MM (BANDEJAS PARA ESTANTERIA DE POSTRES)</v>
          </cell>
          <cell r="D180">
            <v>51042.25</v>
          </cell>
        </row>
        <row r="181">
          <cell r="A181" t="str">
            <v>067274</v>
          </cell>
          <cell r="B181">
            <v>11067274</v>
          </cell>
          <cell r="C181" t="str">
            <v>11067274 // BUCKET 5 GALLON (CUBETA 5 GLS)</v>
          </cell>
          <cell r="D181">
            <v>669.78850999999997</v>
          </cell>
        </row>
        <row r="182">
          <cell r="A182" t="str">
            <v>070511</v>
          </cell>
          <cell r="B182">
            <v>11070511</v>
          </cell>
          <cell r="C182" t="str">
            <v>11070511 // CUTTING BOARD HANDLE 18X12 ( TABLA PARA CORTAR 18X12)</v>
          </cell>
          <cell r="D182">
            <v>688.49085979999995</v>
          </cell>
        </row>
        <row r="183">
          <cell r="A183" t="str">
            <v>070513</v>
          </cell>
          <cell r="B183">
            <v>11070513</v>
          </cell>
          <cell r="C183" t="str">
            <v>11070513 // SHAKER CONDIMENTS</v>
          </cell>
          <cell r="D183">
            <v>112.1705508</v>
          </cell>
        </row>
        <row r="184">
          <cell r="A184" t="str">
            <v>071343</v>
          </cell>
          <cell r="B184">
            <v>11071343</v>
          </cell>
          <cell r="C184" t="str">
            <v>11071343 // LID 12OZ NITRO COLD BREW 510/CS</v>
          </cell>
          <cell r="D184">
            <v>2.277326</v>
          </cell>
        </row>
        <row r="185">
          <cell r="A185" t="str">
            <v>071344</v>
          </cell>
          <cell r="B185">
            <v>11071344</v>
          </cell>
          <cell r="C185" t="str">
            <v>11071344 // LID 16OZ NITRO COLD BREW 510/CS</v>
          </cell>
          <cell r="D185">
            <v>2.4622875999999998</v>
          </cell>
        </row>
        <row r="186">
          <cell r="A186" t="str">
            <v>071346</v>
          </cell>
          <cell r="B186">
            <v>11071346</v>
          </cell>
          <cell r="C186" t="str">
            <v>11071346 // TEA DISPENSER WITH SPIGOT</v>
          </cell>
          <cell r="D186">
            <v>4346.4399999999996</v>
          </cell>
        </row>
        <row r="187">
          <cell r="A187" t="str">
            <v>071912</v>
          </cell>
          <cell r="B187">
            <v>11071912</v>
          </cell>
          <cell r="C187" t="str">
            <v>11071912 // MOCHA POWDER 6/CS</v>
          </cell>
          <cell r="D187">
            <v>559.24888320000002</v>
          </cell>
        </row>
        <row r="188">
          <cell r="A188" t="str">
            <v>071914</v>
          </cell>
          <cell r="B188">
            <v>11071914</v>
          </cell>
          <cell r="C188" t="str">
            <v>11071914 // COFFEE FRAPP BASE 63OZ 4/CS</v>
          </cell>
          <cell r="D188">
            <v>302.33687259999999</v>
          </cell>
        </row>
        <row r="189">
          <cell r="A189" t="str">
            <v>071915</v>
          </cell>
          <cell r="B189">
            <v>11071915</v>
          </cell>
          <cell r="C189" t="str">
            <v>11071915 // CREME FRAPP BASE 63OZ 4/CS</v>
          </cell>
          <cell r="D189">
            <v>244.26091919999999</v>
          </cell>
        </row>
        <row r="190">
          <cell r="A190" t="str">
            <v>071916</v>
          </cell>
          <cell r="B190">
            <v>11071916</v>
          </cell>
          <cell r="C190" t="str">
            <v>11071916 // VANILLA BEAN POWDER 2LB 12/CS</v>
          </cell>
          <cell r="D190">
            <v>197.17381040000001</v>
          </cell>
        </row>
        <row r="191">
          <cell r="A191" t="str">
            <v>071918</v>
          </cell>
          <cell r="B191">
            <v>11071918</v>
          </cell>
          <cell r="C191" t="str">
            <v>11071918 // TOFFEENUT SYRUP 1L 6/CS</v>
          </cell>
          <cell r="D191">
            <v>216.51</v>
          </cell>
        </row>
        <row r="192">
          <cell r="A192" t="str">
            <v>072157</v>
          </cell>
          <cell r="B192">
            <v>11072157</v>
          </cell>
          <cell r="C192" t="str">
            <v>11072157 // SYRUP VANILLA SUGFREE NEW FORM 6/CS (SYRUP DE VAINILLA SIN AZUCAR)</v>
          </cell>
          <cell r="D192">
            <v>166.98137560000001</v>
          </cell>
        </row>
        <row r="193">
          <cell r="A193" t="str">
            <v>072158</v>
          </cell>
          <cell r="B193">
            <v>11072158</v>
          </cell>
          <cell r="C193" t="str">
            <v>11072158 // SYRUP CINN DOLCE SF NEW FORM</v>
          </cell>
          <cell r="D193">
            <v>268.83</v>
          </cell>
        </row>
        <row r="194">
          <cell r="A194" t="str">
            <v>073251</v>
          </cell>
          <cell r="B194">
            <v>11073251</v>
          </cell>
          <cell r="C194" t="str">
            <v>11073251 // SOY MILK VANILLA HALF GAL 8/CS</v>
          </cell>
          <cell r="D194">
            <v>138.09101889999999</v>
          </cell>
        </row>
        <row r="195">
          <cell r="A195" t="str">
            <v>073570</v>
          </cell>
          <cell r="B195">
            <v>11073570</v>
          </cell>
          <cell r="C195" t="str">
            <v>11073570 // HOLDER GEN1 8IN SYRUP RISER (BASE METALICA PARA SIROPE)</v>
          </cell>
          <cell r="D195">
            <v>9266.2800000000007</v>
          </cell>
        </row>
        <row r="196">
          <cell r="A196" t="str">
            <v>073571</v>
          </cell>
          <cell r="B196">
            <v>11073571</v>
          </cell>
          <cell r="C196" t="str">
            <v>11073571 // LID HOLDER GEN1(PORTA TAPA)</v>
          </cell>
          <cell r="D196">
            <v>928.92137000000002</v>
          </cell>
        </row>
        <row r="197">
          <cell r="A197" t="str">
            <v>073572</v>
          </cell>
          <cell r="B197">
            <v>11073572</v>
          </cell>
          <cell r="C197" t="str">
            <v>11073572 // FOUNTAIN JAR HOLDER GEN1 ( SOPORTE METALICO PARA FUENTE DE SIRUP)</v>
          </cell>
          <cell r="D197">
            <v>11793.25</v>
          </cell>
        </row>
        <row r="198">
          <cell r="A198" t="str">
            <v>073573</v>
          </cell>
          <cell r="B198">
            <v>11073573</v>
          </cell>
          <cell r="C198" t="str">
            <v>11073573 // ICE SCOOP HOLDER PORT GEN1 (PORTA CUCHARA DE HIELO)</v>
          </cell>
          <cell r="D198">
            <v>6292.19</v>
          </cell>
        </row>
        <row r="199">
          <cell r="A199" t="str">
            <v>073574</v>
          </cell>
          <cell r="B199">
            <v>11073574</v>
          </cell>
          <cell r="C199" t="str">
            <v>11073574 // MARKET JAR DISPENSER GEN1 24/CS</v>
          </cell>
          <cell r="D199">
            <v>513.59766569999999</v>
          </cell>
        </row>
        <row r="200">
          <cell r="A200" t="str">
            <v>073577</v>
          </cell>
          <cell r="B200">
            <v>11073577</v>
          </cell>
          <cell r="C200" t="str">
            <v>11073577 // SM MARKET DRY INCLUSION SPOON</v>
          </cell>
          <cell r="D200">
            <v>810.11315999999999</v>
          </cell>
        </row>
        <row r="201">
          <cell r="A201" t="str">
            <v>073581</v>
          </cell>
          <cell r="B201">
            <v>11073581</v>
          </cell>
          <cell r="C201" t="str">
            <v>11073581 // GRANDE ICE SCOOP 16OZ (CUCHARA PARA HIELO)</v>
          </cell>
          <cell r="D201">
            <v>410.02876639999999</v>
          </cell>
        </row>
        <row r="202">
          <cell r="A202" t="str">
            <v>073582</v>
          </cell>
          <cell r="B202">
            <v>11073582</v>
          </cell>
          <cell r="C202" t="str">
            <v>11073582 // SCOOP GEN1 TALL ICE 12OZ SCOOP(CUCHARA PARA HIELO)</v>
          </cell>
          <cell r="D202">
            <v>394.11125099999998</v>
          </cell>
        </row>
        <row r="203">
          <cell r="A203" t="str">
            <v>073595</v>
          </cell>
          <cell r="B203">
            <v>11073595</v>
          </cell>
          <cell r="C203" t="str">
            <v>11073595 // RISER TEA FUSIONS (BASE DE METAL ELEVADA PARA TE)</v>
          </cell>
          <cell r="D203">
            <v>7866</v>
          </cell>
        </row>
        <row r="204">
          <cell r="A204" t="str">
            <v>073923</v>
          </cell>
          <cell r="B204">
            <v>11073923</v>
          </cell>
          <cell r="C204" t="str">
            <v>11073923 // OATMEAL-SOUP CUP- US-FY 17</v>
          </cell>
          <cell r="D204">
            <v>4.43</v>
          </cell>
        </row>
        <row r="205">
          <cell r="A205" t="str">
            <v>074330</v>
          </cell>
          <cell r="B205">
            <v>11074330</v>
          </cell>
          <cell r="C205" t="str">
            <v>11074330 // BLENDER CNTR BLK N&amp;S AMER PLUG (LICUADORA)</v>
          </cell>
          <cell r="D205">
            <v>59119.49</v>
          </cell>
        </row>
        <row r="206">
          <cell r="A206" t="str">
            <v>074459</v>
          </cell>
          <cell r="B206">
            <v>11074459</v>
          </cell>
          <cell r="C206" t="str">
            <v>11074459 // SINK RINSE W DRAINBOARD 15X27</v>
          </cell>
          <cell r="D206">
            <v>40165.58</v>
          </cell>
        </row>
        <row r="207">
          <cell r="A207" t="str">
            <v>074467</v>
          </cell>
          <cell r="B207">
            <v>11074467</v>
          </cell>
          <cell r="C207" t="str">
            <v>11074467 // FAUCET WARE RINSE IN CNTR 24X9 (Grifo)</v>
          </cell>
          <cell r="D207">
            <v>22561.62</v>
          </cell>
        </row>
        <row r="208">
          <cell r="A208" t="str">
            <v>074472</v>
          </cell>
          <cell r="B208">
            <v>11074472</v>
          </cell>
          <cell r="C208" t="str">
            <v>11074472 // SINK STACKED DRAINBOARD 15IN</v>
          </cell>
          <cell r="D208">
            <v>21097.85</v>
          </cell>
        </row>
        <row r="209">
          <cell r="A209" t="str">
            <v>074605</v>
          </cell>
          <cell r="B209">
            <v>11074605</v>
          </cell>
          <cell r="C209" t="str">
            <v>11074605 // BEVERAGE KEG 3 GALLON (DISPENSADOR DE BEBIDAS)</v>
          </cell>
          <cell r="D209">
            <v>10185.1</v>
          </cell>
        </row>
        <row r="210">
          <cell r="A210" t="str">
            <v>075237</v>
          </cell>
          <cell r="B210">
            <v>11075237</v>
          </cell>
          <cell r="C210" t="str">
            <v>11075237 // SINK DRAIN TRAY 9X6IN</v>
          </cell>
          <cell r="D210">
            <v>16328.25</v>
          </cell>
        </row>
        <row r="211">
          <cell r="A211" t="str">
            <v>075242</v>
          </cell>
          <cell r="B211">
            <v>11075242</v>
          </cell>
          <cell r="C211" t="str">
            <v>11075242 // SPRAY PARK BPR 120V</v>
          </cell>
          <cell r="D211">
            <v>98296.66</v>
          </cell>
        </row>
        <row r="212">
          <cell r="A212" t="str">
            <v>075407</v>
          </cell>
          <cell r="B212">
            <v>11075407</v>
          </cell>
          <cell r="C212" t="str">
            <v>11075407 // SAFE RH 20X18X26IN</v>
          </cell>
          <cell r="D212">
            <v>94837.04</v>
          </cell>
        </row>
        <row r="213">
          <cell r="A213" t="str">
            <v>075634</v>
          </cell>
          <cell r="B213">
            <v>11075634</v>
          </cell>
          <cell r="C213" t="str">
            <v>11075634 // STORAGE WORKRM CART 24IN 610MM (CARRO DE ALMACENAMIENTO)</v>
          </cell>
          <cell r="D213">
            <v>17612.79</v>
          </cell>
        </row>
        <row r="214">
          <cell r="A214" t="str">
            <v>075760</v>
          </cell>
          <cell r="B214">
            <v>11075760</v>
          </cell>
          <cell r="C214" t="str">
            <v>11075760 // FRIDGE UC R290 27IN (REFRIGERADOR MARCA TRUE UC R290)</v>
          </cell>
          <cell r="D214">
            <v>83417.31</v>
          </cell>
        </row>
        <row r="215">
          <cell r="A215" t="str">
            <v>076000</v>
          </cell>
          <cell r="B215">
            <v>11076000</v>
          </cell>
          <cell r="C215" t="str">
            <v>11076000 // SBUX PERFECTLY SALTED CHIPS US 10 UND/CAJA</v>
          </cell>
          <cell r="D215">
            <v>44.726445699999999</v>
          </cell>
        </row>
        <row r="216">
          <cell r="A216" t="str">
            <v>076001</v>
          </cell>
          <cell r="B216">
            <v>11076001</v>
          </cell>
          <cell r="C216" t="str">
            <v>11076001 // SBUX BBQ CHIPS US 10 UND/CAJA</v>
          </cell>
          <cell r="D216">
            <v>34.729999999999997</v>
          </cell>
        </row>
        <row r="217">
          <cell r="A217" t="str">
            <v>076002</v>
          </cell>
          <cell r="B217">
            <v>11076002</v>
          </cell>
          <cell r="C217" t="str">
            <v>11076002 // SBUX SALT &amp; VINAGER CHIPS US 10/CS</v>
          </cell>
          <cell r="D217">
            <v>29.72</v>
          </cell>
        </row>
        <row r="218">
          <cell r="A218" t="str">
            <v>076003</v>
          </cell>
          <cell r="B218">
            <v>11076003</v>
          </cell>
          <cell r="C218" t="str">
            <v>11076003 // SBUX SWEET POTATO CHIPS US 10 UND/CAJA</v>
          </cell>
          <cell r="D218">
            <v>38.76</v>
          </cell>
        </row>
        <row r="219">
          <cell r="A219" t="str">
            <v>076007</v>
          </cell>
          <cell r="B219">
            <v>11076007</v>
          </cell>
          <cell r="C219" t="str">
            <v>11076007 // SBUX SWEET POTATO CHIPS-CAN</v>
          </cell>
          <cell r="D219">
            <v>262.14999999999998</v>
          </cell>
        </row>
        <row r="220">
          <cell r="A220" t="str">
            <v>076010</v>
          </cell>
          <cell r="B220">
            <v>11076010</v>
          </cell>
          <cell r="C220" t="str">
            <v>11076010 // SBUX BUTTER POPCORN US 18 UND/CAJA</v>
          </cell>
          <cell r="D220">
            <v>39.922769199999998</v>
          </cell>
        </row>
        <row r="221">
          <cell r="A221" t="str">
            <v>076290</v>
          </cell>
          <cell r="B221">
            <v>11076290</v>
          </cell>
          <cell r="C221" t="str">
            <v>11076290 // REFRIG TG2R-2S-HC(REFRIGERADOR TG2R 2S HC)</v>
          </cell>
          <cell r="D221">
            <v>278114.90999999997</v>
          </cell>
        </row>
        <row r="222">
          <cell r="A222" t="str">
            <v>076293</v>
          </cell>
          <cell r="B222">
            <v>11076293</v>
          </cell>
          <cell r="C222" t="str">
            <v>11076293 // FREEZER T-49F-HC STAR R290 2DR (CONGELADOR MARCA STAR T49FHC)</v>
          </cell>
          <cell r="D222">
            <v>258669.66</v>
          </cell>
        </row>
        <row r="223">
          <cell r="A223" t="str">
            <v>078223</v>
          </cell>
          <cell r="B223">
            <v>11078223</v>
          </cell>
          <cell r="C223" t="str">
            <v>11078223 // CAN UNSWEETENED MATCHA 6 UND/CAJA</v>
          </cell>
          <cell r="D223">
            <v>505.14</v>
          </cell>
        </row>
        <row r="224">
          <cell r="A224" t="str">
            <v>079015</v>
          </cell>
          <cell r="B224">
            <v>11079015</v>
          </cell>
          <cell r="C224" t="str">
            <v>11079015 // HIPPEAS WHITE CHEDDAR 1.5 OZ 12/CS</v>
          </cell>
          <cell r="D224">
            <v>452.81</v>
          </cell>
        </row>
        <row r="225">
          <cell r="A225" t="str">
            <v>079227</v>
          </cell>
          <cell r="B225">
            <v>11079227</v>
          </cell>
          <cell r="C225" t="str">
            <v>11079227 // LEMON LOAF CAKE US 18/CS</v>
          </cell>
          <cell r="D225">
            <v>75.139668599999993</v>
          </cell>
        </row>
        <row r="226">
          <cell r="A226" t="str">
            <v>079702</v>
          </cell>
          <cell r="B226">
            <v>11079702</v>
          </cell>
          <cell r="C226" t="str">
            <v>11079702//CONDIMENT HONEY PACKET</v>
          </cell>
          <cell r="D226">
            <v>820.26</v>
          </cell>
        </row>
        <row r="227">
          <cell r="A227" t="str">
            <v>080337</v>
          </cell>
          <cell r="B227">
            <v>11080337</v>
          </cell>
          <cell r="C227" t="str">
            <v>11080337 // SAUCE 63OZ MAPLE PECAN 4 UND/CS</v>
          </cell>
          <cell r="D227">
            <v>971.08182109999996</v>
          </cell>
        </row>
        <row r="228">
          <cell r="A228" t="str">
            <v>081218</v>
          </cell>
          <cell r="B228">
            <v>11081218</v>
          </cell>
          <cell r="C228" t="str">
            <v>11081218 // SPRINKLES 7OZ AUTUMN SUGAR</v>
          </cell>
          <cell r="D228">
            <v>292.83999999999997</v>
          </cell>
        </row>
        <row r="229">
          <cell r="A229" t="str">
            <v>083122</v>
          </cell>
          <cell r="B229">
            <v>11083122</v>
          </cell>
          <cell r="C229" t="str">
            <v>11083122 // BUTTER CROISSANT FY18 27 UND X CAJA</v>
          </cell>
          <cell r="D229">
            <v>59.822209100000002</v>
          </cell>
        </row>
        <row r="230">
          <cell r="A230" t="str">
            <v>083123</v>
          </cell>
          <cell r="B230">
            <v>11083123</v>
          </cell>
          <cell r="C230" t="str">
            <v>11083123 // CROISSANT CHOCOLATE FY18 24 UND X CAJA</v>
          </cell>
          <cell r="D230">
            <v>63.940358099999997</v>
          </cell>
        </row>
        <row r="231">
          <cell r="A231" t="str">
            <v>083579</v>
          </cell>
          <cell r="B231">
            <v>11083579</v>
          </cell>
          <cell r="C231" t="str">
            <v>11083579 // CHEESE DANISH US 30 UND/CAJA</v>
          </cell>
          <cell r="D231">
            <v>58.398710700000002</v>
          </cell>
        </row>
        <row r="232">
          <cell r="A232" t="str">
            <v>083773</v>
          </cell>
          <cell r="B232">
            <v>11083773</v>
          </cell>
          <cell r="C232" t="str">
            <v>11083773 // COLD FOAM BLADE ONLY(CUCHILLA DE FOAM)</v>
          </cell>
          <cell r="D232">
            <v>24400.97</v>
          </cell>
        </row>
        <row r="233">
          <cell r="A233" t="str">
            <v>083775</v>
          </cell>
          <cell r="B233">
            <v>11083775</v>
          </cell>
          <cell r="C233" t="str">
            <v>11083775 // COLDFOAM CONTAINER 32OZ/9L (ENVASES FRIOS 32OZ)</v>
          </cell>
          <cell r="D233">
            <v>1814.08</v>
          </cell>
        </row>
        <row r="234">
          <cell r="A234" t="str">
            <v>084254</v>
          </cell>
          <cell r="B234">
            <v>11084254</v>
          </cell>
          <cell r="C234" t="str">
            <v>11084254 // PAPER STRAW 7.75 IN 4100/CS</v>
          </cell>
          <cell r="D234">
            <v>1.8903916999999999</v>
          </cell>
        </row>
        <row r="235">
          <cell r="A235" t="str">
            <v>084255</v>
          </cell>
          <cell r="B235">
            <v>11084255</v>
          </cell>
          <cell r="C235" t="str">
            <v>11084255 // PAPER STRAW 10.5 IN 2200/CS</v>
          </cell>
          <cell r="D235">
            <v>3.1101402</v>
          </cell>
        </row>
        <row r="236">
          <cell r="A236" t="str">
            <v>085884</v>
          </cell>
          <cell r="B236">
            <v>11085884</v>
          </cell>
          <cell r="C236" t="str">
            <v>11085884 // BLUEBERRY SCONE FRESH REG 24 UND/CAJA</v>
          </cell>
          <cell r="D236">
            <v>78.901736600000007</v>
          </cell>
        </row>
        <row r="237">
          <cell r="A237" t="str">
            <v>086983</v>
          </cell>
          <cell r="B237">
            <v>11086983</v>
          </cell>
          <cell r="C237" t="str">
            <v>11086983 // COCONUT MILK US REFORM 8 UND/CAJA 64OZ</v>
          </cell>
          <cell r="D237">
            <v>183.02169330000001</v>
          </cell>
        </row>
        <row r="238">
          <cell r="A238" t="str">
            <v>086991</v>
          </cell>
          <cell r="B238">
            <v>11086991</v>
          </cell>
          <cell r="C238" t="str">
            <v>11086991 // PITCHER COLD FOAM SINGLE (JARRA DE FOAM INDIVIDUAL)</v>
          </cell>
          <cell r="D238">
            <v>7446.53</v>
          </cell>
        </row>
        <row r="239">
          <cell r="A239" t="str">
            <v>087078</v>
          </cell>
          <cell r="B239">
            <v>11087078</v>
          </cell>
          <cell r="C239" t="str">
            <v>11087078 // SHAKER INFUSED ICE TEA 2018 6/CS</v>
          </cell>
          <cell r="D239">
            <v>310.80703779999999</v>
          </cell>
        </row>
        <row r="240">
          <cell r="A240" t="str">
            <v>087331</v>
          </cell>
          <cell r="B240">
            <v>11087331</v>
          </cell>
          <cell r="C240" t="str">
            <v>11087331 // FILTER 24CS CHEMEX REG (FILTROS DE PAPEL PARA CAFE CHEMEX 24CS)</v>
          </cell>
          <cell r="D240">
            <v>335.11</v>
          </cell>
        </row>
        <row r="241">
          <cell r="A241" t="str">
            <v>087540</v>
          </cell>
          <cell r="B241">
            <v>11087540</v>
          </cell>
          <cell r="C241" t="str">
            <v>11087540 // DRAGON FRUIT INCLUSION 75 GRM 12 UND/CAJA</v>
          </cell>
          <cell r="D241">
            <v>374.2709802</v>
          </cell>
        </row>
        <row r="242">
          <cell r="A242" t="str">
            <v>087541</v>
          </cell>
          <cell r="B242">
            <v>11087541</v>
          </cell>
          <cell r="C242" t="str">
            <v>11087541 // BASE 48OZ MANGO DRAGON FRUIT 6 UND/CAJA</v>
          </cell>
          <cell r="D242">
            <v>210.69</v>
          </cell>
        </row>
        <row r="243">
          <cell r="A243" t="str">
            <v>088406</v>
          </cell>
          <cell r="B243">
            <v>11088406</v>
          </cell>
          <cell r="C243" t="str">
            <v>11088406 // CHOCOLATE BROWNIE 32 UND/CAJA</v>
          </cell>
          <cell r="D243">
            <v>74.382094800000004</v>
          </cell>
        </row>
        <row r="244">
          <cell r="A244" t="str">
            <v>088807</v>
          </cell>
          <cell r="B244">
            <v>11088807</v>
          </cell>
          <cell r="C244" t="str">
            <v>11088807 // TABS CLEANING MASTRENA II 12/CS</v>
          </cell>
          <cell r="D244">
            <v>659.17445269999996</v>
          </cell>
        </row>
        <row r="245">
          <cell r="A245" t="str">
            <v>089603</v>
          </cell>
          <cell r="B245">
            <v>11089603</v>
          </cell>
          <cell r="C245" t="str">
            <v>11089603 // CARAMEL SAUCE DARK 63 OZ 4/CS</v>
          </cell>
          <cell r="D245">
            <v>677.81924809999998</v>
          </cell>
        </row>
        <row r="246">
          <cell r="A246" t="str">
            <v>090010</v>
          </cell>
          <cell r="B246">
            <v>11090010</v>
          </cell>
          <cell r="C246" t="str">
            <v>11090010 // US SWEETENED MATCHA 6 UND/CAJA</v>
          </cell>
          <cell r="D246">
            <v>486.1982951</v>
          </cell>
        </row>
        <row r="247">
          <cell r="A247" t="str">
            <v>090762</v>
          </cell>
          <cell r="B247">
            <v>11090762</v>
          </cell>
          <cell r="C247" t="str">
            <v>11090762 // FAUCET HOT AND COLD GOOSENECK(GRIFO PARA SERVICIO DE BEBIDAS FRIAS Y CALIENTES)</v>
          </cell>
          <cell r="D247">
            <v>34238.339999999997</v>
          </cell>
        </row>
        <row r="248">
          <cell r="A248" t="str">
            <v>090784</v>
          </cell>
          <cell r="B248">
            <v>11090784</v>
          </cell>
          <cell r="C248" t="str">
            <v>11090784 // ICE MACHINE CIM1136HA 208-230V ( MAQUINA DE HIELO)</v>
          </cell>
          <cell r="D248">
            <v>157289.13</v>
          </cell>
        </row>
        <row r="249">
          <cell r="A249" t="str">
            <v>090909</v>
          </cell>
          <cell r="B249">
            <v>11090909</v>
          </cell>
          <cell r="C249" t="str">
            <v>11090909 // ICE BIN 45LB HORIZONTAL(CONTENEDOR) METALICO PARA HIELO)</v>
          </cell>
          <cell r="D249">
            <v>38146.870000000003</v>
          </cell>
        </row>
        <row r="250">
          <cell r="A250" t="str">
            <v>091159</v>
          </cell>
          <cell r="B250">
            <v>11091159</v>
          </cell>
          <cell r="C250" t="str">
            <v>11091159 // BLUEBERRY MUFFIN US 12/CS</v>
          </cell>
          <cell r="D250">
            <v>81.333803099999997</v>
          </cell>
        </row>
        <row r="251">
          <cell r="A251" t="str">
            <v>091207</v>
          </cell>
          <cell r="B251">
            <v>11091207</v>
          </cell>
          <cell r="C251" t="str">
            <v>11091207 // CINNAMON COFFEE CAKE 21 POR CAJA</v>
          </cell>
          <cell r="D251">
            <v>68.309067499999998</v>
          </cell>
        </row>
        <row r="252">
          <cell r="A252" t="str">
            <v>091211</v>
          </cell>
          <cell r="B252">
            <v>11091211</v>
          </cell>
          <cell r="C252" t="str">
            <v>11091211 // COMPLETE BLENDER KIT STANDARD(MEZCLADOR)</v>
          </cell>
          <cell r="D252">
            <v>5950.64</v>
          </cell>
        </row>
        <row r="253">
          <cell r="A253" t="str">
            <v>092051</v>
          </cell>
          <cell r="B253">
            <v>11092051</v>
          </cell>
          <cell r="C253" t="str">
            <v>11092051 // 12 OZ CLEAR DOME COLD LID 900/CS</v>
          </cell>
          <cell r="D253">
            <v>1.8887959000000001</v>
          </cell>
        </row>
        <row r="254">
          <cell r="A254" t="str">
            <v>092052</v>
          </cell>
          <cell r="B254">
            <v>11092052</v>
          </cell>
          <cell r="C254" t="str">
            <v>11092052 // 16/26 OZ CLEAR DOME COLD LID 1000/CS</v>
          </cell>
          <cell r="D254">
            <v>1.6922518</v>
          </cell>
        </row>
        <row r="255">
          <cell r="A255" t="str">
            <v>094229</v>
          </cell>
          <cell r="B255">
            <v>11094229</v>
          </cell>
          <cell r="C255" t="str">
            <v>11094229 // PLA COLD STRAW 10.25 GREEN</v>
          </cell>
          <cell r="D255">
            <v>1.4948777</v>
          </cell>
        </row>
        <row r="256">
          <cell r="A256" t="str">
            <v>094364</v>
          </cell>
          <cell r="B256">
            <v>11094364</v>
          </cell>
          <cell r="C256" t="str">
            <v>11094364 // SAUSAGE EGG &amp; CHEDDAR BKFST US 30 UND/CAJA</v>
          </cell>
          <cell r="D256">
            <v>94.772926600000005</v>
          </cell>
        </row>
        <row r="257">
          <cell r="A257" t="str">
            <v>095386</v>
          </cell>
          <cell r="B257">
            <v>11095386</v>
          </cell>
          <cell r="C257" t="str">
            <v>11095386 // NEW PDP PITCHER (JARRA 2L)</v>
          </cell>
          <cell r="D257">
            <v>244.9354214</v>
          </cell>
        </row>
        <row r="258">
          <cell r="A258" t="str">
            <v>096091</v>
          </cell>
          <cell r="B258">
            <v>11096091</v>
          </cell>
          <cell r="C258" t="str">
            <v>11096091 // BACON GOUDA BREAKFAST SANDWICH 36 UND/CAJA</v>
          </cell>
          <cell r="D258">
            <v>113.482558</v>
          </cell>
        </row>
        <row r="259">
          <cell r="A259" t="str">
            <v>097805</v>
          </cell>
          <cell r="B259">
            <v>11097805</v>
          </cell>
          <cell r="C259" t="str">
            <v>11097805 // 2 TAP MOUNT FRONTBAR (BASE FRONTAL PARA MANIJA E INSIGNIA)</v>
          </cell>
          <cell r="D259">
            <v>7133.49</v>
          </cell>
        </row>
        <row r="260">
          <cell r="A260" t="str">
            <v>100538</v>
          </cell>
          <cell r="B260">
            <v>11100538</v>
          </cell>
          <cell r="C260" t="str">
            <v>11100538 // LABEL CUP/DRINK EPSON 1 ROLL</v>
          </cell>
          <cell r="D260">
            <v>72.062280000000001</v>
          </cell>
        </row>
        <row r="261">
          <cell r="A261" t="str">
            <v>100539</v>
          </cell>
          <cell r="B261">
            <v>11100539</v>
          </cell>
          <cell r="C261" t="str">
            <v>11100539 // NAPKIN CORE CASE (SERVILLLETAS) 6000/CS</v>
          </cell>
          <cell r="D261">
            <v>0.43105130000000003</v>
          </cell>
        </row>
        <row r="262">
          <cell r="A262" t="str">
            <v>101571</v>
          </cell>
          <cell r="B262">
            <v>11101571</v>
          </cell>
          <cell r="C262" t="str">
            <v>11101571 // CLOUD POWDER 12/CS</v>
          </cell>
          <cell r="D262">
            <v>190.419546</v>
          </cell>
        </row>
        <row r="263">
          <cell r="A263" t="str">
            <v>101591</v>
          </cell>
          <cell r="B263">
            <v>11101591</v>
          </cell>
          <cell r="C263" t="str">
            <v>11101591 // MASTRENA II 208V 30AMP</v>
          </cell>
          <cell r="D263">
            <v>698416.58</v>
          </cell>
        </row>
        <row r="264">
          <cell r="A264" t="str">
            <v>102547</v>
          </cell>
          <cell r="B264">
            <v>11102547</v>
          </cell>
          <cell r="C264" t="str">
            <v>11102547 // DMC 250G WB 12/CS DOMINICAN RE(CAFE DOMINICANO)</v>
          </cell>
          <cell r="D264">
            <v>420.83220899999998</v>
          </cell>
        </row>
        <row r="265">
          <cell r="A265" t="str">
            <v>103094</v>
          </cell>
          <cell r="B265">
            <v>11103094</v>
          </cell>
          <cell r="C265" t="str">
            <v>11103094 // CORE SVEB BAG US E 500/CS</v>
          </cell>
          <cell r="D265">
            <v>2.5794242000000001</v>
          </cell>
        </row>
        <row r="266">
          <cell r="A266" t="str">
            <v>103243</v>
          </cell>
          <cell r="B266">
            <v>11103243</v>
          </cell>
          <cell r="C266" t="str">
            <v>11103243 // CORE PASTRY BAG US E (PANINI PASTRY BAG)</v>
          </cell>
          <cell r="D266">
            <v>2.6</v>
          </cell>
        </row>
        <row r="267">
          <cell r="A267" t="str">
            <v>103265</v>
          </cell>
          <cell r="B267">
            <v>11103265</v>
          </cell>
          <cell r="C267" t="str">
            <v>11103265 // 5 OZ COOKIE CRUMBLE TOPPING 4/CS (GALLETAS TRITURADAS)</v>
          </cell>
          <cell r="D267">
            <v>334.14366059999998</v>
          </cell>
        </row>
        <row r="268">
          <cell r="A268" t="str">
            <v>104231</v>
          </cell>
          <cell r="B268">
            <v>11104231</v>
          </cell>
          <cell r="C268" t="str">
            <v>11104231 // CORE SMALL SHOPPER BAG US E 250/CS</v>
          </cell>
          <cell r="D268">
            <v>9.1631690999999993</v>
          </cell>
        </row>
        <row r="269">
          <cell r="A269" t="str">
            <v>104235</v>
          </cell>
          <cell r="B269">
            <v>11104235</v>
          </cell>
          <cell r="C269" t="str">
            <v>11104235 // CORE LARGE SHOPPER US E</v>
          </cell>
          <cell r="D269">
            <v>14.1317865</v>
          </cell>
        </row>
        <row r="270">
          <cell r="A270" t="str">
            <v>104273</v>
          </cell>
          <cell r="B270">
            <v>11104273</v>
          </cell>
          <cell r="C270" t="str">
            <v>11104273 // BASKET FLOOR MED (zafacon mediano)</v>
          </cell>
          <cell r="D270">
            <v>6067.94</v>
          </cell>
        </row>
        <row r="271">
          <cell r="A271" t="str">
            <v>104720</v>
          </cell>
          <cell r="B271">
            <v>11104720</v>
          </cell>
          <cell r="C271" t="str">
            <v>11104720 // WARMING PAPER 9X9 PREMIUM BAKE 2000/CS</v>
          </cell>
          <cell r="D271">
            <v>0.85331699999999999</v>
          </cell>
        </row>
        <row r="272">
          <cell r="A272" t="str">
            <v>104968</v>
          </cell>
          <cell r="B272">
            <v>11104968</v>
          </cell>
          <cell r="C272" t="str">
            <v>11104968 // RDD 250G WB 12/CS SULAWESI DRK</v>
          </cell>
          <cell r="D272">
            <v>411.26031649999999</v>
          </cell>
        </row>
        <row r="273">
          <cell r="A273" t="str">
            <v>105161</v>
          </cell>
          <cell r="B273">
            <v>11105161</v>
          </cell>
          <cell r="C273" t="str">
            <v>11105161 // EGG HAM CHED PEPPERS DUAL LANE 27 UNDS 8.12 LBS</v>
          </cell>
          <cell r="D273">
            <v>152.04</v>
          </cell>
        </row>
        <row r="274">
          <cell r="A274" t="str">
            <v>105265</v>
          </cell>
          <cell r="B274">
            <v>11105265</v>
          </cell>
          <cell r="C274" t="str">
            <v>11105265 // FRIDGE NITRO 2 TAP LEFT HAND</v>
          </cell>
          <cell r="D274">
            <v>360853.89</v>
          </cell>
        </row>
        <row r="275">
          <cell r="A275" t="str">
            <v>106361</v>
          </cell>
          <cell r="B275">
            <v>11106361</v>
          </cell>
          <cell r="C275" t="str">
            <v>11106361 // ALMONDMILK 8 UND/CAJA (NEW 64 OZ) REGULAR</v>
          </cell>
          <cell r="D275">
            <v>154.0668063</v>
          </cell>
        </row>
        <row r="276">
          <cell r="A276" t="str">
            <v>107682</v>
          </cell>
          <cell r="B276">
            <v>11107682</v>
          </cell>
          <cell r="C276" t="str">
            <v>11107682 // COND CART 3 HOLE WD0077 CP0002 ( ESTANTE PARA CONDIMENTOS CON 3 HOYOS)</v>
          </cell>
          <cell r="D276">
            <v>172261.67</v>
          </cell>
        </row>
        <row r="277">
          <cell r="A277" t="str">
            <v>108262</v>
          </cell>
          <cell r="B277">
            <v>11108262</v>
          </cell>
          <cell r="C277" t="str">
            <v>11108262 // SYRUP PEPPERMINT REG 1L 6/CS</v>
          </cell>
          <cell r="D277">
            <v>146.34460899999999</v>
          </cell>
        </row>
        <row r="278">
          <cell r="A278" t="str">
            <v>108263</v>
          </cell>
          <cell r="B278">
            <v>11108263</v>
          </cell>
          <cell r="C278" t="str">
            <v>11108263 // SYRUP HAZELNUT REG 1LTR 6/CS</v>
          </cell>
          <cell r="D278">
            <v>179.68441290000001</v>
          </cell>
        </row>
        <row r="279">
          <cell r="A279" t="str">
            <v>108264</v>
          </cell>
          <cell r="B279">
            <v>11108264</v>
          </cell>
          <cell r="C279" t="str">
            <v>11108264 // SYRUP RASPBERRY REG 1LTR 6 UND/CAJA</v>
          </cell>
          <cell r="D279">
            <v>207.8835761</v>
          </cell>
        </row>
        <row r="280">
          <cell r="A280" t="str">
            <v>108265</v>
          </cell>
          <cell r="B280">
            <v>11108265</v>
          </cell>
          <cell r="C280" t="str">
            <v>11108265 // SYRUP TOFFEE NUT REGULAR 1 LIT 6 UND/CAJA</v>
          </cell>
          <cell r="D280">
            <v>200.6606275</v>
          </cell>
        </row>
        <row r="281">
          <cell r="A281" t="str">
            <v>108266</v>
          </cell>
          <cell r="B281">
            <v>11108266</v>
          </cell>
          <cell r="C281" t="str">
            <v>11108266 // SYRUP CINN DOLCE REG 1LTR 6 UND/CAJA</v>
          </cell>
          <cell r="D281">
            <v>289.82029949999998</v>
          </cell>
        </row>
        <row r="282">
          <cell r="A282" t="str">
            <v>109097</v>
          </cell>
          <cell r="B282">
            <v>11109097</v>
          </cell>
          <cell r="C282" t="str">
            <v>11109097 // MUG 14OZ BEEN THERE DOMIN REP 16/CS</v>
          </cell>
          <cell r="D282">
            <v>273.55744829999998</v>
          </cell>
        </row>
        <row r="283">
          <cell r="A283" t="str">
            <v>109098</v>
          </cell>
          <cell r="B283">
            <v>11109098</v>
          </cell>
          <cell r="C283" t="str">
            <v>11109098 // MUG 14 ONZA BEEN THERE SANTO DOM CS/16</v>
          </cell>
          <cell r="D283">
            <v>273.958842</v>
          </cell>
        </row>
        <row r="284">
          <cell r="A284" t="str">
            <v>109523</v>
          </cell>
          <cell r="B284">
            <v>11109523</v>
          </cell>
          <cell r="C284" t="str">
            <v>11109523 // FOODSAFELID STICKER LG 450/EA CS/80</v>
          </cell>
          <cell r="D284">
            <v>292.07238419999999</v>
          </cell>
        </row>
        <row r="285">
          <cell r="A285" t="str">
            <v>109524</v>
          </cell>
          <cell r="B285">
            <v>11109524</v>
          </cell>
          <cell r="C285" t="str">
            <v>11109524 // FOODSAFELID STICKER SM 900/EA 160/CS</v>
          </cell>
          <cell r="D285">
            <v>171.90296000000001</v>
          </cell>
        </row>
        <row r="286">
          <cell r="A286" t="str">
            <v>109630</v>
          </cell>
          <cell r="B286">
            <v>11109630</v>
          </cell>
          <cell r="C286" t="str">
            <v>11109630 CBE TEA SHELF 29IN MT0028 (ESTANTE DE ACERO INOXIDABLE PARA TE DE 29 MT0028)</v>
          </cell>
          <cell r="D286">
            <v>16907.25</v>
          </cell>
        </row>
        <row r="287">
          <cell r="A287" t="str">
            <v>109631</v>
          </cell>
          <cell r="B287">
            <v>11109631</v>
          </cell>
          <cell r="C287" t="str">
            <v>11109631 CBE DRY INCLUS SHELF(ESTANTE DE ACERO INOXIDABLE PARA TE DE 23 MT28)</v>
          </cell>
          <cell r="D287">
            <v>13915.77</v>
          </cell>
        </row>
        <row r="288">
          <cell r="A288" t="str">
            <v>110086</v>
          </cell>
          <cell r="B288">
            <v>11110086</v>
          </cell>
          <cell r="C288" t="str">
            <v>11110086 // CHOCOLATE CHIP COOKIE FRZ 25 UND/CAJA</v>
          </cell>
          <cell r="D288">
            <v>58.803086100000002</v>
          </cell>
        </row>
        <row r="289">
          <cell r="A289" t="str">
            <v>110940</v>
          </cell>
          <cell r="B289">
            <v>11110940</v>
          </cell>
          <cell r="C289" t="str">
            <v>11110940 // CADDY/TRAVELER COMBO CS</v>
          </cell>
          <cell r="D289">
            <v>239.61620120000001</v>
          </cell>
        </row>
        <row r="290">
          <cell r="A290" t="str">
            <v>111529</v>
          </cell>
          <cell r="B290">
            <v>11111529</v>
          </cell>
          <cell r="C290" t="str">
            <v>11111529 // REUSABLE LID WHI 16OZ CORE 200/CS</v>
          </cell>
          <cell r="D290">
            <v>7.9350486</v>
          </cell>
        </row>
        <row r="291">
          <cell r="A291" t="str">
            <v>111668</v>
          </cell>
          <cell r="B291">
            <v>11111668</v>
          </cell>
          <cell r="C291" t="str">
            <v>11111668 // SYRUP 1L LIQUID CANE SUGAR 6 UND/CAJA</v>
          </cell>
          <cell r="D291">
            <v>192.38321189999999</v>
          </cell>
        </row>
        <row r="292">
          <cell r="A292" t="str">
            <v>112443</v>
          </cell>
          <cell r="B292">
            <v>11112443</v>
          </cell>
          <cell r="C292" t="str">
            <v>11112443 // HONEY SYRUP WINFY20 8/CS</v>
          </cell>
          <cell r="D292">
            <v>432.63</v>
          </cell>
        </row>
        <row r="293">
          <cell r="A293" t="str">
            <v>113153</v>
          </cell>
          <cell r="B293">
            <v>11113153</v>
          </cell>
          <cell r="C293" t="str">
            <v>11113153 // KIWI STARFRUIT INCLUSION CS/12</v>
          </cell>
          <cell r="D293">
            <v>313.02792479999999</v>
          </cell>
        </row>
        <row r="294">
          <cell r="A294" t="str">
            <v>114393</v>
          </cell>
          <cell r="B294">
            <v>11114393</v>
          </cell>
          <cell r="C294" t="str">
            <v>11114393 // 12 OZ STRAWLESS LID 1000/CS</v>
          </cell>
          <cell r="D294">
            <v>1.4683204000000001</v>
          </cell>
        </row>
        <row r="295">
          <cell r="A295" t="str">
            <v>114394</v>
          </cell>
          <cell r="B295">
            <v>11114394</v>
          </cell>
          <cell r="C295" t="str">
            <v>11114394 // 16/26 OZ STRAWLESS LID 1000/CS</v>
          </cell>
          <cell r="D295">
            <v>1.5983958</v>
          </cell>
        </row>
        <row r="296">
          <cell r="A296" t="str">
            <v>115532</v>
          </cell>
          <cell r="B296">
            <v>11115532</v>
          </cell>
          <cell r="C296" t="str">
            <v>11115532 // PLSTC CC CLEAR SIREN 16 OZ 24/CS (TASAS CON FIGURA SIRENA DE 16 OZ)</v>
          </cell>
          <cell r="D296">
            <v>199.54791220000001</v>
          </cell>
        </row>
        <row r="297">
          <cell r="A297" t="str">
            <v>115533</v>
          </cell>
          <cell r="B297">
            <v>11115533</v>
          </cell>
          <cell r="C297" t="str">
            <v>11115533 // PLSTC CC CLEAR SIREN 24 OZ 24/CS (TASAS CON FIGURA SIRENA DE 24 O)</v>
          </cell>
          <cell r="D297">
            <v>258.77326199999999</v>
          </cell>
        </row>
        <row r="298">
          <cell r="A298" t="str">
            <v>115534</v>
          </cell>
          <cell r="B298">
            <v>11115534</v>
          </cell>
          <cell r="C298" t="str">
            <v>11115534 // CERMC TMBLR WHITE SIREN 12 OZ</v>
          </cell>
          <cell r="D298">
            <v>406.8343284</v>
          </cell>
        </row>
        <row r="299">
          <cell r="A299" t="str">
            <v>115537</v>
          </cell>
          <cell r="B299">
            <v>11115537</v>
          </cell>
          <cell r="C299" t="str">
            <v>11115537 // PLSTC REUSE WTR BTL CLEAR SIRE 24/CS (VASOS PLASTICOS REUSABLE WTR BTL CLEAR SIRE)</v>
          </cell>
          <cell r="D299">
            <v>178.4450314</v>
          </cell>
        </row>
        <row r="300">
          <cell r="A300" t="str">
            <v>115592</v>
          </cell>
          <cell r="B300">
            <v>11115592</v>
          </cell>
          <cell r="C300" t="str">
            <v>11115592 // PLSTC REUSE WHITE SIREN 16 OZ 200/CS</v>
          </cell>
          <cell r="D300">
            <v>31.095360500000002</v>
          </cell>
        </row>
        <row r="301">
          <cell r="A301" t="str">
            <v>115593</v>
          </cell>
          <cell r="B301">
            <v>11115593</v>
          </cell>
          <cell r="C301" t="str">
            <v>11115593 // PLST REUSABLE CC CLEAR SIREN 120/CS</v>
          </cell>
          <cell r="D301">
            <v>51.7216272</v>
          </cell>
        </row>
        <row r="302">
          <cell r="A302" t="str">
            <v>115594</v>
          </cell>
          <cell r="B302">
            <v>11115594</v>
          </cell>
          <cell r="C302" t="str">
            <v>11115594 // PLST REUSBL LID CLEAR SIREN 120/CS</v>
          </cell>
          <cell r="D302">
            <v>15.105241400000001</v>
          </cell>
        </row>
        <row r="303">
          <cell r="A303" t="str">
            <v>115595</v>
          </cell>
          <cell r="B303">
            <v>11115595</v>
          </cell>
          <cell r="C303" t="str">
            <v>11115595 // PLSTC REUSABLE CC STRAW SIREN 120/CS</v>
          </cell>
          <cell r="D303">
            <v>28.036356000000001</v>
          </cell>
        </row>
        <row r="304">
          <cell r="A304" t="str">
            <v>117668</v>
          </cell>
          <cell r="B304">
            <v>11117668</v>
          </cell>
          <cell r="C304" t="str">
            <v>11117668 // CHAIR CAFE PEGGY WD0077 (SILLA DE MADERA CAFE PEGGY)</v>
          </cell>
          <cell r="D304">
            <v>21173.81</v>
          </cell>
        </row>
        <row r="305">
          <cell r="A305" t="str">
            <v>117924</v>
          </cell>
          <cell r="B305">
            <v>11117924</v>
          </cell>
          <cell r="C305" t="str">
            <v>11117924 // ORANGE SYRUP CS/6</v>
          </cell>
          <cell r="D305">
            <v>309.38</v>
          </cell>
        </row>
        <row r="306">
          <cell r="A306" t="str">
            <v>117925</v>
          </cell>
          <cell r="B306">
            <v>11117925</v>
          </cell>
          <cell r="C306" t="str">
            <v>11117925 // TOPPING ORANGE SPRINKLE 2 OZ CS/4</v>
          </cell>
          <cell r="D306">
            <v>235.51</v>
          </cell>
        </row>
        <row r="307">
          <cell r="A307" t="str">
            <v>117926</v>
          </cell>
          <cell r="B307">
            <v>11117926</v>
          </cell>
          <cell r="C307" t="str">
            <v>11117926 // SAUCE PASSION FRUIT 63 OZ 4CS</v>
          </cell>
          <cell r="D307">
            <v>1265.9000000000001</v>
          </cell>
        </row>
        <row r="308">
          <cell r="A308" t="str">
            <v>117927</v>
          </cell>
          <cell r="B308">
            <v>11117927</v>
          </cell>
          <cell r="C308" t="str">
            <v>11117927 // TOPPING PASSION FRUIT W/SEEDS 16 CS</v>
          </cell>
          <cell r="D308">
            <v>878.90399790000004</v>
          </cell>
        </row>
        <row r="309">
          <cell r="A309" t="str">
            <v>118023</v>
          </cell>
          <cell r="B309">
            <v>11118023</v>
          </cell>
          <cell r="C309" t="str">
            <v>11118023 // SPEARMINT GUM 1 PK 240/CS US(GOMA DE MASCAR SIN AZUCAR)</v>
          </cell>
          <cell r="D309">
            <v>71.770706799999999</v>
          </cell>
        </row>
        <row r="310">
          <cell r="A310" t="str">
            <v>118187</v>
          </cell>
          <cell r="B310">
            <v>11118187</v>
          </cell>
          <cell r="C310" t="str">
            <v>11118187 // PLSTC REUSABLE WTR BTL HEARTS</v>
          </cell>
          <cell r="D310">
            <v>194.7</v>
          </cell>
        </row>
        <row r="311">
          <cell r="A311" t="str">
            <v>118896</v>
          </cell>
          <cell r="B311">
            <v>11118896</v>
          </cell>
          <cell r="C311" t="str">
            <v>11118896 // CUP HOT 4OZ EF CS/500 HOLFY21</v>
          </cell>
          <cell r="D311">
            <v>1.9254431999999999</v>
          </cell>
        </row>
        <row r="312">
          <cell r="A312" t="str">
            <v>118903</v>
          </cell>
          <cell r="B312">
            <v>11118903</v>
          </cell>
          <cell r="C312" t="str">
            <v>11118903 // 12 OZ HOL FY21 ES/PT HOT</v>
          </cell>
          <cell r="D312">
            <v>3.0221900000000002</v>
          </cell>
        </row>
        <row r="313">
          <cell r="A313" t="str">
            <v>118904</v>
          </cell>
          <cell r="B313">
            <v>11118904</v>
          </cell>
          <cell r="C313" t="str">
            <v>11118904 // 16.OZ.HOLIDAY FY21 ES/PT HOT</v>
          </cell>
          <cell r="D313">
            <v>3.69</v>
          </cell>
        </row>
        <row r="314">
          <cell r="A314" t="str">
            <v>120112</v>
          </cell>
          <cell r="B314">
            <v>11120112</v>
          </cell>
          <cell r="C314" t="str">
            <v>11120112 // ORGANIC SOYMILK 64OZ 8/CS (LECHE DE SOYA)</v>
          </cell>
          <cell r="D314">
            <v>151.54851930000001</v>
          </cell>
        </row>
        <row r="315">
          <cell r="A315" t="str">
            <v>120679</v>
          </cell>
          <cell r="B315">
            <v>11120679</v>
          </cell>
          <cell r="C315" t="str">
            <v>11120679 SYRUP SUGAR COOKIE 1L 4/CS</v>
          </cell>
          <cell r="D315">
            <v>458.72861549999999</v>
          </cell>
        </row>
        <row r="316">
          <cell r="A316" t="str">
            <v>120686</v>
          </cell>
          <cell r="B316">
            <v>11120686</v>
          </cell>
          <cell r="C316" t="str">
            <v>11120686 TOPPING RED AND GREEN SPRINKLE 4/CS</v>
          </cell>
          <cell r="D316">
            <v>214.9562559</v>
          </cell>
        </row>
        <row r="317">
          <cell r="A317" t="str">
            <v>120727</v>
          </cell>
          <cell r="B317">
            <v>11120727</v>
          </cell>
          <cell r="C317" t="str">
            <v>11120727 // NITRO GENERATOR COMPACT LV (GENERADOR DE NITROGENO)</v>
          </cell>
          <cell r="D317">
            <v>194470.34</v>
          </cell>
        </row>
        <row r="318">
          <cell r="A318" t="str">
            <v>120904</v>
          </cell>
          <cell r="B318">
            <v>11120904</v>
          </cell>
          <cell r="C318" t="str">
            <v>11120904 // LEVEL 100 RECOGNITION PIN 5/CS</v>
          </cell>
          <cell r="D318">
            <v>93.143565199999998</v>
          </cell>
        </row>
        <row r="319">
          <cell r="A319" t="str">
            <v>120905</v>
          </cell>
          <cell r="B319">
            <v>11120905</v>
          </cell>
          <cell r="C319" t="str">
            <v>11120905 // LEVEL 200 RECOGNITION PIN 5/CS</v>
          </cell>
          <cell r="D319">
            <v>43.104660699999997</v>
          </cell>
        </row>
        <row r="320">
          <cell r="A320" t="str">
            <v>121282</v>
          </cell>
          <cell r="B320">
            <v>11121282</v>
          </cell>
          <cell r="C320" t="str">
            <v>11121282 // 2 OVEN MERRYCHEF E2S 60HZ 240V</v>
          </cell>
          <cell r="D320">
            <v>365681.62</v>
          </cell>
        </row>
        <row r="321">
          <cell r="A321" t="str">
            <v>121887</v>
          </cell>
          <cell r="B321">
            <v>11121887</v>
          </cell>
          <cell r="C321" t="str">
            <v>11121887 // TOP RD 24IN WD0077 (TOPE DE MESA RODONDO 24IN)</v>
          </cell>
          <cell r="D321">
            <v>10922.8</v>
          </cell>
        </row>
        <row r="322">
          <cell r="A322" t="str">
            <v>121896</v>
          </cell>
          <cell r="B322">
            <v>11121896</v>
          </cell>
          <cell r="C322" t="str">
            <v>11121896 // TOP SQ 24IN WD0077 (TOPE DE MESA CUADRADO 24IN)</v>
          </cell>
          <cell r="D322">
            <v>11380.33</v>
          </cell>
        </row>
        <row r="323">
          <cell r="A323" t="str">
            <v>122802</v>
          </cell>
          <cell r="B323">
            <v>11122802</v>
          </cell>
          <cell r="C323" t="str">
            <v>11122802 // OATMILK REGULAR 12/CS</v>
          </cell>
          <cell r="D323">
            <v>130.5832188</v>
          </cell>
        </row>
        <row r="324">
          <cell r="A324" t="str">
            <v>123120</v>
          </cell>
          <cell r="B324">
            <v>11123120</v>
          </cell>
          <cell r="C324" t="str">
            <v>11123120 // SHOPPER BAG MEDIUM CS/200</v>
          </cell>
          <cell r="D324">
            <v>16.178377999999999</v>
          </cell>
        </row>
        <row r="325">
          <cell r="A325" t="str">
            <v>124261</v>
          </cell>
          <cell r="B325">
            <v>11124261</v>
          </cell>
          <cell r="C325" t="str">
            <v>11124261 // BERRY HIBISCUS REFRESHER PITCH</v>
          </cell>
          <cell r="D325">
            <v>104.18079</v>
          </cell>
        </row>
        <row r="326">
          <cell r="A326" t="str">
            <v>124263</v>
          </cell>
          <cell r="B326">
            <v>11124263</v>
          </cell>
          <cell r="C326" t="str">
            <v>11124263 // KIWI STARFRUIT REFRESHER PITCH</v>
          </cell>
        </row>
        <row r="327">
          <cell r="A327" t="str">
            <v>124278</v>
          </cell>
          <cell r="B327">
            <v>11124278</v>
          </cell>
          <cell r="C327" t="str">
            <v>11124278 // CERMC MUG SHIMMER GRDIENT 14OZ(TAZA DE CERAMICA BRILLANTE)</v>
          </cell>
          <cell r="D327">
            <v>553.26201609999998</v>
          </cell>
        </row>
        <row r="328">
          <cell r="A328" t="str">
            <v>124514</v>
          </cell>
          <cell r="B328">
            <v>11124514</v>
          </cell>
          <cell r="C328" t="str">
            <v>11124514 // BROWN SUGAR SYRUP 1L 6/CS</v>
          </cell>
          <cell r="D328">
            <v>350.51115900000002</v>
          </cell>
        </row>
        <row r="329">
          <cell r="A329" t="str">
            <v>124515</v>
          </cell>
          <cell r="B329">
            <v>11124515</v>
          </cell>
          <cell r="C329" t="str">
            <v>11124515 // POWDER MALT REG 400 GRAM</v>
          </cell>
          <cell r="D329">
            <v>455.72675450000003</v>
          </cell>
        </row>
        <row r="330">
          <cell r="A330" t="str">
            <v>124925</v>
          </cell>
          <cell r="B330">
            <v>11124925</v>
          </cell>
          <cell r="C330" t="str">
            <v>11124925 // RECYCLD GLASS CLD CUP 16 OZ SU</v>
          </cell>
          <cell r="D330">
            <v>604.12039500000003</v>
          </cell>
        </row>
        <row r="331">
          <cell r="A331" t="str">
            <v>124929</v>
          </cell>
          <cell r="B331">
            <v>11124929</v>
          </cell>
          <cell r="C331" t="str">
            <v>11124929 // REUSABLE EARTH CLD CUP 24 OZ (VASOS PLASTICOS)</v>
          </cell>
          <cell r="D331">
            <v>321.02</v>
          </cell>
        </row>
        <row r="332">
          <cell r="A332" t="str">
            <v>125158</v>
          </cell>
          <cell r="B332">
            <v>11125158</v>
          </cell>
          <cell r="C332" t="str">
            <v>11125158 // CARMELIZED HONEY GLAZE ALMONDS 4/CS</v>
          </cell>
          <cell r="D332">
            <v>521.11</v>
          </cell>
        </row>
        <row r="333">
          <cell r="A333" t="str">
            <v>125179</v>
          </cell>
          <cell r="B333">
            <v>11125179</v>
          </cell>
          <cell r="C333" t="str">
            <v>11125179 // NPR 250G WB 12/CS PERU CHUNQUI</v>
          </cell>
          <cell r="D333">
            <v>266.25570379999999</v>
          </cell>
        </row>
        <row r="334">
          <cell r="A334" t="str">
            <v>125331</v>
          </cell>
          <cell r="B334">
            <v>11125331</v>
          </cell>
          <cell r="C334" t="str">
            <v>11125331 // STRAWBERRY ACAI REFRESHER 6/CS</v>
          </cell>
          <cell r="D334">
            <v>176.53649809999999</v>
          </cell>
        </row>
        <row r="335">
          <cell r="A335" t="str">
            <v>125332</v>
          </cell>
          <cell r="B335">
            <v>11125332</v>
          </cell>
          <cell r="C335" t="str">
            <v>11125332 // MANGO DRAGON FRUIT REFRESHER 6/CS</v>
          </cell>
          <cell r="D335">
            <v>176.56858099999999</v>
          </cell>
        </row>
        <row r="336">
          <cell r="A336" t="str">
            <v>125784</v>
          </cell>
          <cell r="B336">
            <v>11125784</v>
          </cell>
          <cell r="C336" t="str">
            <v>11125784 // 8QT SQ CONTAINER PP SBUX TRANS(ENVASE DE 8 SEPARADORES DE PLASTICO)</v>
          </cell>
          <cell r="D336">
            <v>406.23934009999999</v>
          </cell>
        </row>
        <row r="337">
          <cell r="A337" t="str">
            <v>125787</v>
          </cell>
          <cell r="B337">
            <v>11125787</v>
          </cell>
          <cell r="C337" t="str">
            <v>11125787 // LID FOOD STORG CONTR 6/8QT PUR 1/CS</v>
          </cell>
          <cell r="D337">
            <v>141.42146510000001</v>
          </cell>
        </row>
        <row r="338">
          <cell r="A338" t="str">
            <v>125926</v>
          </cell>
          <cell r="B338">
            <v>11125926</v>
          </cell>
          <cell r="C338" t="str">
            <v>11125926 // PLSTC REUSABLE PHRASES 5PK 24(VASOS DE PLASTICO PARA BEBIDAS FRIAS 24OZ)</v>
          </cell>
          <cell r="D338">
            <v>184.72207890000001</v>
          </cell>
        </row>
        <row r="339">
          <cell r="A339" t="str">
            <v>125940</v>
          </cell>
          <cell r="B339">
            <v>11125940</v>
          </cell>
          <cell r="C339" t="str">
            <v>11125940 // SS TMBLR STRATA 20OZ LAC HOL22(TERMO METALICO 20OZ COLOR VERDE OSCURO)</v>
          </cell>
          <cell r="D339">
            <v>1330.2</v>
          </cell>
        </row>
        <row r="340">
          <cell r="A340" t="str">
            <v>125958</v>
          </cell>
          <cell r="B340">
            <v>11125958</v>
          </cell>
          <cell r="C340" t="str">
            <v>11125958 // SS TMBLR BLKGD SPKL 20OZ LACHO(TERMO METALICO 20OZ COLOR NEGRO CON DETALLES DORADOS)</v>
          </cell>
          <cell r="D340">
            <v>1128.8</v>
          </cell>
        </row>
        <row r="341">
          <cell r="A341" t="str">
            <v>125961</v>
          </cell>
          <cell r="B341">
            <v>11125961</v>
          </cell>
          <cell r="C341" t="str">
            <v>11125961 // PSTC CLD CUP SNYGR 24OZ LACHOL(VASOS PLASTICOS PARA BEBIDAS FRIAS 24OZ COLOR DORADO)</v>
          </cell>
          <cell r="D341">
            <v>541.72470180000005</v>
          </cell>
        </row>
        <row r="342">
          <cell r="A342" t="str">
            <v>125964</v>
          </cell>
          <cell r="B342">
            <v>11125964</v>
          </cell>
          <cell r="C342" t="str">
            <v>11125964 // ENAMEL PIN 5 PC SET LAC HOLIDA 576/CS</v>
          </cell>
          <cell r="D342">
            <v>569.07000000000005</v>
          </cell>
        </row>
        <row r="343">
          <cell r="A343" t="str">
            <v>125966</v>
          </cell>
          <cell r="B343">
            <v>11125966</v>
          </cell>
          <cell r="C343" t="str">
            <v>11125966 // HARD COVER PLANNER LAC HOLIDAY CS/48 (AGENDA TAPA DURA)</v>
          </cell>
          <cell r="D343">
            <v>476.62564850000001</v>
          </cell>
        </row>
        <row r="344">
          <cell r="A344" t="str">
            <v>126011</v>
          </cell>
          <cell r="B344">
            <v>11126011</v>
          </cell>
          <cell r="C344" t="str">
            <v>11126011 // PLST TBL ABST 16OZ LACHOL FY22(TERMO PLASTICO ABSTRACTO)</v>
          </cell>
          <cell r="D344">
            <v>551.79286309999998</v>
          </cell>
        </row>
        <row r="345">
          <cell r="A345" t="str">
            <v>126371</v>
          </cell>
          <cell r="B345">
            <v>11126371</v>
          </cell>
          <cell r="C345" t="str">
            <v>11126371 // CERMC MUG CAFE AU LAIT(TAZA DE CERAMICA)</v>
          </cell>
          <cell r="D345">
            <v>596.89605240000003</v>
          </cell>
        </row>
        <row r="346">
          <cell r="A346" t="str">
            <v>126372</v>
          </cell>
          <cell r="B346">
            <v>11126372</v>
          </cell>
          <cell r="C346" t="str">
            <v>11126372 // PLSTTBL ST RD 16OZ LACHOL FY22 (TERMO PLASTICO 16OZ COLOR ROJO)</v>
          </cell>
          <cell r="D346">
            <v>363.66246999999998</v>
          </cell>
        </row>
        <row r="347">
          <cell r="A347" t="str">
            <v>126373</v>
          </cell>
          <cell r="B347">
            <v>11126373</v>
          </cell>
          <cell r="C347" t="str">
            <v>11126373 // PLSTTBL ST MNT 16OZLACHOL FY22 CS/24(BOTELLA DE PLASTICO)</v>
          </cell>
          <cell r="D347">
            <v>565.38083329999995</v>
          </cell>
        </row>
        <row r="348">
          <cell r="A348" t="str">
            <v>126374</v>
          </cell>
          <cell r="B348">
            <v>11126374</v>
          </cell>
          <cell r="C348" t="str">
            <v>11126374 // SS TBL MNT GLD 20OZ LACHOLFY22(TERMO METALICO 20OZ COLOR VERDE MENTA CON DETALLES DORADOS)</v>
          </cell>
          <cell r="D348">
            <v>1195.7</v>
          </cell>
        </row>
        <row r="349">
          <cell r="A349" t="str">
            <v>126375</v>
          </cell>
          <cell r="B349">
            <v>11126375</v>
          </cell>
          <cell r="C349" t="str">
            <v>11126375 // SS TBL RD SIR 20OZ LACHOL FY22(TERMO METALICO 20OZ COLOR ROJO)</v>
          </cell>
          <cell r="D349">
            <v>1103.69</v>
          </cell>
        </row>
        <row r="350">
          <cell r="A350" t="str">
            <v>126376</v>
          </cell>
          <cell r="B350">
            <v>11126376</v>
          </cell>
          <cell r="C350" t="str">
            <v>11126376 // SS TMBLR GR STRATA 20OZ LACHOL(TERMO METALICO 20OZ VARIOS COLORES)</v>
          </cell>
          <cell r="D350">
            <v>1157.77</v>
          </cell>
        </row>
        <row r="351">
          <cell r="A351" t="str">
            <v>126377</v>
          </cell>
          <cell r="B351">
            <v>11126377</v>
          </cell>
          <cell r="C351" t="str">
            <v>11126377 // PLSTCC RD ST BLING 240Z LACHOL(VASOS DE PLASTICOS PARA BEBIDAS FRIAS 24OZ COLOR ROJO)</v>
          </cell>
          <cell r="D351">
            <v>700.30616439999994</v>
          </cell>
        </row>
        <row r="352">
          <cell r="A352" t="str">
            <v>126378</v>
          </cell>
          <cell r="B352">
            <v>11126378</v>
          </cell>
          <cell r="C352" t="str">
            <v>11126378 // PLSTCC RD ST BLING 240Z LACHOL(VASOS DE PLASTICOS PARA BEBIDAS FRIAS 24OZ COLOR VERDE MENTA)</v>
          </cell>
          <cell r="D352">
            <v>557.32000000000005</v>
          </cell>
        </row>
        <row r="353">
          <cell r="A353" t="str">
            <v>126379</v>
          </cell>
          <cell r="B353">
            <v>11126379</v>
          </cell>
          <cell r="C353" t="str">
            <v>11126379 // CERMC MUGW LID DR 14 OZ LACHOL 24/CS (TAZA DE CERAMICA)</v>
          </cell>
          <cell r="D353">
            <v>579.95343279999997</v>
          </cell>
        </row>
        <row r="354">
          <cell r="A354" t="str">
            <v>126380</v>
          </cell>
          <cell r="B354">
            <v>11126380</v>
          </cell>
          <cell r="C354" t="str">
            <v>11126380 // GLSS MG HH STR 12OZ LAC HOL CS/8 (TASA DE VIDRIO)</v>
          </cell>
          <cell r="D354">
            <v>612.11378999999999</v>
          </cell>
        </row>
        <row r="355">
          <cell r="A355" t="str">
            <v>126382</v>
          </cell>
          <cell r="B355">
            <v>11126382</v>
          </cell>
          <cell r="C355" t="str">
            <v>11126382 // PLSTC REUSABLE PEARL WITH PHRA(KIT DE VASOS PLASTICOS DE VARIOS COLORES)</v>
          </cell>
          <cell r="D355">
            <v>728.89094350000005</v>
          </cell>
        </row>
        <row r="356">
          <cell r="A356" t="str">
            <v>126456</v>
          </cell>
          <cell r="B356">
            <v>11126456</v>
          </cell>
          <cell r="C356" t="str">
            <v>11126456 // PLS TBL RDSTRC 16OZ LACHOLFY22(VASOS PLASTICOS PARA BEBIDAS CALIENTES 16OZ VARIOS COLORES)</v>
          </cell>
          <cell r="D356">
            <v>717.44448999999997</v>
          </cell>
        </row>
        <row r="357">
          <cell r="A357" t="str">
            <v>126458</v>
          </cell>
          <cell r="B357">
            <v>11126458</v>
          </cell>
          <cell r="C357" t="str">
            <v>11126458 // PLSTC REUSABLE COLOR CHANGE HO(VASOS PLASTICOS PARA BEBIDAS CALIENTES 16OZ VARIOS COLORES)</v>
          </cell>
          <cell r="D357">
            <v>128.88707729999999</v>
          </cell>
        </row>
        <row r="358">
          <cell r="A358" t="str">
            <v>126656</v>
          </cell>
          <cell r="B358">
            <v>11126656</v>
          </cell>
          <cell r="C358" t="str">
            <v>11126656 // GRINDER KR1203 120/60 PLUG B</v>
          </cell>
          <cell r="D358">
            <v>125912.74</v>
          </cell>
        </row>
        <row r="359">
          <cell r="A359" t="str">
            <v>127805</v>
          </cell>
          <cell r="B359">
            <v>11127805</v>
          </cell>
          <cell r="C359" t="str">
            <v>11127805 // CERMC DW TMBLR MARBLE 8 OZ LAC 12/CS (VASOS DE CERAMICA 8 ONZAS LAQUEADOS)</v>
          </cell>
          <cell r="D359">
            <v>635.89118989999997</v>
          </cell>
        </row>
        <row r="360">
          <cell r="A360" t="str">
            <v>127812</v>
          </cell>
          <cell r="B360">
            <v>11127812</v>
          </cell>
          <cell r="C360" t="str">
            <v>11127812 // SS TMBLR FLORAL 20 OZ LAC WINT 24/CS (TERMOS 20 ONZAS LAQUEADOS Y PLASTICOS)</v>
          </cell>
          <cell r="D360">
            <v>1214.95</v>
          </cell>
        </row>
        <row r="361">
          <cell r="A361" t="str">
            <v>127818</v>
          </cell>
          <cell r="B361">
            <v>11127818</v>
          </cell>
          <cell r="C361" t="str">
            <v>11127818 // PLSTC WTR BTL MARBLE 24OZ LAC 24/CS (TERMOS 24 ONZAS LAQUEADO PLASTICO)</v>
          </cell>
          <cell r="D361">
            <v>1060.6300000000001</v>
          </cell>
        </row>
        <row r="362">
          <cell r="A362" t="str">
            <v>127823</v>
          </cell>
          <cell r="B362">
            <v>11127823</v>
          </cell>
          <cell r="C362" t="str">
            <v>11127823 // PLSTC REUSABLE CC LID 16OZ 200/CJ</v>
          </cell>
          <cell r="D362">
            <v>107.5147305</v>
          </cell>
        </row>
        <row r="363">
          <cell r="A363" t="str">
            <v>127831</v>
          </cell>
          <cell r="B363">
            <v>11127831</v>
          </cell>
          <cell r="C363" t="str">
            <v>11127831 // PLSTC CLD CUP GRID 24OZ FY22 24/CS (VASOS PLASTICOS CON TAPA Y SORBETE)</v>
          </cell>
          <cell r="D363">
            <v>584.99415929999998</v>
          </cell>
        </row>
        <row r="364">
          <cell r="A364" t="str">
            <v>128122</v>
          </cell>
          <cell r="B364">
            <v>11128122</v>
          </cell>
          <cell r="C364" t="str">
            <v>11128122 // SYRUP PUMP WHITE 360/CS</v>
          </cell>
          <cell r="D364">
            <v>36.927100199999998</v>
          </cell>
        </row>
        <row r="365">
          <cell r="A365" t="str">
            <v>128138</v>
          </cell>
          <cell r="B365">
            <v>11128138</v>
          </cell>
          <cell r="C365" t="str">
            <v>11128138 // PLSTC REUSABLE HT CP LID 16OZ(TAPAS PARA VASOS REUSABLES DE 16OZ)</v>
          </cell>
          <cell r="D365">
            <v>864.18</v>
          </cell>
        </row>
        <row r="366">
          <cell r="A366" t="str">
            <v>128419</v>
          </cell>
          <cell r="B366">
            <v>11128419</v>
          </cell>
          <cell r="C366" t="str">
            <v>11128419 // RED VELVET TOPPING 2.5OZ C/4 ( MEZCLA DE AZUCAR EN POLVO)</v>
          </cell>
          <cell r="D366">
            <v>308.49041670000003</v>
          </cell>
        </row>
        <row r="367">
          <cell r="A367" t="str">
            <v>128421</v>
          </cell>
          <cell r="B367">
            <v>11128421</v>
          </cell>
          <cell r="C367" t="str">
            <v>11128421 // PLSTC CC ST BLING BERRY 24OZ 24/CS (VASOS PLASTICOS CON TAPA Y SORBETE)</v>
          </cell>
          <cell r="D367">
            <v>598.59</v>
          </cell>
        </row>
        <row r="368">
          <cell r="A368" t="str">
            <v>128506</v>
          </cell>
          <cell r="B368">
            <v>11128506</v>
          </cell>
          <cell r="C368" t="str">
            <v>11128506 // RED VELVET SYRUP 1LTR 6/CS(JARABE A BASE DE AZUCAR PARA BEBIDAS)</v>
          </cell>
          <cell r="D368">
            <v>546.95000000000005</v>
          </cell>
        </row>
        <row r="369">
          <cell r="A369" t="str">
            <v>128682</v>
          </cell>
          <cell r="B369">
            <v>11128682</v>
          </cell>
          <cell r="C369" t="str">
            <v>11128682 // SINK CTOP RINSE W TOWER 28X9IN (FREGADERO CTOP RINSE W TOWER 28X9IN)</v>
          </cell>
          <cell r="D369">
            <v>50246.48</v>
          </cell>
        </row>
        <row r="370">
          <cell r="A370" t="str">
            <v>129109</v>
          </cell>
          <cell r="B370">
            <v>11129109</v>
          </cell>
          <cell r="C370" t="str">
            <v>11129109 // PLSTC REUSE HOT CUP LID 16OZ 200/CS (TAPAS PLASTICAS PARA VASOS)</v>
          </cell>
          <cell r="D370">
            <v>38.987530999999997</v>
          </cell>
        </row>
        <row r="371">
          <cell r="A371" t="str">
            <v>129110</v>
          </cell>
          <cell r="B371">
            <v>11129110</v>
          </cell>
          <cell r="C371" t="str">
            <v>11129110 // PLSTC REUSE HOT CUP FROST 16OZ 200/CS</v>
          </cell>
          <cell r="D371">
            <v>40.8018766</v>
          </cell>
        </row>
        <row r="372">
          <cell r="A372" t="str">
            <v>129113</v>
          </cell>
          <cell r="B372">
            <v>11129113</v>
          </cell>
          <cell r="C372" t="str">
            <v>11129113 // PLSTC TMBLR SIREN LOGO 16OZ 24/CS (TERMO PLASTICO CON LOGO)</v>
          </cell>
          <cell r="D372">
            <v>365.27064530000001</v>
          </cell>
        </row>
        <row r="373">
          <cell r="A373" t="str">
            <v>129116</v>
          </cell>
          <cell r="B373">
            <v>11129116</v>
          </cell>
          <cell r="C373" t="str">
            <v>11129116 // PLSTC CLD CUP SOFT TOUCH 24OZ 24/CS ( VASO PLASTICO CON TAPA Y SORBETE SOFT TOUCH 24OZ)</v>
          </cell>
          <cell r="D373">
            <v>379.29012499999999</v>
          </cell>
        </row>
        <row r="374">
          <cell r="A374" t="str">
            <v>129117</v>
          </cell>
          <cell r="B374">
            <v>11129117</v>
          </cell>
          <cell r="C374" t="str">
            <v>11129117 // SS VAC TMBLR STANLEY TRGR 20OZ 4/CS (TERMOS 20 0NZAS)</v>
          </cell>
          <cell r="D374">
            <v>1084.05</v>
          </cell>
        </row>
        <row r="375">
          <cell r="A375" t="str">
            <v>129454</v>
          </cell>
          <cell r="B375">
            <v>11129454</v>
          </cell>
          <cell r="C375" t="str">
            <v>11129454 // 2 CUP CARRIER S/W 6X10 300/CS (PORTAVASOS DE CARTON PARA BEBIDAS 6X10)</v>
          </cell>
          <cell r="D375">
            <v>2.9106890999999999</v>
          </cell>
        </row>
        <row r="376">
          <cell r="A376" t="str">
            <v>129469</v>
          </cell>
          <cell r="B376">
            <v>11129469</v>
          </cell>
          <cell r="C376" t="str">
            <v>11129469 // STB 250G WB 12/CS VOYAGE BLEND</v>
          </cell>
          <cell r="D376">
            <v>323.9801516</v>
          </cell>
        </row>
        <row r="377">
          <cell r="A377" t="str">
            <v>129556</v>
          </cell>
          <cell r="B377">
            <v>11129556</v>
          </cell>
          <cell r="C377" t="str">
            <v>11129556 // HOT CUP 8OZ HFY22 LAC CS/1000(TASAS PARA BEBIDAS CANLIENTES)</v>
          </cell>
          <cell r="D377">
            <v>2.6292544000000002</v>
          </cell>
        </row>
        <row r="378">
          <cell r="A378" t="str">
            <v>129557</v>
          </cell>
          <cell r="B378">
            <v>11129557</v>
          </cell>
          <cell r="C378" t="str">
            <v>11129557 // HOT CUP 12OZ HFY22 LAC CS/1000(TASAS PARA BEBIDAS CALIENTES)</v>
          </cell>
          <cell r="D378">
            <v>3.336077</v>
          </cell>
        </row>
        <row r="379">
          <cell r="A379" t="str">
            <v>129558</v>
          </cell>
          <cell r="B379">
            <v>11129558</v>
          </cell>
          <cell r="C379" t="str">
            <v>11129558 // HOT CUP 16OZ HFY22 LAC CS/1000(TASAS PARA BEBIDAS CALIENTES)</v>
          </cell>
          <cell r="D379">
            <v>3.9725321</v>
          </cell>
        </row>
        <row r="380">
          <cell r="A380" t="str">
            <v>129559</v>
          </cell>
          <cell r="B380">
            <v>11129559</v>
          </cell>
          <cell r="C380" t="str">
            <v>11129559 // HOT CUP 20OZ HFY22 LAC CS/600(TASAS PARA BEBIDAS CALIENTES)</v>
          </cell>
          <cell r="D380">
            <v>4.4600245999999997</v>
          </cell>
        </row>
        <row r="381">
          <cell r="A381" t="str">
            <v>129575</v>
          </cell>
          <cell r="B381">
            <v>11129575</v>
          </cell>
          <cell r="C381" t="str">
            <v>11129575 // SLEEVE 12 16 20OZ LAC CS/1380 (MANGA DE VASOS)</v>
          </cell>
          <cell r="D381">
            <v>1.6576218</v>
          </cell>
        </row>
        <row r="382">
          <cell r="A382" t="str">
            <v>130008</v>
          </cell>
          <cell r="B382">
            <v>11130008</v>
          </cell>
          <cell r="C382" t="str">
            <v>11130008 // HAM AND CHEESE CROISSANT 24/CS (CROISSANT DE JAMON Y QUESO)</v>
          </cell>
          <cell r="D382">
            <v>96.712871399999997</v>
          </cell>
        </row>
        <row r="383">
          <cell r="A383" t="str">
            <v>130179</v>
          </cell>
          <cell r="B383">
            <v>11130179</v>
          </cell>
          <cell r="C383" t="str">
            <v>11130179 // CARAMEL RIBBON CRUNCH TOPPING 8/CS</v>
          </cell>
          <cell r="D383">
            <v>304.79211459999999</v>
          </cell>
        </row>
        <row r="384">
          <cell r="A384" t="str">
            <v>130180</v>
          </cell>
          <cell r="B384">
            <v>11130180</v>
          </cell>
          <cell r="C384" t="str">
            <v>11130180 // CERMC MUG DESKTOP WHITE 12OZ 24/CS (TAZA DE CERAMICA DESKTOP WHITE 12OZ)</v>
          </cell>
          <cell r="D384">
            <v>597.09090660000004</v>
          </cell>
        </row>
        <row r="385">
          <cell r="A385" t="str">
            <v>130181</v>
          </cell>
          <cell r="B385">
            <v>11130181</v>
          </cell>
          <cell r="C385" t="str">
            <v>CERMC MUG DESKTOP BLACK 12OZ 24/CS (TAZA DE CERAMICA DESKTOP BLACK 12OZ)</v>
          </cell>
          <cell r="D385">
            <v>609.20866539999997</v>
          </cell>
        </row>
        <row r="386">
          <cell r="A386" t="str">
            <v>130182</v>
          </cell>
          <cell r="B386">
            <v>11130182</v>
          </cell>
          <cell r="C386" t="str">
            <v>11130182 PLSTC TMBLR SIREN WHITE 16OZ 24/CS</v>
          </cell>
          <cell r="D386">
            <v>366.00826860000001</v>
          </cell>
        </row>
        <row r="387">
          <cell r="A387" t="str">
            <v>130183</v>
          </cell>
          <cell r="B387">
            <v>11130183</v>
          </cell>
          <cell r="C387" t="str">
            <v>11130183 // PLSTC TMBLR WORDMARK WHTE 16OZ 24/CS (TERMO PLASTICO WORDMARK WHTE 16OZ)</v>
          </cell>
          <cell r="D387">
            <v>378.53</v>
          </cell>
        </row>
        <row r="388">
          <cell r="A388" t="str">
            <v>130184</v>
          </cell>
          <cell r="B388">
            <v>11130184</v>
          </cell>
          <cell r="C388" t="str">
            <v>11130184 // PLSTC CLD CUP ST WHITE 24OZ 24/CS (VASO PLASTICO REUSABLE CON TAPA Y SORBETE WHITE 24OZ)</v>
          </cell>
          <cell r="D388">
            <v>379.29022909999998</v>
          </cell>
        </row>
        <row r="389">
          <cell r="A389" t="str">
            <v>130185</v>
          </cell>
          <cell r="B389">
            <v>11130185</v>
          </cell>
          <cell r="C389" t="str">
            <v>11130185 // SS VAC TMBLR STANLEY WHT 20OZ 4/CS (TERMOS 20 0NZAS)</v>
          </cell>
          <cell r="D389">
            <v>1073.97</v>
          </cell>
        </row>
        <row r="390">
          <cell r="A390" t="str">
            <v>130186</v>
          </cell>
          <cell r="B390">
            <v>11130186</v>
          </cell>
          <cell r="C390" t="str">
            <v>11130186 // SS VAC MUG STANLEY AD BLK 20OZ 4/CS (TERMOS 20 0NZAS NEGRO)</v>
          </cell>
          <cell r="D390">
            <v>1153.6600000000001</v>
          </cell>
        </row>
        <row r="391">
          <cell r="A391" t="str">
            <v>130187</v>
          </cell>
          <cell r="B391">
            <v>11130187</v>
          </cell>
          <cell r="C391" t="str">
            <v>11130187 // SS VAC MUG STANLEY AD WHITE 20 4/CS (TERMOS 20 0NZAS BLANCO)</v>
          </cell>
          <cell r="D391">
            <v>1158.97</v>
          </cell>
        </row>
        <row r="392">
          <cell r="A392" t="str">
            <v>130188</v>
          </cell>
          <cell r="B392">
            <v>11130188</v>
          </cell>
          <cell r="C392" t="str">
            <v>11130188 // SS VAC MUG STANLEY BLACK 12OZ 4/CS (TERMOS 20 0NZAS)</v>
          </cell>
          <cell r="D392">
            <v>845.26593639999999</v>
          </cell>
        </row>
        <row r="393">
          <cell r="A393" t="str">
            <v>130189</v>
          </cell>
          <cell r="B393">
            <v>11130189</v>
          </cell>
          <cell r="C393" t="str">
            <v>11130189 // SS VAC TMBLR STAN QUENC BLK 20 4/CJ</v>
          </cell>
          <cell r="D393">
            <v>1027.72</v>
          </cell>
        </row>
        <row r="394">
          <cell r="A394" t="str">
            <v>130190</v>
          </cell>
          <cell r="B394">
            <v>11130190</v>
          </cell>
          <cell r="C394" t="str">
            <v>11130190 // SS VAC TMBLR STN QNCH WHT 20OZ 4/CJ</v>
          </cell>
          <cell r="D394">
            <v>1027.72</v>
          </cell>
        </row>
        <row r="395">
          <cell r="A395" t="str">
            <v>130191</v>
          </cell>
          <cell r="B395">
            <v>11130191</v>
          </cell>
          <cell r="C395" t="str">
            <v>11130191 // PLSTC REUSE COLOR CHANGE CUP</v>
          </cell>
          <cell r="D395">
            <v>414.63875439999998</v>
          </cell>
        </row>
        <row r="396">
          <cell r="A396" t="str">
            <v>130192</v>
          </cell>
          <cell r="B396">
            <v>11130192</v>
          </cell>
          <cell r="C396" t="str">
            <v>11130192 // CERMC MUG OMBRE FACET 12OZ</v>
          </cell>
          <cell r="D396">
            <v>459.67</v>
          </cell>
        </row>
        <row r="397">
          <cell r="A397" t="str">
            <v>130199</v>
          </cell>
          <cell r="B397">
            <v>11130199</v>
          </cell>
          <cell r="C397" t="str">
            <v>11130199 // SS VAC MUG STANLEY WHITE 12OZ 4/ CS (TERMOS 12 0NZAS BLANCO)</v>
          </cell>
          <cell r="D397">
            <v>850.32258039999999</v>
          </cell>
        </row>
        <row r="398">
          <cell r="A398" t="str">
            <v>130435</v>
          </cell>
          <cell r="B398">
            <v>11130435</v>
          </cell>
          <cell r="C398" t="str">
            <v>11130435 // PISTACHIO SAUCE 1KG BAG 6/CS(JARABE DE PISTACHO)</v>
          </cell>
          <cell r="D398">
            <v>905.71014960000002</v>
          </cell>
        </row>
        <row r="399">
          <cell r="A399" t="str">
            <v>130698</v>
          </cell>
          <cell r="B399">
            <v>11130698</v>
          </cell>
          <cell r="C399" t="str">
            <v>11130698 // PLSTC REUSABLE COLOR CHANGE HOT CUP, LID 16 OZ LAC SUMMER</v>
          </cell>
          <cell r="D399">
            <v>108.64468220000001</v>
          </cell>
        </row>
        <row r="400">
          <cell r="A400" t="str">
            <v>130700</v>
          </cell>
          <cell r="B400">
            <v>11130700</v>
          </cell>
          <cell r="C400" t="str">
            <v>11130700 // PLSTC REUSABLE COLOR CHANGE CLD CUP, LID, STRAW 5PK 2 SUMMER</v>
          </cell>
          <cell r="D400">
            <v>1459.48</v>
          </cell>
        </row>
        <row r="401">
          <cell r="A401" t="str">
            <v>130706</v>
          </cell>
          <cell r="B401">
            <v>11130706</v>
          </cell>
          <cell r="C401" t="str">
            <v>11130706 // CERMC MUG GLOSSY DIP 14 OZ SUMMER</v>
          </cell>
          <cell r="D401">
            <v>459.59322580000003</v>
          </cell>
        </row>
        <row r="402">
          <cell r="A402" t="str">
            <v>130708</v>
          </cell>
          <cell r="B402">
            <v>11130708</v>
          </cell>
          <cell r="C402" t="str">
            <v>11130708 // TMBLR GRADIENT SUNSET 20 OZ SUMMER</v>
          </cell>
          <cell r="D402">
            <v>1074.22</v>
          </cell>
        </row>
        <row r="403">
          <cell r="A403" t="str">
            <v>130727</v>
          </cell>
          <cell r="B403">
            <v>11130727</v>
          </cell>
          <cell r="C403" t="str">
            <v>11130727 // CLD CUP LINED PAPER 24 OZ LAC SUMMER</v>
          </cell>
          <cell r="D403">
            <v>367.89</v>
          </cell>
        </row>
        <row r="404">
          <cell r="A404" t="str">
            <v>131126</v>
          </cell>
          <cell r="B404">
            <v>11131126</v>
          </cell>
          <cell r="C404" t="str">
            <v>11131126 // PLSTC REUSABLE HOT CUP, LID PENCILS 16 OZ LAC</v>
          </cell>
          <cell r="D404">
            <v>63.47</v>
          </cell>
        </row>
        <row r="405">
          <cell r="A405" t="str">
            <v>131128</v>
          </cell>
          <cell r="B405">
            <v>11131128</v>
          </cell>
          <cell r="C405" t="str">
            <v>11131128 // PLSTC REUSABLE SS CLD CUP RAINBOW 24 OZ LAC</v>
          </cell>
          <cell r="D405">
            <v>19.670000000000002</v>
          </cell>
        </row>
        <row r="406">
          <cell r="A406" t="str">
            <v>131243</v>
          </cell>
          <cell r="B406">
            <v>11131243</v>
          </cell>
          <cell r="C406" t="str">
            <v>11131243 // REUSABLE LID WHI 16 OZ CORE LI (TAPA PLASTICA RESUSABLE)</v>
          </cell>
          <cell r="D406">
            <v>115.96182</v>
          </cell>
        </row>
        <row r="407">
          <cell r="A407" t="str">
            <v>131654</v>
          </cell>
          <cell r="B407">
            <v>11131654</v>
          </cell>
          <cell r="C407" t="str">
            <v>11131654 // PLSTC TMBLR GREEN OMBRE 16 OZ SUMMER</v>
          </cell>
          <cell r="D407">
            <v>358.98240170000003</v>
          </cell>
        </row>
        <row r="408">
          <cell r="A408" t="str">
            <v>131924</v>
          </cell>
          <cell r="B408">
            <v>11131924</v>
          </cell>
          <cell r="C408" t="str">
            <v>11131924 // PLSTC REUSABLE EARTH CLD CUP, LID, STRAW 24 OZ L SPR</v>
          </cell>
          <cell r="D408">
            <v>135.10542050000001</v>
          </cell>
        </row>
        <row r="409">
          <cell r="A409" t="str">
            <v>131963</v>
          </cell>
          <cell r="B409">
            <v>11131963</v>
          </cell>
          <cell r="C409" t="str">
            <v>11131963 // PLSTC REUSABLE CUP, DOME LID, PINEAPPLE 16 OZ SUMMER</v>
          </cell>
          <cell r="D409">
            <v>122.2003821</v>
          </cell>
        </row>
        <row r="410">
          <cell r="A410" t="str">
            <v>131964</v>
          </cell>
          <cell r="B410">
            <v>11131964</v>
          </cell>
          <cell r="C410" t="str">
            <v>11131964 // PLSTC REUSABLE CUP, DOME LID, WATERMELON 16 OZ SUMMER</v>
          </cell>
          <cell r="D410">
            <v>112.1418007</v>
          </cell>
        </row>
        <row r="411">
          <cell r="A411" t="str">
            <v>132055</v>
          </cell>
          <cell r="B411">
            <v>11132055</v>
          </cell>
          <cell r="C411" t="str">
            <v>11132055 // DT ORDER PNT CANOPY SQ MT0028 ( TOLDO DE PUNTO DE PEDIDO)</v>
          </cell>
          <cell r="D411">
            <v>542998.42000000004</v>
          </cell>
        </row>
        <row r="412">
          <cell r="A412" t="str">
            <v>132057</v>
          </cell>
          <cell r="B412">
            <v>11132057</v>
          </cell>
          <cell r="C412" t="str">
            <v>11132057 // MENU BD DT 5 SQ 95X62IN MT0028</v>
          </cell>
          <cell r="D412">
            <v>605586.9</v>
          </cell>
        </row>
        <row r="413">
          <cell r="A413" t="str">
            <v>132058</v>
          </cell>
          <cell r="B413">
            <v>11132058</v>
          </cell>
          <cell r="C413" t="str">
            <v>11132058 // MENU DT PRE SQ 29X61IN MT0028</v>
          </cell>
          <cell r="D413">
            <v>274925.27</v>
          </cell>
        </row>
        <row r="414">
          <cell r="A414" t="str">
            <v>133529</v>
          </cell>
          <cell r="B414">
            <v>11133529</v>
          </cell>
          <cell r="C414" t="str">
            <v>11133529 // TOASTED VANILLA SYRUP.REGULAR 6/CJ</v>
          </cell>
          <cell r="D414">
            <v>308.47598260000001</v>
          </cell>
        </row>
        <row r="415">
          <cell r="A415" t="str">
            <v>133659</v>
          </cell>
          <cell r="B415">
            <v>11133659</v>
          </cell>
          <cell r="C415" t="str">
            <v>11133659 // CERMC MUG COPPER SWIRLS 12 OZ 24/CS(TAZA DE CERAMICA COPPER SWIRLS 12 OZ)</v>
          </cell>
          <cell r="D415">
            <v>322.98992090000002</v>
          </cell>
        </row>
        <row r="416">
          <cell r="A416" t="str">
            <v>133661</v>
          </cell>
          <cell r="B416">
            <v>11133661</v>
          </cell>
          <cell r="C416" t="str">
            <v>11133661 // SS TMBLR WARM GRADIENT 20 OZ</v>
          </cell>
          <cell r="D416">
            <v>670.29</v>
          </cell>
        </row>
        <row r="417">
          <cell r="A417" t="str">
            <v>133665</v>
          </cell>
          <cell r="B417">
            <v>11133665</v>
          </cell>
          <cell r="C417" t="str">
            <v>11133665 // SS TMBLR GREEN DRINK THRY LID</v>
          </cell>
          <cell r="D417">
            <v>603.76874959999998</v>
          </cell>
        </row>
        <row r="418">
          <cell r="A418" t="str">
            <v>133673</v>
          </cell>
          <cell r="B418">
            <v>11133673</v>
          </cell>
          <cell r="C418" t="str">
            <v>11133673 // PLSTC CLD CUP GRAY SOFT TOUCH</v>
          </cell>
          <cell r="D418">
            <v>407.0896467</v>
          </cell>
        </row>
        <row r="419">
          <cell r="A419" t="str">
            <v>133674</v>
          </cell>
          <cell r="B419">
            <v>11133674</v>
          </cell>
          <cell r="C419" t="str">
            <v>11133674 // PLSTC CLD CUP IRIDESCENT 24/CS 24 OZ (VASO PLASTICO REUSABLE CON TAPA Y SORBETE IRIDESCENT 24O)</v>
          </cell>
          <cell r="D419">
            <v>433.33339219999999</v>
          </cell>
        </row>
        <row r="420">
          <cell r="A420" t="str">
            <v>133688</v>
          </cell>
          <cell r="B420">
            <v>11133688</v>
          </cell>
          <cell r="C420" t="str">
            <v>11133688 // PINEAPPLE INCLUSION 75 GRAM 12/CS</v>
          </cell>
          <cell r="D420">
            <v>411.09668590000001</v>
          </cell>
        </row>
        <row r="421">
          <cell r="A421" t="str">
            <v>133697</v>
          </cell>
          <cell r="B421">
            <v>11133697</v>
          </cell>
          <cell r="C421" t="str">
            <v>11133697 // RECYCLD GLASS CLD CUP SUSTAIN</v>
          </cell>
          <cell r="D421">
            <v>459.14937959999997</v>
          </cell>
        </row>
        <row r="422">
          <cell r="A422" t="str">
            <v>133714</v>
          </cell>
          <cell r="B422">
            <v>11133714</v>
          </cell>
          <cell r="C422" t="str">
            <v>11133714 // CERMC MUG SPECKLE 12 OZ LAC 20/CS ( TAZA DE CERAMICA SPECKLE 12 OZ LA)</v>
          </cell>
          <cell r="D422">
            <v>403.37202150000002</v>
          </cell>
        </row>
        <row r="423">
          <cell r="A423" t="str">
            <v>133715</v>
          </cell>
          <cell r="B423">
            <v>11133715</v>
          </cell>
          <cell r="C423" t="str">
            <v>11133715 // PLSTC TMBLR SIREN TAIL 16 OZ</v>
          </cell>
          <cell r="D423">
            <v>378.8893367</v>
          </cell>
        </row>
        <row r="424">
          <cell r="A424" t="str">
            <v>133716</v>
          </cell>
          <cell r="B424">
            <v>11133716</v>
          </cell>
          <cell r="C424" t="str">
            <v>11133716 // SS TMBLR SIREN TURQ 20 OZ LAC</v>
          </cell>
          <cell r="D424">
            <v>908.18</v>
          </cell>
        </row>
        <row r="425">
          <cell r="A425" t="str">
            <v>133720</v>
          </cell>
          <cell r="B425">
            <v>11133720</v>
          </cell>
          <cell r="C425" t="str">
            <v>11133720 // RECYCLD PP TMBLR SUSTAIN 16 OZ 24/CS (TERMO DE PLASTICO RECICLADO 16OZ)</v>
          </cell>
          <cell r="D425">
            <v>340.52691429999999</v>
          </cell>
        </row>
        <row r="426">
          <cell r="A426" t="str">
            <v>134076</v>
          </cell>
          <cell r="B426">
            <v>11134076</v>
          </cell>
          <cell r="C426" t="str">
            <v>11134076 /// CORE PASTRY BAG US E</v>
          </cell>
          <cell r="D426">
            <v>2.1722928000000001</v>
          </cell>
        </row>
        <row r="427">
          <cell r="A427" t="str">
            <v>134132</v>
          </cell>
          <cell r="B427">
            <v>11134132</v>
          </cell>
          <cell r="C427" t="str">
            <v>11134132 // PASSIONFRUIT REFRESHER BASE 6/CS</v>
          </cell>
          <cell r="D427">
            <v>236.59531390000001</v>
          </cell>
        </row>
        <row r="428">
          <cell r="A428" t="str">
            <v>134837</v>
          </cell>
          <cell r="B428">
            <v>11134837</v>
          </cell>
          <cell r="C428" t="str">
            <v>11134837 // SINK CTOP RINSE W TOWER 28X9IN ( FREGADERO)</v>
          </cell>
          <cell r="D428">
            <v>66322.22</v>
          </cell>
        </row>
        <row r="429">
          <cell r="A429" t="str">
            <v>135843</v>
          </cell>
          <cell r="B429">
            <v>11135843</v>
          </cell>
          <cell r="C429" t="str">
            <v>11135843 // DES 1LB WB 6/CS DECAF ESPRESSO</v>
          </cell>
          <cell r="D429">
            <v>464.92976329999999</v>
          </cell>
        </row>
        <row r="430">
          <cell r="A430" t="str">
            <v>135965</v>
          </cell>
          <cell r="B430">
            <v>11135965</v>
          </cell>
          <cell r="C430" t="str">
            <v>11135965 // ESO 5LBS WB 4/CS ELSAL AHU</v>
          </cell>
          <cell r="D430">
            <v>2597.94</v>
          </cell>
        </row>
        <row r="431">
          <cell r="A431" t="str">
            <v>135977</v>
          </cell>
          <cell r="B431">
            <v>11135977</v>
          </cell>
          <cell r="C431" t="str">
            <v>11135977// PLSTC REUSE HTCP GLW 16 OZ 200/CS</v>
          </cell>
          <cell r="D431">
            <v>87.228727899999996</v>
          </cell>
        </row>
        <row r="432">
          <cell r="A432" t="str">
            <v>135978</v>
          </cell>
          <cell r="B432">
            <v>11135978</v>
          </cell>
          <cell r="C432" t="str">
            <v>11135978// PLSTC REUSE HTCP 6PK 16 OZ 24/CS</v>
          </cell>
          <cell r="D432">
            <v>461.85</v>
          </cell>
        </row>
        <row r="433">
          <cell r="A433" t="str">
            <v>135979</v>
          </cell>
          <cell r="B433">
            <v>11135979</v>
          </cell>
          <cell r="C433" t="str">
            <v>11135979// CRMC DW TMBLR TXTRD PNT 12 OZ 12/CS</v>
          </cell>
          <cell r="D433">
            <v>578.66899490000003</v>
          </cell>
        </row>
        <row r="434">
          <cell r="A434" t="str">
            <v>135981</v>
          </cell>
          <cell r="B434">
            <v>11135981</v>
          </cell>
          <cell r="C434" t="str">
            <v>11135981// GLS MUG CNFTT HNDL 12 OZ</v>
          </cell>
          <cell r="D434">
            <v>464.181287</v>
          </cell>
        </row>
        <row r="435">
          <cell r="A435" t="str">
            <v>135982</v>
          </cell>
          <cell r="B435">
            <v>11135982</v>
          </cell>
          <cell r="C435" t="str">
            <v>11135982// SS TMBLR GRDNT 20 OZ 24/CS</v>
          </cell>
          <cell r="D435">
            <v>820.1</v>
          </cell>
        </row>
        <row r="436">
          <cell r="A436" t="str">
            <v>135989</v>
          </cell>
          <cell r="B436">
            <v>11135989</v>
          </cell>
          <cell r="C436" t="str">
            <v>11135989// PLSTC TMBLR METAL STRP 16 OZ</v>
          </cell>
          <cell r="D436">
            <v>404.9913512</v>
          </cell>
        </row>
        <row r="437">
          <cell r="A437" t="str">
            <v>135990</v>
          </cell>
          <cell r="B437">
            <v>11135990</v>
          </cell>
          <cell r="C437" t="str">
            <v>11135990// PLSTC TMBLR RD PRNT 16 OZ 24/CS</v>
          </cell>
          <cell r="D437">
            <v>409.67</v>
          </cell>
        </row>
        <row r="438">
          <cell r="A438" t="str">
            <v>135992</v>
          </cell>
          <cell r="B438">
            <v>11135992</v>
          </cell>
          <cell r="C438" t="str">
            <v>11135992// SS CLD CUP CIRCLES 24 OZ 24/CS</v>
          </cell>
          <cell r="D438">
            <v>754.68403179999996</v>
          </cell>
        </row>
        <row r="439">
          <cell r="A439" t="str">
            <v>135994</v>
          </cell>
          <cell r="B439">
            <v>11135994</v>
          </cell>
          <cell r="C439" t="str">
            <v>11135994 // PLSTC CDCP BL SFT BLING 24 OZ 24/CS</v>
          </cell>
          <cell r="D439">
            <v>464.18195980000002</v>
          </cell>
        </row>
        <row r="440">
          <cell r="A440" t="str">
            <v>135996</v>
          </cell>
          <cell r="B440">
            <v>11135996</v>
          </cell>
          <cell r="C440" t="str">
            <v>11135996 // PLSTC CDCP CLR EMB 24 OZ 24/CS</v>
          </cell>
          <cell r="D440">
            <v>453.27791159999998</v>
          </cell>
        </row>
        <row r="441">
          <cell r="A441" t="str">
            <v>135997</v>
          </cell>
          <cell r="B441">
            <v>11135997</v>
          </cell>
          <cell r="C441" t="str">
            <v>11135997// GLS CDCP MTLD 18 OZ 8/CS</v>
          </cell>
          <cell r="D441">
            <v>529.60107740000001</v>
          </cell>
        </row>
        <row r="442">
          <cell r="A442" t="str">
            <v>136003</v>
          </cell>
          <cell r="B442">
            <v>11136003</v>
          </cell>
          <cell r="C442" t="str">
            <v>11136003// SS CDCP IRID PUFF 24 OZ 12/CS</v>
          </cell>
          <cell r="D442">
            <v>873.84266190000005</v>
          </cell>
        </row>
        <row r="443">
          <cell r="A443" t="str">
            <v>136420</v>
          </cell>
          <cell r="B443">
            <v>11136420</v>
          </cell>
          <cell r="C443" t="str">
            <v>SAFE RH 20X18X26IN ( CAJA FUERTE)</v>
          </cell>
          <cell r="D443">
            <v>94837.04</v>
          </cell>
        </row>
        <row r="444">
          <cell r="A444" t="str">
            <v>136489</v>
          </cell>
          <cell r="B444">
            <v>11136489</v>
          </cell>
          <cell r="C444" t="str">
            <v>11136489// PLSTC CDCP ST PRPL BLNG 24OZ 24/CS</v>
          </cell>
          <cell r="D444">
            <v>464.18195980000002</v>
          </cell>
        </row>
        <row r="445">
          <cell r="A445" t="str">
            <v>136490</v>
          </cell>
          <cell r="B445">
            <v>11136490</v>
          </cell>
          <cell r="C445" t="str">
            <v>11136490 // PLSTC CDCP ST GRN BLNG 24OZ 24/CS</v>
          </cell>
          <cell r="D445">
            <v>464.18195980000002</v>
          </cell>
        </row>
        <row r="446">
          <cell r="A446" t="str">
            <v>137032</v>
          </cell>
          <cell r="B446">
            <v>11137032</v>
          </cell>
          <cell r="C446" t="str">
            <v>11137032 // STARBUCKS LAC SLEEVE ENG/SPA 1380 UND/CJ</v>
          </cell>
          <cell r="D446">
            <v>1.5704149999999999</v>
          </cell>
        </row>
        <row r="447">
          <cell r="A447" t="str">
            <v>137042</v>
          </cell>
          <cell r="B447">
            <v>11137042</v>
          </cell>
          <cell r="C447" t="str">
            <v>11137042 // NITRO 2 TAP HANDLE KIT JOE (KIT DE PARTES PARA)</v>
          </cell>
          <cell r="D447">
            <v>5704.85</v>
          </cell>
        </row>
        <row r="448">
          <cell r="A448" t="str">
            <v>138063</v>
          </cell>
          <cell r="B448">
            <v>11138063</v>
          </cell>
          <cell r="C448" t="str">
            <v>11138063 // SS WTBT BL BRSH 20OZ 8/CS</v>
          </cell>
          <cell r="D448">
            <v>1116.98</v>
          </cell>
        </row>
        <row r="449">
          <cell r="A449" t="str">
            <v>138064</v>
          </cell>
          <cell r="B449">
            <v>11138064</v>
          </cell>
          <cell r="C449" t="str">
            <v>11138064 // SS WTBT BRSH BLU 20OZ 8/CS</v>
          </cell>
          <cell r="D449">
            <v>1012.9</v>
          </cell>
        </row>
        <row r="450">
          <cell r="A450" t="str">
            <v>138076</v>
          </cell>
          <cell r="B450">
            <v>11138076</v>
          </cell>
          <cell r="C450" t="str">
            <v>11138076 // PLS TMB GRY ABST 16OZ 24/CS</v>
          </cell>
          <cell r="D450">
            <v>416.15541200000001</v>
          </cell>
        </row>
        <row r="451">
          <cell r="A451" t="str">
            <v>138084</v>
          </cell>
          <cell r="B451">
            <v>11138084</v>
          </cell>
          <cell r="C451" t="str">
            <v>11138084 // PLS CLCP GRDNT GRD 24OZ 24/CS</v>
          </cell>
          <cell r="D451">
            <v>601.52696979999996</v>
          </cell>
        </row>
        <row r="452">
          <cell r="A452" t="str">
            <v>138089</v>
          </cell>
          <cell r="B452">
            <v>11138089</v>
          </cell>
          <cell r="C452" t="str">
            <v>11138089 // GLS CLCP BL TXT 18OZ 24/CS</v>
          </cell>
          <cell r="D452">
            <v>722.04796239999996</v>
          </cell>
        </row>
        <row r="453">
          <cell r="A453" t="str">
            <v>138093</v>
          </cell>
          <cell r="B453">
            <v>11138093</v>
          </cell>
          <cell r="C453" t="str">
            <v>11138093 // GLS MUG CNFT HLW 12OZ 24/CS</v>
          </cell>
          <cell r="D453">
            <v>621.68072500000005</v>
          </cell>
        </row>
        <row r="454">
          <cell r="A454" t="str">
            <v>138101</v>
          </cell>
          <cell r="B454">
            <v>11138101</v>
          </cell>
          <cell r="C454" t="str">
            <v>11138101 // SS CLCP BL RNB 24OZ 24/CS</v>
          </cell>
          <cell r="D454">
            <v>962.72325450000005</v>
          </cell>
        </row>
        <row r="455">
          <cell r="A455" t="str">
            <v>139173</v>
          </cell>
          <cell r="B455">
            <v>11139173</v>
          </cell>
          <cell r="C455" t="str">
            <v>11139173 // TRI 250G WB 12/CS TRI BLD</v>
          </cell>
          <cell r="D455">
            <v>353.34883639999998</v>
          </cell>
        </row>
        <row r="456">
          <cell r="A456" t="str">
            <v>139768</v>
          </cell>
          <cell r="B456">
            <v>11139768</v>
          </cell>
          <cell r="C456" t="str">
            <v>11139768 /// POPCORN BUTTER 20/CS US</v>
          </cell>
          <cell r="D456">
            <v>78.386972200000002</v>
          </cell>
        </row>
        <row r="457">
          <cell r="A457" t="str">
            <v>140060</v>
          </cell>
          <cell r="B457">
            <v>11140060</v>
          </cell>
          <cell r="C457" t="str">
            <v>11140060 // SS VAC TMBLR STANLEY 16 OZ 4 /CJ</v>
          </cell>
          <cell r="D457">
            <v>911.46743890000005</v>
          </cell>
        </row>
        <row r="458">
          <cell r="A458" t="str">
            <v>140064</v>
          </cell>
          <cell r="B458">
            <v>11140064</v>
          </cell>
          <cell r="C458" t="str">
            <v>11140064 // SS MUG GREEN WAVY 12 OZ LAC SP</v>
          </cell>
          <cell r="D458">
            <v>549.76127150000002</v>
          </cell>
        </row>
        <row r="459">
          <cell r="A459" t="str">
            <v>140066</v>
          </cell>
          <cell r="B459">
            <v>11140066</v>
          </cell>
          <cell r="C459" t="str">
            <v>11140066 // CERMC MUG IVORY SPECKLE</v>
          </cell>
          <cell r="D459">
            <v>390.82186739999997</v>
          </cell>
        </row>
        <row r="460">
          <cell r="A460" t="str">
            <v>140072</v>
          </cell>
          <cell r="B460">
            <v>11140072</v>
          </cell>
          <cell r="C460" t="str">
            <v>11140072 // SS TMBLR BLUE ABSTRACT 20 OZ 24/CJ</v>
          </cell>
          <cell r="D460">
            <v>932.25416600000005</v>
          </cell>
        </row>
        <row r="461">
          <cell r="A461" t="str">
            <v>140085</v>
          </cell>
          <cell r="B461">
            <v>11140085</v>
          </cell>
          <cell r="C461" t="str">
            <v>11140085 // CERMC DW TMBLR WAVE IVORY 12OZ 12/CJ</v>
          </cell>
          <cell r="D461">
            <v>589.68384660000004</v>
          </cell>
        </row>
        <row r="462">
          <cell r="A462" t="str">
            <v>140091</v>
          </cell>
          <cell r="B462">
            <v>11140091</v>
          </cell>
          <cell r="C462" t="str">
            <v>11140091 // PLSTC TMBLR TURQUOISE TEXTURED 24/ CJ</v>
          </cell>
          <cell r="D462">
            <v>411.85279630000002</v>
          </cell>
        </row>
        <row r="463">
          <cell r="A463" t="str">
            <v>140092</v>
          </cell>
          <cell r="B463">
            <v>11140092</v>
          </cell>
          <cell r="C463" t="str">
            <v>11140092 // SS TMBLR BANDED 16 OZ LAC 24/ CJ</v>
          </cell>
          <cell r="D463">
            <v>855.27668749999998</v>
          </cell>
        </row>
        <row r="464">
          <cell r="A464" t="str">
            <v>140098</v>
          </cell>
          <cell r="B464">
            <v>11140098</v>
          </cell>
          <cell r="C464" t="str">
            <v>11140098 // SS CLD CUP TEXTUR TURQUOISE 24/CJ</v>
          </cell>
          <cell r="D464">
            <v>771.36328070000002</v>
          </cell>
        </row>
        <row r="465">
          <cell r="A465" t="str">
            <v>140102</v>
          </cell>
          <cell r="B465">
            <v>11140102</v>
          </cell>
          <cell r="C465" t="str">
            <v>11140102 // GLASS MUG FACETED LUSTER 12 OZ 8/CJ</v>
          </cell>
          <cell r="D465">
            <v>663.58839390000003</v>
          </cell>
        </row>
        <row r="466">
          <cell r="A466" t="str">
            <v>140116</v>
          </cell>
          <cell r="B466">
            <v>11140116</v>
          </cell>
          <cell r="C466" t="str">
            <v>11140116 // PLSTC CLD CUP SOFT TOUCH 24 24/CJ</v>
          </cell>
          <cell r="D466">
            <v>457.27518709999998</v>
          </cell>
        </row>
        <row r="467">
          <cell r="A467" t="str">
            <v>141044</v>
          </cell>
          <cell r="B467">
            <v>11141044</v>
          </cell>
          <cell r="C467" t="str">
            <v>11141044 // CRM DW TMB FRT 12OZ</v>
          </cell>
          <cell r="D467">
            <v>606.94929460000003</v>
          </cell>
        </row>
        <row r="468">
          <cell r="A468" t="str">
            <v>141063</v>
          </cell>
          <cell r="B468">
            <v>11141063</v>
          </cell>
          <cell r="C468" t="str">
            <v>11141063 // PLS TMB CHRM FTHR 16OZ</v>
          </cell>
          <cell r="D468">
            <v>560.72723299999996</v>
          </cell>
        </row>
        <row r="469">
          <cell r="A469" t="str">
            <v>141066</v>
          </cell>
          <cell r="B469">
            <v>11141066</v>
          </cell>
          <cell r="C469" t="str">
            <v>11141066 // PLS REUSE HTCP SCL 16OZ 20/CS</v>
          </cell>
          <cell r="D469">
            <v>76.548813300000006</v>
          </cell>
        </row>
        <row r="470">
          <cell r="A470" t="str">
            <v>141078</v>
          </cell>
          <cell r="B470">
            <v>11141078</v>
          </cell>
          <cell r="C470" t="str">
            <v>11141078 // PLS REUSE CLR STRW 24OZ</v>
          </cell>
          <cell r="D470">
            <v>137.90859699999999</v>
          </cell>
        </row>
        <row r="471">
          <cell r="A471" t="str">
            <v>141083</v>
          </cell>
          <cell r="B471">
            <v>11141083</v>
          </cell>
          <cell r="C471" t="str">
            <v>11141083 // PLS CDCP JWL SFT TCH GRN 24OZ</v>
          </cell>
          <cell r="D471">
            <v>450.0972223</v>
          </cell>
        </row>
        <row r="472">
          <cell r="A472" t="str">
            <v>141089</v>
          </cell>
          <cell r="B472">
            <v>11141089</v>
          </cell>
          <cell r="C472" t="str">
            <v>11141089 // PLS REUSE CDCP SCL 24OZ 10/CS</v>
          </cell>
          <cell r="D472">
            <v>121.265446</v>
          </cell>
        </row>
        <row r="473">
          <cell r="A473" t="str">
            <v>141119</v>
          </cell>
          <cell r="B473">
            <v>11141119</v>
          </cell>
          <cell r="C473" t="str">
            <v>11141119 // SS TMB GRDNT 20OZ</v>
          </cell>
          <cell r="D473">
            <v>724.39889719999996</v>
          </cell>
        </row>
        <row r="474">
          <cell r="A474" t="str">
            <v>141133</v>
          </cell>
          <cell r="B474">
            <v>11141133</v>
          </cell>
          <cell r="C474" t="str">
            <v>11141133 // SS CDCP TXT 24OZ</v>
          </cell>
          <cell r="D474">
            <v>759.25493410000001</v>
          </cell>
        </row>
        <row r="475">
          <cell r="A475" t="str">
            <v>141141</v>
          </cell>
          <cell r="B475">
            <v>11141141</v>
          </cell>
          <cell r="C475" t="str">
            <v>11141141 // ENML PIN 5PC SET LAC SUMMER</v>
          </cell>
          <cell r="D475">
            <v>615.09383649999995</v>
          </cell>
        </row>
        <row r="476">
          <cell r="A476" t="str">
            <v>141192</v>
          </cell>
          <cell r="B476">
            <v>11141192</v>
          </cell>
          <cell r="C476" t="str">
            <v>11141192 // NPR 250G WB 12/CS PERU JUNIN (CAFE EN GRANO NPR 5LB WB 4/CS PERU CHUNQU)</v>
          </cell>
          <cell r="D476">
            <v>376.72108159999999</v>
          </cell>
        </row>
        <row r="477">
          <cell r="A477" t="str">
            <v>141193</v>
          </cell>
          <cell r="B477">
            <v>11141193</v>
          </cell>
          <cell r="C477" t="str">
            <v>11141193 // NPR 5LBS WB 4/CS PERU JUNIN (CAFE EN GRANO NPR 5LBS WB 4/CS PERU JUNIN R)</v>
          </cell>
          <cell r="D477">
            <v>2410.14</v>
          </cell>
        </row>
        <row r="478">
          <cell r="A478" t="str">
            <v>144058</v>
          </cell>
          <cell r="B478">
            <v>11144058</v>
          </cell>
          <cell r="C478" t="str">
            <v>11144058 // CRM MUG SPCKL 12OZ 24/CS</v>
          </cell>
          <cell r="D478">
            <v>454.14641160000002</v>
          </cell>
        </row>
        <row r="479">
          <cell r="A479" t="str">
            <v>144059</v>
          </cell>
          <cell r="B479">
            <v>11144059</v>
          </cell>
          <cell r="C479" t="str">
            <v>11144059 // CRM MUG GRDNT 12OZ 24/CS</v>
          </cell>
          <cell r="D479">
            <v>493.67111599999998</v>
          </cell>
        </row>
        <row r="480">
          <cell r="A480" t="str">
            <v>144064</v>
          </cell>
          <cell r="B480">
            <v>11144064</v>
          </cell>
          <cell r="C480" t="str">
            <v>11144064 // CRM DW TMB SRN LSTR 12OZ 12/CS</v>
          </cell>
          <cell r="D480">
            <v>660.29477080000004</v>
          </cell>
        </row>
        <row r="481">
          <cell r="A481" t="str">
            <v>144069</v>
          </cell>
          <cell r="B481">
            <v>11144069</v>
          </cell>
          <cell r="C481" t="str">
            <v>11144069 // CRM MUG SHMMR 14OZ 24/CS</v>
          </cell>
          <cell r="D481">
            <v>494.4460775</v>
          </cell>
        </row>
        <row r="482">
          <cell r="A482" t="str">
            <v>144074</v>
          </cell>
          <cell r="B482">
            <v>11144074</v>
          </cell>
          <cell r="C482" t="str">
            <v>11144074 // PLS REUSE HTCP CHNG TEAL 20OZ 200/CS</v>
          </cell>
          <cell r="D482">
            <v>120.12404669999999</v>
          </cell>
        </row>
        <row r="483">
          <cell r="A483" t="str">
            <v>144077</v>
          </cell>
          <cell r="B483">
            <v>11144077</v>
          </cell>
          <cell r="C483" t="str">
            <v>11144077 // PLS TMB CHRM FLRL TEAL 16OZ 24/CS</v>
          </cell>
          <cell r="D483">
            <v>588.22038029999999</v>
          </cell>
        </row>
        <row r="484">
          <cell r="A484" t="str">
            <v>144083</v>
          </cell>
          <cell r="B484">
            <v>11144083</v>
          </cell>
          <cell r="C484" t="str">
            <v>11144083 // PLS REUSE HTCP LID 16OZ 200/CS</v>
          </cell>
          <cell r="D484">
            <v>77.447316299999997</v>
          </cell>
        </row>
        <row r="485">
          <cell r="A485" t="str">
            <v>144085</v>
          </cell>
          <cell r="B485">
            <v>11144085</v>
          </cell>
          <cell r="C485" t="str">
            <v>11144085 // PLS CLD TMB CFF LFD CHRC 16OZ 24/CS</v>
          </cell>
          <cell r="D485">
            <v>435.54655380000003</v>
          </cell>
        </row>
        <row r="486">
          <cell r="A486" t="str">
            <v>144090</v>
          </cell>
          <cell r="B486">
            <v>11144090</v>
          </cell>
          <cell r="C486" t="str">
            <v>11144090 // PLS CDCP BLNG GRDNT 24OZ 24/CS</v>
          </cell>
          <cell r="D486">
            <v>495.22109110000002</v>
          </cell>
        </row>
        <row r="487">
          <cell r="A487" t="str">
            <v>144091</v>
          </cell>
          <cell r="B487">
            <v>11144091</v>
          </cell>
          <cell r="C487" t="str">
            <v>11144091 // PLS CDCP BLNG DCH 24OZ 24/CS</v>
          </cell>
          <cell r="D487">
            <v>465.77132399999999</v>
          </cell>
        </row>
        <row r="488">
          <cell r="A488" t="str">
            <v>144094</v>
          </cell>
          <cell r="B488">
            <v>11144094</v>
          </cell>
          <cell r="C488" t="str">
            <v>11144094 // PLS CDCP GRD 24OZ 24/CS</v>
          </cell>
          <cell r="D488">
            <v>478.94620120000002</v>
          </cell>
        </row>
        <row r="489">
          <cell r="A489" t="str">
            <v>144102</v>
          </cell>
          <cell r="B489">
            <v>11144102</v>
          </cell>
          <cell r="C489" t="str">
            <v>11144102 // SS TMB DRNK THR BND FLRL 16OZ 24/CS</v>
          </cell>
          <cell r="D489">
            <v>771.11892160000002</v>
          </cell>
        </row>
        <row r="490">
          <cell r="A490" t="str">
            <v>144108</v>
          </cell>
          <cell r="B490">
            <v>11144108</v>
          </cell>
          <cell r="C490" t="str">
            <v>11144108 // SS VAC THRM BTL STAN TEAL 20OZ 4/CS</v>
          </cell>
          <cell r="D490">
            <v>1217.52</v>
          </cell>
        </row>
        <row r="491">
          <cell r="A491" t="str">
            <v>144110</v>
          </cell>
          <cell r="B491">
            <v>11144110</v>
          </cell>
          <cell r="C491" t="str">
            <v>11144110 // SS TMB FLRL 20OZ 24/CS</v>
          </cell>
          <cell r="D491">
            <v>830.01848010000003</v>
          </cell>
        </row>
        <row r="492">
          <cell r="A492" t="str">
            <v>144113</v>
          </cell>
          <cell r="B492">
            <v>11144113</v>
          </cell>
          <cell r="C492" t="str">
            <v>11144113 // SS TMB SRN 20OZ 24/CS</v>
          </cell>
          <cell r="D492">
            <v>1021.44</v>
          </cell>
        </row>
        <row r="493">
          <cell r="A493" t="str">
            <v>144121</v>
          </cell>
          <cell r="B493">
            <v>11144121</v>
          </cell>
          <cell r="C493" t="str">
            <v>11144121 // SS CDCP SCLS IRDSCNT 24OZ 12/CS</v>
          </cell>
          <cell r="D493">
            <v>962.54242160000001</v>
          </cell>
        </row>
        <row r="494">
          <cell r="A494" t="str">
            <v>145934</v>
          </cell>
          <cell r="B494">
            <v>11145934</v>
          </cell>
          <cell r="C494" t="str">
            <v>11145934 // BTS PUNTA CANA MUG</v>
          </cell>
          <cell r="D494">
            <v>257.41536350000001</v>
          </cell>
        </row>
        <row r="495">
          <cell r="A495" t="str">
            <v>116523</v>
          </cell>
          <cell r="B495">
            <v>1116523</v>
          </cell>
          <cell r="C495" t="str">
            <v>1116523 // CREAMER BELL 5OZ</v>
          </cell>
          <cell r="D495">
            <v>38.171379999999999</v>
          </cell>
        </row>
        <row r="496">
          <cell r="A496" t="str">
            <v>123193</v>
          </cell>
          <cell r="B496">
            <v>1123193</v>
          </cell>
          <cell r="C496" t="str">
            <v>1123193 // STICK SPLASH LOGO BG/500</v>
          </cell>
          <cell r="D496">
            <v>0.67402930000000005</v>
          </cell>
        </row>
        <row r="497">
          <cell r="A497" t="str">
            <v>123515</v>
          </cell>
          <cell r="B497">
            <v>1123515</v>
          </cell>
          <cell r="C497" t="str">
            <v>1123515 // CHOCOLATE MINT SYRUP 1L 12/CS</v>
          </cell>
          <cell r="D497">
            <v>878.29</v>
          </cell>
        </row>
        <row r="498">
          <cell r="A498" t="str">
            <v>173905</v>
          </cell>
          <cell r="B498">
            <v>1173905</v>
          </cell>
          <cell r="C498" t="str">
            <v>1173905 // BUCKET SANITIZER RED 12/CS (CUBETA ROJO)</v>
          </cell>
          <cell r="D498">
            <v>404.02130149999999</v>
          </cell>
        </row>
        <row r="499">
          <cell r="A499" t="str">
            <v>186246</v>
          </cell>
          <cell r="B499">
            <v>1186246</v>
          </cell>
          <cell r="C499" t="str">
            <v>1186246 // MARKET JAR RISER</v>
          </cell>
          <cell r="D499">
            <v>313.97300000000001</v>
          </cell>
        </row>
        <row r="500">
          <cell r="A500" t="str">
            <v>218491</v>
          </cell>
          <cell r="B500">
            <v>1218491</v>
          </cell>
          <cell r="C500" t="str">
            <v>1218491 // TRAY 4CUP CARRIER CS/150</v>
          </cell>
          <cell r="D500">
            <v>4.4817274999999999</v>
          </cell>
        </row>
        <row r="501">
          <cell r="A501" t="str">
            <v>237478</v>
          </cell>
          <cell r="B501">
            <v>1237478</v>
          </cell>
          <cell r="C501" t="str">
            <v>1237478 // SIGN HOLDER RISER CUBE(PORTA SERVILLETAS CUADRADO DE ACERO)</v>
          </cell>
          <cell r="D501">
            <v>1955.28</v>
          </cell>
        </row>
        <row r="502">
          <cell r="A502" t="str">
            <v>237515</v>
          </cell>
          <cell r="B502">
            <v>1237515</v>
          </cell>
          <cell r="C502" t="str">
            <v>1237515 // LID 12/22 STRAW SLOT CS/1000</v>
          </cell>
          <cell r="D502">
            <v>0.99284360000000005</v>
          </cell>
        </row>
        <row r="503">
          <cell r="A503" t="str">
            <v>133799</v>
          </cell>
          <cell r="B503">
            <v>133799</v>
          </cell>
          <cell r="C503" t="str">
            <v>133799 // MAT 3X3 ANTI FATIGUE</v>
          </cell>
          <cell r="D503">
            <v>1389.92</v>
          </cell>
        </row>
        <row r="504">
          <cell r="A504" t="str">
            <v>14003</v>
          </cell>
          <cell r="B504">
            <v>14003</v>
          </cell>
          <cell r="C504" t="str">
            <v>14003 // FILTERS 15X5.5 CS/500 (Filtros para café)</v>
          </cell>
          <cell r="D504">
            <v>1.5393968</v>
          </cell>
        </row>
        <row r="505">
          <cell r="A505" t="str">
            <v>150995</v>
          </cell>
          <cell r="B505">
            <v>150995</v>
          </cell>
          <cell r="C505" t="str">
            <v>150995 FOUNTAIN JAR SHALLOW PLASTIC 26/CS</v>
          </cell>
          <cell r="D505">
            <v>467.6738368</v>
          </cell>
        </row>
        <row r="506">
          <cell r="A506" t="str">
            <v>154541</v>
          </cell>
          <cell r="B506">
            <v>154541</v>
          </cell>
          <cell r="C506" t="str">
            <v>154541 // GARBAGE CAN BLACK DOME NEW 99</v>
          </cell>
          <cell r="D506">
            <v>6701.05</v>
          </cell>
        </row>
        <row r="507">
          <cell r="A507" t="str">
            <v>60-130</v>
          </cell>
          <cell r="B507" t="str">
            <v>155360-130</v>
          </cell>
          <cell r="C507" t="str">
            <v>155360-130 // PENTAIR CARTRIDGES EC-204 INDSHR (1UM) 6/CS(CARTUCHOS DE FILTRACION DE AGUA)</v>
          </cell>
          <cell r="D507">
            <v>11518.47</v>
          </cell>
        </row>
        <row r="508">
          <cell r="A508" t="str">
            <v>162670</v>
          </cell>
          <cell r="B508">
            <v>162670</v>
          </cell>
          <cell r="C508" t="str">
            <v>162670 // CHAI BEV CONCENTRAT 12/CS</v>
          </cell>
          <cell r="D508">
            <v>207.2830965</v>
          </cell>
        </row>
        <row r="509">
          <cell r="A509" t="str">
            <v>166050</v>
          </cell>
          <cell r="B509">
            <v>166050</v>
          </cell>
          <cell r="C509" t="str">
            <v>166050 // BAR NUTMEG 1LB CONTAINER</v>
          </cell>
          <cell r="D509">
            <v>630.41999999999996</v>
          </cell>
        </row>
        <row r="510">
          <cell r="A510" t="str">
            <v>166051</v>
          </cell>
          <cell r="B510">
            <v>166051</v>
          </cell>
          <cell r="C510" t="str">
            <v>166051 // BAR CINNAMON 1LB CONTAINER 12/CS</v>
          </cell>
          <cell r="D510">
            <v>489.72485419999998</v>
          </cell>
        </row>
        <row r="511">
          <cell r="A511" t="str">
            <v>166938</v>
          </cell>
          <cell r="B511">
            <v>166938</v>
          </cell>
          <cell r="C511" t="str">
            <v>166938 // SHELVING GRID FOR 3 COMP SINK</v>
          </cell>
          <cell r="D511">
            <v>6379.47</v>
          </cell>
        </row>
        <row r="512">
          <cell r="A512" t="str">
            <v>177803</v>
          </cell>
          <cell r="B512">
            <v>177803</v>
          </cell>
          <cell r="C512" t="str">
            <v>177803 // DISPENSER PROFI CREAMER SS ISI</v>
          </cell>
          <cell r="D512">
            <v>3702.95</v>
          </cell>
        </row>
        <row r="513">
          <cell r="A513" t="str">
            <v>180461</v>
          </cell>
          <cell r="B513">
            <v>180461</v>
          </cell>
          <cell r="C513" t="str">
            <v>180461 // SINK MOP</v>
          </cell>
          <cell r="D513">
            <v>10487.32</v>
          </cell>
        </row>
        <row r="514">
          <cell r="A514" t="str">
            <v>181376</v>
          </cell>
          <cell r="B514">
            <v>181376</v>
          </cell>
          <cell r="C514" t="str">
            <v>181376 // LABEL HANDWASHING SIGN (ETIQUETAS DE LAVADO A MANO)</v>
          </cell>
          <cell r="D514">
            <v>20.974640000000001</v>
          </cell>
        </row>
        <row r="515">
          <cell r="A515" t="str">
            <v>181657</v>
          </cell>
          <cell r="B515">
            <v>181657</v>
          </cell>
          <cell r="C515" t="str">
            <v>181657 // SAUCE 46OZ STRAWBERRY 6/CS</v>
          </cell>
          <cell r="D515">
            <v>393.5061771</v>
          </cell>
        </row>
        <row r="516">
          <cell r="A516" t="str">
            <v>181933</v>
          </cell>
          <cell r="B516">
            <v>181933</v>
          </cell>
          <cell r="C516" t="str">
            <v>181933 // SOAP DISPENSER WALL MOUNTED (DISPENSADOR DE JABON DE PARED)</v>
          </cell>
          <cell r="D516">
            <v>1712.03</v>
          </cell>
        </row>
        <row r="517">
          <cell r="A517" t="str">
            <v>181934</v>
          </cell>
          <cell r="B517">
            <v>181934</v>
          </cell>
          <cell r="C517" t="str">
            <v>181934 // SOAP DISPENSER LAVATORY MNTD (DISPENSADOR DE JABON DE LAVAMANOS)</v>
          </cell>
          <cell r="D517">
            <v>1905.13</v>
          </cell>
        </row>
        <row r="518">
          <cell r="A518" t="str">
            <v>181939</v>
          </cell>
          <cell r="B518">
            <v>181939</v>
          </cell>
          <cell r="C518" t="str">
            <v>181939 // MOP RACK W/ 3 HOLDERS ( SOPORTE PARA MAPOS)</v>
          </cell>
          <cell r="D518">
            <v>1749.54</v>
          </cell>
        </row>
        <row r="519">
          <cell r="A519" t="str">
            <v>182175</v>
          </cell>
          <cell r="B519">
            <v>182175</v>
          </cell>
          <cell r="C519" t="str">
            <v>182175 // NIFE 8" SERRATED BLADE</v>
          </cell>
          <cell r="D519">
            <v>147.9270569</v>
          </cell>
        </row>
        <row r="520">
          <cell r="A520" t="str">
            <v>182999</v>
          </cell>
          <cell r="B520">
            <v>182999</v>
          </cell>
          <cell r="C520" t="str">
            <v>182999 // TILE VERSA MAT 12"X12" (Alfombrilla para soporte)</v>
          </cell>
          <cell r="D520">
            <v>6554.71</v>
          </cell>
        </row>
        <row r="521">
          <cell r="A521" t="str">
            <v>183929</v>
          </cell>
          <cell r="B521">
            <v>183929</v>
          </cell>
          <cell r="C521" t="str">
            <v>183929 // TOPPING PUMPKIN SPICE CS/6</v>
          </cell>
          <cell r="D521">
            <v>654.02</v>
          </cell>
        </row>
        <row r="522">
          <cell r="A522" t="str">
            <v>184397</v>
          </cell>
          <cell r="B522">
            <v>184397</v>
          </cell>
          <cell r="C522" t="str">
            <v>184397 // RACK SYRUP BOTL 5 HOLE ESP BAR</v>
          </cell>
          <cell r="D522">
            <v>1603.75</v>
          </cell>
        </row>
        <row r="523">
          <cell r="A523" t="str">
            <v>185970</v>
          </cell>
          <cell r="B523">
            <v>185970</v>
          </cell>
          <cell r="C523" t="str">
            <v>185970 // DRIP TRAY SINGLE GREY (BANDEJA INDIVIDUAL GRIS)</v>
          </cell>
          <cell r="D523">
            <v>2534.96</v>
          </cell>
        </row>
        <row r="524">
          <cell r="A524" t="str">
            <v>185972</v>
          </cell>
          <cell r="B524">
            <v>185972</v>
          </cell>
          <cell r="C524" t="str">
            <v>185972 // STAND SH W/TRAY SINGLE ICE BIN 90LB</v>
          </cell>
          <cell r="D524">
            <v>10071.34</v>
          </cell>
        </row>
        <row r="525">
          <cell r="A525" t="str">
            <v>185974</v>
          </cell>
          <cell r="B525">
            <v>185974</v>
          </cell>
          <cell r="C525" t="str">
            <v>185974 // SOFT HEAT SERVER GRY (Fuente de calor - parte del equipo Ref 187441 )</v>
          </cell>
          <cell r="D525">
            <v>19672.96</v>
          </cell>
        </row>
        <row r="526">
          <cell r="A526" t="str">
            <v>186394</v>
          </cell>
          <cell r="B526">
            <v>186394</v>
          </cell>
          <cell r="C526" t="str">
            <v>186394 // GASKET LID ASSEMBLY (JUNTAS PARA TAPAS)</v>
          </cell>
          <cell r="D526">
            <v>401.43865</v>
          </cell>
        </row>
        <row r="527">
          <cell r="A527" t="str">
            <v>187441</v>
          </cell>
          <cell r="B527">
            <v>187441</v>
          </cell>
          <cell r="C527" t="str">
            <v>187441 // BREWER DIGITAL SINGLE 208V (MAQUINA PARA PREPARACION DE BEBIDAS)</v>
          </cell>
          <cell r="D527">
            <v>84778.14</v>
          </cell>
        </row>
        <row r="528">
          <cell r="A528" t="str">
            <v>187617</v>
          </cell>
          <cell r="B528">
            <v>187617</v>
          </cell>
          <cell r="C528" t="str">
            <v>187617 // MAGNET COMMUNITY BOARD RL/20 (PIZARRA MAGNETICA)</v>
          </cell>
          <cell r="D528">
            <v>2476.13</v>
          </cell>
        </row>
        <row r="529">
          <cell r="A529" t="str">
            <v>190130</v>
          </cell>
          <cell r="B529">
            <v>190130</v>
          </cell>
          <cell r="C529" t="str">
            <v>190130 // LABELS WASH/RINSE/SANIT 1SHEET(ETIQUETAS DE LAVAR, ENJUAGAR)</v>
          </cell>
          <cell r="D529">
            <v>77.261009999999999</v>
          </cell>
        </row>
        <row r="530">
          <cell r="A530" t="str">
            <v>193951</v>
          </cell>
          <cell r="B530">
            <v>193951</v>
          </cell>
          <cell r="C530" t="str">
            <v>193951 // SHELF COUPLERS 4/CS (ADAPTADORES)</v>
          </cell>
          <cell r="D530">
            <v>735.66</v>
          </cell>
        </row>
        <row r="531">
          <cell r="A531" t="str">
            <v>194318</v>
          </cell>
          <cell r="B531">
            <v>194318</v>
          </cell>
          <cell r="C531" t="str">
            <v>194318 // DISPENSER CUP TALL HOT VERT( DISPENSADOR DE VASOS TALL HOT VERT)</v>
          </cell>
          <cell r="D531">
            <v>3827.42</v>
          </cell>
        </row>
        <row r="532">
          <cell r="A532" t="str">
            <v>194319</v>
          </cell>
          <cell r="B532">
            <v>194319</v>
          </cell>
          <cell r="C532" t="str">
            <v>194319 // DISP CUP COLD GRNDE VNTI VERT</v>
          </cell>
          <cell r="D532">
            <v>4538.83</v>
          </cell>
        </row>
        <row r="533">
          <cell r="A533" t="str">
            <v>194320</v>
          </cell>
          <cell r="B533">
            <v>194320</v>
          </cell>
          <cell r="C533" t="str">
            <v>194320 // DISPENSER CUP SHORT HOT VERT(DISPENSADOR DE VASOS SHORT HOT)</v>
          </cell>
          <cell r="D533">
            <v>3640.37</v>
          </cell>
        </row>
        <row r="534">
          <cell r="A534" t="str">
            <v>194321</v>
          </cell>
          <cell r="B534">
            <v>194321</v>
          </cell>
          <cell r="C534" t="str">
            <v>194321 // DISP CUP COLD TALL VERT(DISPENSADOR DE VASOS COLD TALL VERT)</v>
          </cell>
          <cell r="D534">
            <v>4013.36</v>
          </cell>
        </row>
        <row r="535">
          <cell r="A535" t="str">
            <v>194322</v>
          </cell>
          <cell r="B535">
            <v>194322</v>
          </cell>
          <cell r="C535" t="str">
            <v>194322 // DISP CUP GRNDE VNTI HOT VERT</v>
          </cell>
          <cell r="D535">
            <v>3785.17</v>
          </cell>
        </row>
        <row r="536">
          <cell r="A536" t="str">
            <v>194924</v>
          </cell>
          <cell r="B536">
            <v>194924</v>
          </cell>
          <cell r="C536" t="str">
            <v>194924 // ICE BIN 90LB (CONTENEDOR DE HIELO)</v>
          </cell>
          <cell r="D536">
            <v>68930.39</v>
          </cell>
        </row>
        <row r="537">
          <cell r="A537" t="str">
            <v>196062</v>
          </cell>
          <cell r="B537">
            <v>196062</v>
          </cell>
          <cell r="C537" t="str">
            <v>196062 // LID ICED COFFEE Q820 3 1 (TAPA PARA CAFE HELADO)</v>
          </cell>
          <cell r="D537">
            <v>191.21261000000001</v>
          </cell>
        </row>
        <row r="538">
          <cell r="A538" t="str">
            <v>204109</v>
          </cell>
          <cell r="B538">
            <v>204109</v>
          </cell>
          <cell r="C538" t="str">
            <v>204109 // MAT 3X4 ANTI FATIGUE ULTRA 31S ( MAT 3X4 ANTIFATIGA ULTRA 31 S )</v>
          </cell>
          <cell r="D538">
            <v>6177.53</v>
          </cell>
        </row>
        <row r="539">
          <cell r="A539" t="str">
            <v>206352</v>
          </cell>
          <cell r="B539">
            <v>206352</v>
          </cell>
          <cell r="C539" t="str">
            <v>206352 // LID FOR CREAMER(TAPA PARA CREMAS)</v>
          </cell>
          <cell r="D539">
            <v>92.947100000000006</v>
          </cell>
        </row>
        <row r="540">
          <cell r="A540" t="str">
            <v>220620</v>
          </cell>
          <cell r="B540">
            <v>220620</v>
          </cell>
          <cell r="C540" t="str">
            <v>220620 // FIXTURE FOOD PREP MODULE</v>
          </cell>
          <cell r="D540">
            <v>2830.23</v>
          </cell>
        </row>
        <row r="541">
          <cell r="A541" t="str">
            <v>220621</v>
          </cell>
          <cell r="B541">
            <v>220621</v>
          </cell>
          <cell r="C541" t="str">
            <v>220621 // FIXTURE FOOD UTENSIL TRAY V/ POR UNIDAD</v>
          </cell>
          <cell r="D541">
            <v>2978.09</v>
          </cell>
        </row>
        <row r="542">
          <cell r="A542" t="str">
            <v>223161</v>
          </cell>
          <cell r="B542">
            <v>223161</v>
          </cell>
          <cell r="C542" t="str">
            <v>223161 // TRASH CAN BLACK MATTE</v>
          </cell>
          <cell r="D542">
            <v>34820.239999999998</v>
          </cell>
        </row>
        <row r="543">
          <cell r="A543" t="str">
            <v>223255</v>
          </cell>
          <cell r="B543">
            <v>223255</v>
          </cell>
          <cell r="C543" t="str">
            <v>223255 // COLLAR GAUGING PUMKIN .33 OZ</v>
          </cell>
          <cell r="D543">
            <v>326.34748999999999</v>
          </cell>
        </row>
        <row r="544">
          <cell r="A544" t="str">
            <v>226008</v>
          </cell>
          <cell r="B544">
            <v>226008</v>
          </cell>
          <cell r="C544" t="str">
            <v>226008 // LEMONADE 48OZ COMBI 6/CS</v>
          </cell>
          <cell r="D544">
            <v>127.9851587</v>
          </cell>
        </row>
        <row r="545">
          <cell r="A545" t="str">
            <v>250034</v>
          </cell>
          <cell r="B545">
            <v>250034</v>
          </cell>
          <cell r="C545" t="str">
            <v>250034 // ANV 250G WB 12/CS ANNIVERSARY</v>
          </cell>
          <cell r="D545">
            <v>376.00484119999999</v>
          </cell>
        </row>
        <row r="546">
          <cell r="A546" t="str">
            <v>250041</v>
          </cell>
          <cell r="B546">
            <v>250041</v>
          </cell>
          <cell r="C546" t="str">
            <v>250041 // XMA 250G WB 12/CS CHRISTMAS</v>
          </cell>
          <cell r="D546">
            <v>303.41265249999998</v>
          </cell>
        </row>
        <row r="547">
          <cell r="A547" t="str">
            <v>250049</v>
          </cell>
          <cell r="B547">
            <v>250049</v>
          </cell>
          <cell r="C547" t="str">
            <v>250049 // GCC 250G WB 12/CS GUA CASI CIELO</v>
          </cell>
          <cell r="D547">
            <v>422.64397229999997</v>
          </cell>
        </row>
        <row r="548">
          <cell r="A548" t="str">
            <v>250207</v>
          </cell>
          <cell r="B548">
            <v>250207</v>
          </cell>
          <cell r="C548" t="str">
            <v>250207 // XMA 250G GR 12/CS CHRISTMAS(CAFE EXPRESO)</v>
          </cell>
          <cell r="D548">
            <v>319.90150829999999</v>
          </cell>
        </row>
        <row r="549">
          <cell r="A549" t="str">
            <v>277679</v>
          </cell>
          <cell r="B549">
            <v>277679</v>
          </cell>
          <cell r="C549" t="str">
            <v>277679 // FAUCET MOP SINK</v>
          </cell>
          <cell r="D549">
            <v>6986.48</v>
          </cell>
        </row>
        <row r="550">
          <cell r="A550" t="str">
            <v>223717</v>
          </cell>
          <cell r="B550">
            <v>178223717</v>
          </cell>
          <cell r="C550" t="str">
            <v>311417 // GALLONS STORE TANKS WITH WALL BRACKET(TANQUES DE ALMACENAMIENTO DE AGUA PARA SISTEMA DE PURIFICACION)</v>
          </cell>
          <cell r="D550">
            <v>36500.43</v>
          </cell>
        </row>
        <row r="551">
          <cell r="A551" t="str">
            <v>312844</v>
          </cell>
          <cell r="B551">
            <v>312844</v>
          </cell>
          <cell r="C551" t="str">
            <v>312844 // TUBING 1/4 OD, LDPE, BLACK 500 FT ROLL (TUBO PARA PLOMERIA 1/4 PULG. NEGRO (500</v>
          </cell>
          <cell r="D551">
            <v>27037.439999999999</v>
          </cell>
        </row>
        <row r="552">
          <cell r="A552" t="str">
            <v>319834</v>
          </cell>
          <cell r="B552">
            <v>319834</v>
          </cell>
          <cell r="C552" t="str">
            <v>319834 // CONTAINER WIPING CLOTH SANITIZ</v>
          </cell>
          <cell r="D552">
            <v>882.72783000000004</v>
          </cell>
        </row>
        <row r="553">
          <cell r="A553" t="str">
            <v>333274</v>
          </cell>
          <cell r="B553">
            <v>333274</v>
          </cell>
          <cell r="C553" t="str">
            <v>333274 // FIXTURE CBS INLINE TEA RISER (BASE DE METAL PARA DISPENSADOR)</v>
          </cell>
          <cell r="D553">
            <v>9232.23</v>
          </cell>
        </row>
        <row r="554">
          <cell r="A554" t="str">
            <v>368</v>
          </cell>
          <cell r="B554">
            <v>368</v>
          </cell>
          <cell r="C554" t="str">
            <v>368 // BROWNE</v>
          </cell>
          <cell r="D554">
            <v>111.41545000000001</v>
          </cell>
        </row>
        <row r="555">
          <cell r="A555" t="str">
            <v>375372</v>
          </cell>
          <cell r="B555">
            <v>375372</v>
          </cell>
          <cell r="C555" t="str">
            <v>375372 // TOWEL DISPENSER HALF SIZE (DISPENSADOR DE TOALLA)</v>
          </cell>
          <cell r="D555">
            <v>2265.71</v>
          </cell>
        </row>
        <row r="556">
          <cell r="A556" t="str">
            <v>375374</v>
          </cell>
          <cell r="B556">
            <v>375374</v>
          </cell>
          <cell r="C556" t="str">
            <v>375374 // TOWEL DISPENSER FULL SIZE(DISPENSADOR DE TOALLAS DESECHABLES FULL SIZE DE PLASTICO)</v>
          </cell>
          <cell r="D556">
            <v>988.14681080000003</v>
          </cell>
        </row>
        <row r="557">
          <cell r="A557" t="str">
            <v>375398</v>
          </cell>
          <cell r="B557">
            <v>375398</v>
          </cell>
          <cell r="C557" t="str">
            <v>375398 // FIXTURE 12 SYRUP BOTTLE HOLDER</v>
          </cell>
          <cell r="D557">
            <v>3256.73</v>
          </cell>
        </row>
        <row r="558">
          <cell r="A558" t="str">
            <v>375399</v>
          </cell>
          <cell r="B558">
            <v>375399</v>
          </cell>
          <cell r="C558" t="str">
            <v>375399 // HOLDER LID 3-SLOT MSSV2</v>
          </cell>
          <cell r="D558">
            <v>4052.02</v>
          </cell>
        </row>
        <row r="559">
          <cell r="A559" t="str">
            <v>375401</v>
          </cell>
          <cell r="B559">
            <v>375401</v>
          </cell>
          <cell r="C559" t="str">
            <v>375401 // DISPENSER SLEEVE HOT CUP 12 IN</v>
          </cell>
          <cell r="D559">
            <v>3572.12</v>
          </cell>
        </row>
        <row r="560">
          <cell r="A560" t="str">
            <v>413499</v>
          </cell>
          <cell r="B560">
            <v>413499</v>
          </cell>
          <cell r="C560" t="str">
            <v>413499 // DISPENSER HORIZ GRAND/VENTI HO (DISPENSADOR)</v>
          </cell>
          <cell r="D560">
            <v>4261.97</v>
          </cell>
        </row>
        <row r="561">
          <cell r="A561" t="str">
            <v>413502</v>
          </cell>
          <cell r="B561">
            <v>413502</v>
          </cell>
          <cell r="C561" t="str">
            <v>413502 // DISPENSER HORIZ GRAND/VENTI CO</v>
          </cell>
          <cell r="D561">
            <v>5056.2700000000004</v>
          </cell>
        </row>
        <row r="562">
          <cell r="A562" t="str">
            <v>413503</v>
          </cell>
          <cell r="B562">
            <v>413503</v>
          </cell>
          <cell r="C562" t="str">
            <v>413503 // DISPENSER HORIZON TALL COLD (DISPENSADOR)</v>
          </cell>
          <cell r="D562">
            <v>4757.91</v>
          </cell>
        </row>
        <row r="563">
          <cell r="A563" t="str">
            <v>502524</v>
          </cell>
          <cell r="B563">
            <v>502524</v>
          </cell>
          <cell r="C563" t="str">
            <v>502524 // MINI DONNAS CHOCOLATE GR/Pieza 25,Und/Caja 140</v>
          </cell>
          <cell r="D563">
            <v>17.940000000000001</v>
          </cell>
        </row>
        <row r="564">
          <cell r="A564" t="str">
            <v>502873</v>
          </cell>
          <cell r="B564">
            <v>502873</v>
          </cell>
          <cell r="C564" t="str">
            <v>502873 // MINI PASTEL DE NATA 25 GRAMOS 1/144 UNIDADES</v>
          </cell>
          <cell r="D564">
            <v>14.82</v>
          </cell>
        </row>
        <row r="565">
          <cell r="A565" t="str">
            <v>504168</v>
          </cell>
          <cell r="B565">
            <v>504168</v>
          </cell>
          <cell r="C565" t="str">
            <v>504168 // FRAPPUCCINO CHIP 1LB BAG 6/CS</v>
          </cell>
          <cell r="D565">
            <v>218.5649095</v>
          </cell>
        </row>
        <row r="566">
          <cell r="A566" t="str">
            <v>512789</v>
          </cell>
          <cell r="B566">
            <v>512789</v>
          </cell>
          <cell r="C566" t="str">
            <v>512789 // AMPLIFIER 60W MUSIC SYSTEM(AMPLIFICADOR PARA SISTEMA DE MUSICA)</v>
          </cell>
          <cell r="D566">
            <v>24348.97</v>
          </cell>
        </row>
        <row r="567">
          <cell r="A567" t="str">
            <v xml:space="preserve"> LATAM</v>
          </cell>
          <cell r="B567" t="str">
            <v>5303 LATAM</v>
          </cell>
          <cell r="C567" t="str">
            <v>5303 LATAM// BUN/ SHEET PAN (CACERO PARA EL HORNO)</v>
          </cell>
          <cell r="D567">
            <v>1214.33</v>
          </cell>
        </row>
        <row r="568">
          <cell r="A568" t="str">
            <v>540004</v>
          </cell>
          <cell r="B568">
            <v>540004</v>
          </cell>
          <cell r="C568" t="str">
            <v>540004 // PASTEL DE NATA NOCCIOLA 60GR/48 UND (BIS)(PASTEL CACAO NUECES 60 GRS/48 UND)</v>
          </cell>
          <cell r="D568">
            <v>42.592500000000001</v>
          </cell>
        </row>
        <row r="569">
          <cell r="A569" t="str">
            <v>61436</v>
          </cell>
          <cell r="B569">
            <v>61436</v>
          </cell>
          <cell r="C569" t="str">
            <v>61436 // CONTROL BOARD WS30E (CONTROL)</v>
          </cell>
          <cell r="D569">
            <v>33750.92</v>
          </cell>
        </row>
        <row r="570">
          <cell r="A570" t="str">
            <v>433820</v>
          </cell>
          <cell r="B570">
            <v>6433820</v>
          </cell>
          <cell r="C570" t="str">
            <v>6433820 // SOLID BLACK SPOODLE-ROUND 12/1 CS</v>
          </cell>
          <cell r="D570">
            <v>241.77600000000001</v>
          </cell>
        </row>
        <row r="571">
          <cell r="A571" t="str">
            <v>7339</v>
          </cell>
          <cell r="B571">
            <v>7339</v>
          </cell>
          <cell r="C571" t="str">
            <v>7339 // DES 5LB WB 4/CS DECAF ESPRESSO</v>
          </cell>
          <cell r="D571">
            <v>2013.42</v>
          </cell>
        </row>
        <row r="572">
          <cell r="A572" t="str">
            <v>7356</v>
          </cell>
          <cell r="B572">
            <v>7356</v>
          </cell>
          <cell r="C572" t="str">
            <v>7356 // ANV 5LB WB 4/CS ANNIVERSARY</v>
          </cell>
          <cell r="D572">
            <v>2648.09</v>
          </cell>
        </row>
        <row r="573">
          <cell r="A573" t="str">
            <v>7360</v>
          </cell>
          <cell r="B573">
            <v>7360</v>
          </cell>
          <cell r="C573" t="str">
            <v>7360 // ESP 5LB WB 4/CS ESPRESSO</v>
          </cell>
          <cell r="D573">
            <v>2073.9</v>
          </cell>
        </row>
        <row r="574">
          <cell r="A574" t="str">
            <v>7387</v>
          </cell>
          <cell r="B574">
            <v>7387</v>
          </cell>
          <cell r="C574" t="str">
            <v>7387 // XMA 5LB WB 4/CS CHRISTMAS</v>
          </cell>
          <cell r="D574">
            <v>2392.0500000000002</v>
          </cell>
        </row>
        <row r="575">
          <cell r="A575" t="str">
            <v>44806</v>
          </cell>
          <cell r="B575">
            <v>44806</v>
          </cell>
          <cell r="C575" t="str">
            <v>804-037 // PENTAIR 115 VAC 6 GAL MAXI WSB(BOMBA PARA SISTEMA DE PURIFICACION DE AGUA)</v>
          </cell>
          <cell r="D575">
            <v>40652.300000000003</v>
          </cell>
        </row>
        <row r="576">
          <cell r="A576" t="str">
            <v>692-61</v>
          </cell>
          <cell r="B576" t="str">
            <v>9692-61</v>
          </cell>
          <cell r="C576" t="str">
            <v>9692-61 // EVERPURE 7FC FILTER CARTRIDGE(CARTUCHOS DE FILTROS DE AGUA)</v>
          </cell>
          <cell r="D576">
            <v>13522.44</v>
          </cell>
        </row>
        <row r="577">
          <cell r="A577" t="str">
            <v>970-05</v>
          </cell>
          <cell r="B577" t="str">
            <v>9970-05</v>
          </cell>
          <cell r="C577" t="str">
            <v>9970-05 // LUCES ULTRAVIOLETAS PARA SISTEMA DE FILTRACION DE AGUA</v>
          </cell>
          <cell r="D577">
            <v>39380.870000000003</v>
          </cell>
        </row>
        <row r="578">
          <cell r="A578" t="str">
            <v>008278</v>
          </cell>
          <cell r="B578" t="str">
            <v>A11008278</v>
          </cell>
          <cell r="C578" t="str">
            <v>A11008278 /// PASTRY CASE ZEPHYR-1400 ( NEVERA EXHIBIDORA)</v>
          </cell>
          <cell r="D578">
            <v>495229.2</v>
          </cell>
        </row>
        <row r="579">
          <cell r="A579" t="str">
            <v>GSP028</v>
          </cell>
          <cell r="B579" t="str">
            <v>PL-GSP028</v>
          </cell>
          <cell r="C579" t="str">
            <v>PL-GSP028 // AZUCAR BLANCA 1,000/CS</v>
          </cell>
          <cell r="D579">
            <v>0.82807359999999997</v>
          </cell>
        </row>
        <row r="580">
          <cell r="A580" t="str">
            <v>GSP029</v>
          </cell>
          <cell r="B580" t="str">
            <v>PL-GSP029</v>
          </cell>
          <cell r="C580" t="str">
            <v>PL-GSP029 // AZUCAR CREMA 1,000/CS</v>
          </cell>
          <cell r="D580">
            <v>0.84061450000000004</v>
          </cell>
        </row>
        <row r="581">
          <cell r="A581" t="str">
            <v>GSP013</v>
          </cell>
          <cell r="B581" t="str">
            <v>PL-GSP013</v>
          </cell>
          <cell r="C581" t="str">
            <v>PL-GSP013 // AZUCAR STEVIA 400/CS</v>
          </cell>
          <cell r="D581">
            <v>1.5166500000000001</v>
          </cell>
        </row>
        <row r="582">
          <cell r="A582" t="str">
            <v>CESAR</v>
          </cell>
          <cell r="B582" t="str">
            <v>CESAR</v>
          </cell>
          <cell r="C582" t="str">
            <v>Cesar // Ensalada Cesar</v>
          </cell>
          <cell r="D582">
            <v>210</v>
          </cell>
        </row>
        <row r="583">
          <cell r="A583" t="str">
            <v>R-WRAP</v>
          </cell>
          <cell r="B583" t="str">
            <v>CESAR-WRAP</v>
          </cell>
          <cell r="C583" t="str">
            <v>Cesar-Wrap // Caesar Salad Wrap</v>
          </cell>
          <cell r="D583">
            <v>210</v>
          </cell>
        </row>
        <row r="584">
          <cell r="A584" t="str">
            <v>CR18-R</v>
          </cell>
          <cell r="B584" t="str">
            <v>CR18-R</v>
          </cell>
          <cell r="C584" t="str">
            <v>CR18-R // OPEN ENCLOSESED BREAD CABINET RH ( MUEBLE DE PAN CERRADO DERECHO )</v>
          </cell>
          <cell r="D584">
            <v>55346.14</v>
          </cell>
        </row>
        <row r="585">
          <cell r="A585" t="str">
            <v>HICKEN</v>
          </cell>
          <cell r="B585" t="str">
            <v>CRAN-CHICKEN</v>
          </cell>
          <cell r="C585" t="str">
            <v>Cran-Chicken // Cramberry Chicken Wrap</v>
          </cell>
          <cell r="D585">
            <v>210</v>
          </cell>
        </row>
        <row r="586">
          <cell r="A586" t="str">
            <v>-PE-12</v>
          </cell>
          <cell r="B586" t="str">
            <v>EGSTTU-PE-12</v>
          </cell>
          <cell r="C586" t="str">
            <v>EGSTTU-PE-EGSTC // ROLL OF TUBING 1/2 BLK 330 FT WITH SPOOL (ROLLO DE MANGUERA DE POLIETILENO DE NEGRA 330 PIES R)</v>
          </cell>
          <cell r="D586">
            <v>10386.43</v>
          </cell>
        </row>
        <row r="587">
          <cell r="A587" t="str">
            <v>314539</v>
          </cell>
          <cell r="B587" t="str">
            <v>EV314539</v>
          </cell>
          <cell r="C587" t="str">
            <v>EV314539 // CONTROLLER SERVICE KIT</v>
          </cell>
          <cell r="D587">
            <v>12694.57</v>
          </cell>
        </row>
        <row r="588">
          <cell r="A588" t="str">
            <v>962716</v>
          </cell>
          <cell r="B588" t="str">
            <v>EV962716</v>
          </cell>
          <cell r="C588" t="str">
            <v>EV962716 // PENTAIR 7FS-BW CARBON BLOCK CARTRIDGE (CARTUCHOS DE FILTROS DE AGUA)</v>
          </cell>
          <cell r="D588">
            <v>3818.21</v>
          </cell>
        </row>
        <row r="589">
          <cell r="A589" t="str">
            <v>962723</v>
          </cell>
          <cell r="B589" t="str">
            <v>EV962723</v>
          </cell>
          <cell r="C589" t="str">
            <v>EV962723 // PENTAIR MR-600 MINERAL REDUCTION CARTRIDGE (CARTUCHOS DE FILTROS DE AGUA)</v>
          </cell>
          <cell r="D589">
            <v>27114.63</v>
          </cell>
        </row>
        <row r="590">
          <cell r="A590" t="str">
            <v>RILLED</v>
          </cell>
          <cell r="B590" t="str">
            <v>GRILLED</v>
          </cell>
          <cell r="C590" t="str">
            <v>Grilled // Grilled Cheese Sandwich Frozen</v>
          </cell>
          <cell r="D590">
            <v>215</v>
          </cell>
        </row>
        <row r="591">
          <cell r="A591" t="str">
            <v>ARANJA</v>
          </cell>
          <cell r="B591" t="str">
            <v>J-NARANJA</v>
          </cell>
          <cell r="C591" t="str">
            <v>J-Naranja // Jugo de Naranja</v>
          </cell>
          <cell r="D591">
            <v>110</v>
          </cell>
        </row>
        <row r="592">
          <cell r="A592" t="str">
            <v>-MENTA</v>
          </cell>
          <cell r="B592" t="str">
            <v>J-PIÑA-MENTA</v>
          </cell>
          <cell r="C592" t="str">
            <v>J-Piña-Menta // Jugo de Piña y Menta</v>
          </cell>
          <cell r="D592">
            <v>110</v>
          </cell>
        </row>
        <row r="593">
          <cell r="A593" t="str">
            <v>N/NARJ</v>
          </cell>
          <cell r="B593" t="str">
            <v>J-ZANH/LEMON/NARJ</v>
          </cell>
          <cell r="C593" t="str">
            <v>J-Zanh-Lemon-Narj // Jugo de Zanahoria-Lemon-Naranja</v>
          </cell>
          <cell r="D593">
            <v>110</v>
          </cell>
        </row>
        <row r="594">
          <cell r="A594" t="str">
            <v>K9435</v>
          </cell>
          <cell r="B594" t="str">
            <v>K9435</v>
          </cell>
          <cell r="C594" t="str">
            <v>K9435 // BLK POLY 12/1 CS</v>
          </cell>
          <cell r="D594">
            <v>66.36</v>
          </cell>
        </row>
        <row r="595">
          <cell r="A595" t="str">
            <v>GSP008</v>
          </cell>
          <cell r="B595" t="str">
            <v>PL-GSP008</v>
          </cell>
          <cell r="C595" t="str">
            <v>PL-GSP008 // CREMA DE LECHE 1LT 500 ML / 16 unids</v>
          </cell>
          <cell r="D595">
            <v>139.6530612</v>
          </cell>
        </row>
        <row r="596">
          <cell r="A596" t="str">
            <v>GSP010</v>
          </cell>
          <cell r="B596" t="str">
            <v>PL-GSP010</v>
          </cell>
          <cell r="C596" t="str">
            <v>PL-GSP010 // DOS PINOS LECHE DESCREMADA 12/ CS</v>
          </cell>
          <cell r="D596">
            <v>74.170531999999994</v>
          </cell>
        </row>
        <row r="597">
          <cell r="A597" t="str">
            <v>GSP012</v>
          </cell>
          <cell r="B597" t="str">
            <v>PL-GSP012</v>
          </cell>
          <cell r="C597" t="str">
            <v>PL-GSP012 // DOS PINOS LECHE DESLACTOSADA 12/ CS</v>
          </cell>
          <cell r="D597">
            <v>78.517010200000001</v>
          </cell>
        </row>
        <row r="598">
          <cell r="A598" t="str">
            <v>GSP009</v>
          </cell>
          <cell r="B598" t="str">
            <v>PL-GSP009</v>
          </cell>
          <cell r="C598" t="str">
            <v>PL-GSP009 // DOS PINOS LECHE ENTERA</v>
          </cell>
          <cell r="D598">
            <v>67.524529900000005</v>
          </cell>
        </row>
        <row r="599">
          <cell r="A599" t="str">
            <v xml:space="preserve"> 330ML</v>
          </cell>
          <cell r="B599" t="str">
            <v>L-EVAP 330ML</v>
          </cell>
          <cell r="C599" t="str">
            <v>L-Evap 330 ml // LECHE EVAPORADA RICA 330 ML</v>
          </cell>
          <cell r="D599">
            <v>44</v>
          </cell>
        </row>
        <row r="600">
          <cell r="A600" t="str">
            <v>GSP006</v>
          </cell>
          <cell r="B600" t="str">
            <v>PL-GSP006</v>
          </cell>
          <cell r="C600" t="str">
            <v>PL-GSP006 // LECHE EVAPORADA (330 ML / 350ML) 18 UND</v>
          </cell>
          <cell r="D600">
            <v>44</v>
          </cell>
        </row>
        <row r="601">
          <cell r="A601" t="str">
            <v>GSP011</v>
          </cell>
          <cell r="B601" t="str">
            <v>PL-GSP011</v>
          </cell>
          <cell r="C601" t="str">
            <v>PL-GSP011 // DOS PINOS LECHE SEMI-DESCREMADA 12/ CS</v>
          </cell>
          <cell r="D601">
            <v>75.791564699999995</v>
          </cell>
        </row>
        <row r="602">
          <cell r="A602" t="str">
            <v>AN-JYQ</v>
          </cell>
          <cell r="B602" t="str">
            <v>PAN-JYQ</v>
          </cell>
          <cell r="C602" t="str">
            <v>Pan-JyQ // Panini de Jamón y Queso</v>
          </cell>
          <cell r="D602">
            <v>220</v>
          </cell>
        </row>
        <row r="603">
          <cell r="A603" t="str">
            <v>GSP015</v>
          </cell>
          <cell r="B603" t="str">
            <v>PL-GSP015</v>
          </cell>
          <cell r="C603" t="str">
            <v>PL-GSP015 // ACQUA PANNA 24/500ML</v>
          </cell>
          <cell r="D603">
            <v>58.996594199999997</v>
          </cell>
        </row>
        <row r="604">
          <cell r="A604" t="str">
            <v>AN-PYB</v>
          </cell>
          <cell r="B604" t="str">
            <v>PAN-PYB</v>
          </cell>
          <cell r="C604" t="str">
            <v>Pan-PyB // Panini de Pollo y Bacon</v>
          </cell>
          <cell r="D604">
            <v>220</v>
          </cell>
        </row>
        <row r="605">
          <cell r="A605" t="str">
            <v>440021</v>
          </cell>
          <cell r="B605">
            <v>440021</v>
          </cell>
          <cell r="C605" t="str">
            <v>440021 // CROISSANT NOCCIOLA 85GR/60 UND (BIS) (CROISSANT CACAO NUECES GR/ PIEZA 85, UND/ CAJA 60)</v>
          </cell>
          <cell r="D605">
            <v>44.487083300000002</v>
          </cell>
        </row>
        <row r="606">
          <cell r="A606" t="str">
            <v>402909</v>
          </cell>
          <cell r="B606">
            <v>402909</v>
          </cell>
          <cell r="C606" t="str">
            <v>402909 // PAN CHOCOLATE 80GR/68 UND (BIS)</v>
          </cell>
          <cell r="D606">
            <v>35.675013499999999</v>
          </cell>
        </row>
        <row r="607">
          <cell r="A607" t="str">
            <v>410339</v>
          </cell>
          <cell r="B607">
            <v>410339</v>
          </cell>
          <cell r="C607" t="str">
            <v>410339 // CROISSANT DE MANTEQUILLA 70GR/84 UND (BIS)</v>
          </cell>
          <cell r="D607">
            <v>28.838049999999999</v>
          </cell>
        </row>
        <row r="608">
          <cell r="A608" t="str">
            <v>540005</v>
          </cell>
          <cell r="B608">
            <v>540005</v>
          </cell>
          <cell r="C608" t="str">
            <v>540005 // PASTEL DE NATA FRUTOS DEL BOSQUE 60G/48 UND (BIS) (PASTEL FRUTOS ROJOS 60GR/48 UND)</v>
          </cell>
          <cell r="D608">
            <v>44.192500000000003</v>
          </cell>
        </row>
        <row r="609">
          <cell r="A609" t="str">
            <v>GSP001</v>
          </cell>
          <cell r="B609" t="str">
            <v>PL-GSP001</v>
          </cell>
          <cell r="C609" t="str">
            <v>PL-GSP001 // Wypall Azul 10 Paq.</v>
          </cell>
          <cell r="D609">
            <v>342.12</v>
          </cell>
        </row>
        <row r="610">
          <cell r="A610" t="str">
            <v>GSP002</v>
          </cell>
          <cell r="B610" t="str">
            <v>PL-GSP002</v>
          </cell>
          <cell r="C610" t="str">
            <v>PL-GSP002 // Wypall Rojo 10 Paq.</v>
          </cell>
          <cell r="D610">
            <v>342.12</v>
          </cell>
        </row>
        <row r="611">
          <cell r="A611" t="str">
            <v>GSP003</v>
          </cell>
          <cell r="B611" t="str">
            <v>PL-GSP003</v>
          </cell>
          <cell r="C611" t="str">
            <v>PL-GSP003 // Wypall Amarillo 10 Paq.</v>
          </cell>
          <cell r="D611">
            <v>342.12</v>
          </cell>
        </row>
        <row r="612">
          <cell r="A612" t="str">
            <v>GSP004</v>
          </cell>
          <cell r="B612" t="str">
            <v>PL-GSP004</v>
          </cell>
          <cell r="C612" t="str">
            <v>PL-GSP004 // SANITIZANTE SCOTT 6 Paq.</v>
          </cell>
          <cell r="D612">
            <v>751.53999980000003</v>
          </cell>
        </row>
        <row r="613">
          <cell r="A613" t="str">
            <v>GSP005</v>
          </cell>
          <cell r="B613" t="str">
            <v>PL-GSP005</v>
          </cell>
          <cell r="C613" t="str">
            <v>PL-GSP005 // PAPEL INTERFOLIADO SCOTT (SANITAS) 16 Paq.</v>
          </cell>
          <cell r="D613">
            <v>168.86875000000001</v>
          </cell>
        </row>
        <row r="614">
          <cell r="A614" t="str">
            <v>GSP014</v>
          </cell>
          <cell r="B614" t="str">
            <v>PL-GSP014</v>
          </cell>
          <cell r="C614" t="str">
            <v>PL-GSP014 // AZUCAR SPLENDA 200 UND.</v>
          </cell>
          <cell r="D614">
            <v>9.9775503000000008</v>
          </cell>
        </row>
        <row r="615">
          <cell r="A615" t="str">
            <v>GSP020</v>
          </cell>
          <cell r="B615" t="str">
            <v>PL-GSP020</v>
          </cell>
          <cell r="C615" t="str">
            <v>PL-GSP020 // HIGIENIZANTE FREGADERO 200 UND.</v>
          </cell>
          <cell r="D615">
            <v>16.0259</v>
          </cell>
        </row>
        <row r="616">
          <cell r="A616" t="str">
            <v>GSP021</v>
          </cell>
          <cell r="B616" t="str">
            <v>PL-GSP021</v>
          </cell>
          <cell r="C616" t="str">
            <v>PL-GSP021 // DETERGENTE FREGADERO MULTIUSOS 168 UND.</v>
          </cell>
          <cell r="D616">
            <v>12.5238095</v>
          </cell>
        </row>
        <row r="617">
          <cell r="A617" t="str">
            <v>GSP022</v>
          </cell>
          <cell r="B617" t="str">
            <v>PL-GSP022</v>
          </cell>
          <cell r="C617" t="str">
            <v>PL-GSP022 // LIMPIADOR DE SUELOS 120 UND.</v>
          </cell>
          <cell r="D617">
            <v>28.877500000000001</v>
          </cell>
        </row>
        <row r="618">
          <cell r="A618" t="str">
            <v>GSP023</v>
          </cell>
          <cell r="B618" t="str">
            <v>PL-GSP023</v>
          </cell>
          <cell r="C618" t="str">
            <v>PL-GSP023 // LIMPIADOR HORNO 4UND.</v>
          </cell>
          <cell r="D618">
            <v>547.23333330000003</v>
          </cell>
        </row>
        <row r="619">
          <cell r="A619" t="str">
            <v>GSP024</v>
          </cell>
          <cell r="B619" t="str">
            <v>PL-GSP024</v>
          </cell>
          <cell r="C619" t="str">
            <v>PL-GSP024 // LAVAMANOS ANTIMICROBIANO 4UND.</v>
          </cell>
          <cell r="D619">
            <v>752.5</v>
          </cell>
        </row>
        <row r="620">
          <cell r="A620" t="str">
            <v>GSP025</v>
          </cell>
          <cell r="B620" t="str">
            <v>PL-GSP025</v>
          </cell>
          <cell r="C620" t="str">
            <v>PL-GSP025 // LINE-A-WAY 4 UND.</v>
          </cell>
          <cell r="D620">
            <v>973.95914389999996</v>
          </cell>
        </row>
        <row r="621">
          <cell r="A621" t="str">
            <v>GSP026</v>
          </cell>
          <cell r="B621" t="str">
            <v>PL-GSP026</v>
          </cell>
          <cell r="C621" t="str">
            <v>PL-GSP026 // LÍQUIDO TRUMP 4 UND.</v>
          </cell>
          <cell r="D621">
            <v>2201.08</v>
          </cell>
        </row>
        <row r="622">
          <cell r="A622" t="str">
            <v>GSP030</v>
          </cell>
          <cell r="B622" t="str">
            <v>PL-GSP030</v>
          </cell>
          <cell r="C622" t="str">
            <v>PL-GSP030 // FUNDA DE BASURA 55GL100UND.</v>
          </cell>
          <cell r="D622">
            <v>5.85</v>
          </cell>
        </row>
        <row r="623">
          <cell r="A623" t="str">
            <v>GSP031</v>
          </cell>
          <cell r="B623" t="str">
            <v>PL-GSP031</v>
          </cell>
          <cell r="C623" t="str">
            <v>PL-GSP031 // GALÓN DE ALCOHOL 4UND.</v>
          </cell>
          <cell r="D623">
            <v>634.62400000000002</v>
          </cell>
        </row>
        <row r="624">
          <cell r="A624" t="str">
            <v>GSP032</v>
          </cell>
          <cell r="B624" t="str">
            <v>PL-GSP032</v>
          </cell>
          <cell r="C624" t="str">
            <v>PL-GSP032 // GEL ANTIBACTERIAL 4UND.</v>
          </cell>
          <cell r="D624">
            <v>725.99</v>
          </cell>
        </row>
        <row r="625">
          <cell r="A625" t="str">
            <v>GSP033</v>
          </cell>
          <cell r="B625" t="str">
            <v>PL-GSP033</v>
          </cell>
          <cell r="C625" t="str">
            <v>PL-GSP033 // GORROS PARA EL CABELLO 100UND.</v>
          </cell>
          <cell r="D625">
            <v>3.0477625000000002</v>
          </cell>
        </row>
        <row r="626">
          <cell r="A626" t="str">
            <v>GSP034</v>
          </cell>
          <cell r="B626" t="str">
            <v>PL-GSP034</v>
          </cell>
          <cell r="C626" t="str">
            <v>PL-GSP034 // ROLLOS TERMICOS 31/8''50UND.</v>
          </cell>
          <cell r="D626">
            <v>49.282608699999997</v>
          </cell>
        </row>
        <row r="627">
          <cell r="A627" t="str">
            <v>GSP035</v>
          </cell>
          <cell r="B627" t="str">
            <v>PL-GSP035</v>
          </cell>
          <cell r="C627" t="str">
            <v>PL-GSP035 // ROLLOS CON COPIA 12UND.</v>
          </cell>
          <cell r="D627">
            <v>277.71428589999999</v>
          </cell>
        </row>
        <row r="628">
          <cell r="A628" t="str">
            <v>GSP036</v>
          </cell>
          <cell r="B628" t="str">
            <v>PL-GSP036</v>
          </cell>
          <cell r="C628" t="str">
            <v>PL-GSP036 // SHARPIE 12UND.</v>
          </cell>
          <cell r="D628">
            <v>57.7</v>
          </cell>
        </row>
        <row r="629">
          <cell r="A629" t="str">
            <v>GSP037</v>
          </cell>
          <cell r="B629" t="str">
            <v>PL-GSP037</v>
          </cell>
          <cell r="C629" t="str">
            <v>PL-GSP037 // RESMA DE PAPEL BOND 81/2X114UND.</v>
          </cell>
          <cell r="D629">
            <v>235</v>
          </cell>
        </row>
        <row r="630">
          <cell r="A630" t="str">
            <v>GSP038</v>
          </cell>
          <cell r="B630" t="str">
            <v>PL-GSP038</v>
          </cell>
          <cell r="C630" t="str">
            <v>PL-GSP038 // GRAPADORAS 1UND.</v>
          </cell>
          <cell r="D630">
            <v>219</v>
          </cell>
        </row>
        <row r="631">
          <cell r="A631" t="str">
            <v>GSP039</v>
          </cell>
          <cell r="B631" t="str">
            <v>PL-GSP039</v>
          </cell>
          <cell r="C631" t="str">
            <v>PL-GSP039 // GRAPAS10UND.</v>
          </cell>
          <cell r="D631">
            <v>4.4649999999999999</v>
          </cell>
        </row>
        <row r="632">
          <cell r="A632" t="str">
            <v>GSP040</v>
          </cell>
          <cell r="B632" t="str">
            <v>PL-GSP040</v>
          </cell>
          <cell r="C632" t="str">
            <v>PL-GSP040 // MACADAMIA TOSTADA EN MIEL 24 UND.</v>
          </cell>
          <cell r="D632">
            <v>90</v>
          </cell>
        </row>
        <row r="633">
          <cell r="A633" t="str">
            <v>GSP041</v>
          </cell>
          <cell r="B633" t="str">
            <v>PL-GSP041</v>
          </cell>
          <cell r="C633" t="str">
            <v>PL-GSP041 // MIX MACADAMIA EN MIEL C/ALMENDRAS &amp; CAJUIL 24 UND.</v>
          </cell>
          <cell r="D633">
            <v>90</v>
          </cell>
        </row>
        <row r="634">
          <cell r="A634" t="str">
            <v>GSP042</v>
          </cell>
          <cell r="B634" t="str">
            <v>PL-GSP042</v>
          </cell>
          <cell r="C634" t="str">
            <v>PL-GSP042 // MACADAMIA SIN SAL 24 UND.</v>
          </cell>
          <cell r="D634">
            <v>90</v>
          </cell>
        </row>
        <row r="635">
          <cell r="A635" t="str">
            <v>GSP043</v>
          </cell>
          <cell r="B635" t="str">
            <v>PL-GSP043</v>
          </cell>
          <cell r="C635" t="str">
            <v>PL-GSP043 // MACADAMIA CON SAL MARINA 24 UND.</v>
          </cell>
          <cell r="D635">
            <v>90</v>
          </cell>
        </row>
        <row r="636">
          <cell r="A636" t="str">
            <v>GSP044</v>
          </cell>
          <cell r="B636" t="str">
            <v>PL-GSP044</v>
          </cell>
          <cell r="C636" t="str">
            <v>PL-GSP044 // HATSU TE AMARILLO 6X400 ML.(CARAMBOLO y FLOR DE LOTO)</v>
          </cell>
          <cell r="D636">
            <v>81.915000000000006</v>
          </cell>
        </row>
        <row r="637">
          <cell r="A637" t="str">
            <v>GSP045</v>
          </cell>
          <cell r="B637" t="str">
            <v>PL-GSP045</v>
          </cell>
          <cell r="C637" t="str">
            <v>PL-GSP045 // HATSU TE ROSAS 6X400 ML. (BLANCO CON SABOR A LYCHEE)</v>
          </cell>
          <cell r="D637">
            <v>81.915000000000006</v>
          </cell>
        </row>
        <row r="638">
          <cell r="A638" t="str">
            <v>GSP046</v>
          </cell>
          <cell r="B638" t="str">
            <v>PL-GSP046</v>
          </cell>
          <cell r="C638" t="str">
            <v>PL-GSP046 // HATSU TE AZUL 6X400 ML.(BLANCO CON SABOR A GRANADA Y MORA AZUL)</v>
          </cell>
          <cell r="D638">
            <v>81.915000000000006</v>
          </cell>
        </row>
        <row r="639">
          <cell r="A639" t="str">
            <v>GSP047</v>
          </cell>
          <cell r="B639" t="str">
            <v>PL-GSP047</v>
          </cell>
          <cell r="C639" t="str">
            <v>PL-GSP047 // HATSU SODA FRAMBUESA 6X300 ML.</v>
          </cell>
          <cell r="D639">
            <v>73.405000000000001</v>
          </cell>
        </row>
        <row r="640">
          <cell r="A640" t="str">
            <v>GSP048</v>
          </cell>
          <cell r="B640" t="str">
            <v>PL-GSP048</v>
          </cell>
          <cell r="C640" t="str">
            <v>PL-GSP048 // GUANTES DESECHABLES MAX SIZE LARGE 100/ CS</v>
          </cell>
          <cell r="D640">
            <v>50</v>
          </cell>
        </row>
        <row r="641">
          <cell r="A641" t="str">
            <v>GSP049</v>
          </cell>
          <cell r="B641" t="str">
            <v>PL-GSP049</v>
          </cell>
          <cell r="C641" t="str">
            <v>PL-GSP049 // GRAPAS 26/6 CAJAS 20 UND. PTK-0504</v>
          </cell>
          <cell r="D641">
            <v>33</v>
          </cell>
        </row>
        <row r="642">
          <cell r="A642" t="str">
            <v>GSP052</v>
          </cell>
          <cell r="B642" t="str">
            <v>PL-GSP052</v>
          </cell>
          <cell r="C642" t="str">
            <v>PL-GSP052//ULTRA DRY 4 UND/1 GLS</v>
          </cell>
          <cell r="D642">
            <v>2550.19</v>
          </cell>
        </row>
        <row r="643">
          <cell r="A643" t="str">
            <v>GSP053</v>
          </cell>
          <cell r="B643" t="str">
            <v>PL-GSP053</v>
          </cell>
          <cell r="C643" t="str">
            <v>PL-GSP053 // DULCE DE LECHE REPOSTERO 1/CS</v>
          </cell>
          <cell r="D643">
            <v>2111.21</v>
          </cell>
        </row>
        <row r="644">
          <cell r="A644" t="str">
            <v>RF14</v>
          </cell>
          <cell r="B644" t="str">
            <v>RF14</v>
          </cell>
          <cell r="C644" t="str">
            <v>RF14 // RACK COMB FLATWARE CARLIDL BLUE</v>
          </cell>
          <cell r="D644">
            <v>608.08357999999998</v>
          </cell>
        </row>
        <row r="645">
          <cell r="A645" t="str">
            <v>S463RL</v>
          </cell>
          <cell r="B645" t="str">
            <v>S463RL</v>
          </cell>
          <cell r="C645" t="str">
            <v>S463RL // VIQUA UV REPLACEMENT LAMP(LAMPARA ULTRAVIOLETA DE REEMPLAZO PARA FILTRO MARCA VIQUA)</v>
          </cell>
          <cell r="D645">
            <v>3560.19</v>
          </cell>
        </row>
        <row r="646">
          <cell r="A646" t="str">
            <v>GSP016</v>
          </cell>
          <cell r="B646" t="str">
            <v>PL-GSP016</v>
          </cell>
          <cell r="C646" t="str">
            <v>PL-GSP016 // SAN PELLEGRINO MINERAL 500ml / 24 UND.</v>
          </cell>
          <cell r="D646">
            <v>73.153153099999997</v>
          </cell>
        </row>
        <row r="647">
          <cell r="A647" t="str">
            <v>-L116Z</v>
          </cell>
          <cell r="B647" t="str">
            <v>XO-1M-L116Z</v>
          </cell>
          <cell r="C647" t="str">
            <v>XO-1M-L116Z // XO-1M,LH,1-60,208V,STANDARD,CONVECTION OVEN (HORNO DE CONVECCIÓN)</v>
          </cell>
          <cell r="D647">
            <v>233151.43</v>
          </cell>
        </row>
        <row r="648">
          <cell r="A648" t="str">
            <v>010672</v>
          </cell>
          <cell r="B648">
            <v>11010672</v>
          </cell>
          <cell r="C648" t="str">
            <v>MUG SIREN FOR HERE 20 OZ WHITE</v>
          </cell>
          <cell r="D648">
            <v>1668.4168299999999</v>
          </cell>
        </row>
        <row r="649">
          <cell r="A649" t="str">
            <v>030051</v>
          </cell>
          <cell r="B649">
            <v>11030051</v>
          </cell>
          <cell r="C649" t="str">
            <v>DISHRACK ALL PURP PLATE/TRAY</v>
          </cell>
          <cell r="D649">
            <v>955.11</v>
          </cell>
        </row>
        <row r="650">
          <cell r="A650" t="str">
            <v>074772</v>
          </cell>
          <cell r="B650">
            <v>11074772</v>
          </cell>
          <cell r="C650" t="str">
            <v>DOUBLE DRYING RACK</v>
          </cell>
          <cell r="D650" t="str">
            <v>Item no creado en contabilidad</v>
          </cell>
        </row>
        <row r="651">
          <cell r="A651" t="str">
            <v>094945</v>
          </cell>
          <cell r="B651">
            <v>11094945</v>
          </cell>
          <cell r="C651" t="str">
            <v>MUG BLK CORE LSE 12 ONZA</v>
          </cell>
          <cell r="D651" t="str">
            <v>Item no creado en contabilidad</v>
          </cell>
        </row>
        <row r="652">
          <cell r="A652" t="str">
            <v>094946</v>
          </cell>
          <cell r="B652">
            <v>11094946</v>
          </cell>
          <cell r="C652" t="str">
            <v>MUG WHITE CORE LSE 12 ONZA</v>
          </cell>
          <cell r="D652" t="str">
            <v>Item no creado en contabilidad</v>
          </cell>
        </row>
        <row r="653">
          <cell r="A653" t="str">
            <v>107572</v>
          </cell>
          <cell r="B653">
            <v>11107572</v>
          </cell>
          <cell r="C653" t="str">
            <v>TIMER FOR STORES</v>
          </cell>
          <cell r="D653">
            <v>327.88718310000002</v>
          </cell>
        </row>
        <row r="654">
          <cell r="A654" t="str">
            <v>118902</v>
          </cell>
          <cell r="B654">
            <v>11118902</v>
          </cell>
          <cell r="C654" t="str">
            <v>11118902 // 8 OZ HOLIDAY HOT CUP ES/PT</v>
          </cell>
        </row>
        <row r="655">
          <cell r="A655" t="str">
            <v>118905</v>
          </cell>
          <cell r="B655">
            <v>11118905</v>
          </cell>
          <cell r="C655" t="str">
            <v>20 OZ HOLIDAY HOT CUP ES/PT</v>
          </cell>
        </row>
        <row r="656">
          <cell r="A656" t="str">
            <v>118906</v>
          </cell>
          <cell r="B656">
            <v>11118906</v>
          </cell>
          <cell r="C656" t="str">
            <v>11118906 // SLEEVE.STARBUCKS.12 16 20.CASE</v>
          </cell>
          <cell r="D656">
            <v>1.6643699999999999</v>
          </cell>
        </row>
        <row r="657">
          <cell r="A657" t="str">
            <v>126381</v>
          </cell>
          <cell r="B657">
            <v>11126381</v>
          </cell>
          <cell r="C657" t="str">
            <v>11126381 // PLSTC TMBLR BLK CHARM 16 LACHO(VASOS PLASTICOS PARA BEBIDAS CALIENTE</v>
          </cell>
        </row>
        <row r="658">
          <cell r="A658" t="str">
            <v>135964</v>
          </cell>
          <cell r="B658">
            <v>11135964</v>
          </cell>
          <cell r="C658" t="str">
            <v>11135964 // ESO 250G WB 12/CS ELSAL AHU</v>
          </cell>
          <cell r="D658">
            <v>377.22714209999998</v>
          </cell>
        </row>
        <row r="659">
          <cell r="A659" t="str">
            <v>359780</v>
          </cell>
          <cell r="B659">
            <v>111359780</v>
          </cell>
          <cell r="C659" t="str">
            <v>BARRA FRONTAL DE MONTAJE DE 2 GRIFOS</v>
          </cell>
          <cell r="D659" t="str">
            <v>Item no creado en contabilidad</v>
          </cell>
        </row>
        <row r="660">
          <cell r="A660" t="str">
            <v>135998</v>
          </cell>
          <cell r="B660">
            <v>11135998</v>
          </cell>
          <cell r="C660" t="str">
            <v>CRMC MUG GNGRBRD 14 OZ</v>
          </cell>
          <cell r="D660">
            <v>510.08713039999998</v>
          </cell>
        </row>
        <row r="661">
          <cell r="A661" t="str">
            <v>133234</v>
          </cell>
          <cell r="B661">
            <v>1133234</v>
          </cell>
          <cell r="C661" t="str">
            <v>FIXTURE INSERT FOOD PREP MDLE</v>
          </cell>
        </row>
        <row r="662">
          <cell r="A662" t="str">
            <v>333277</v>
          </cell>
          <cell r="B662">
            <v>333277</v>
          </cell>
          <cell r="C662" t="str">
            <v>FIXTURE 2 SHAKER HOLDER 2/IP</v>
          </cell>
          <cell r="D662">
            <v>1748.62</v>
          </cell>
        </row>
        <row r="663">
          <cell r="A663" t="str">
            <v>EGSTC</v>
          </cell>
          <cell r="B663" t="str">
            <v>EGSTC</v>
          </cell>
          <cell r="C663" t="str">
            <v>EGSTC  // EGSTC TUBE CUTTER TOOL (HERRAMIENTA PARA CORTAR TUBOS)</v>
          </cell>
          <cell r="D663">
            <v>1093.74837</v>
          </cell>
        </row>
        <row r="664">
          <cell r="A664" t="str">
            <v>310291</v>
          </cell>
          <cell r="B664" t="str">
            <v>EV310291</v>
          </cell>
          <cell r="C664" t="str">
            <v>UNION TEE 3/8 OD</v>
          </cell>
          <cell r="D664">
            <v>452.51141000000001</v>
          </cell>
        </row>
        <row r="665">
          <cell r="A665" t="str">
            <v>927241</v>
          </cell>
          <cell r="B665" t="str">
            <v>EV927241</v>
          </cell>
          <cell r="C665" t="str">
            <v>PENTAIR SINGLE HEAD WITH GAUGE QC </v>
          </cell>
          <cell r="D665">
            <v>14755.407660000001</v>
          </cell>
        </row>
        <row r="666">
          <cell r="A666" t="str">
            <v>960725</v>
          </cell>
          <cell r="B666" t="str">
            <v>EV960725</v>
          </cell>
          <cell r="C666" t="str">
            <v>EVERPURE EV960725 CARTRIDGE SILVER</v>
          </cell>
          <cell r="D666">
            <v>9794.7980000000007</v>
          </cell>
        </row>
        <row r="667">
          <cell r="A667" t="str">
            <v>965410</v>
          </cell>
          <cell r="B667" t="str">
            <v>EV965410</v>
          </cell>
          <cell r="C667" t="str">
            <v>EV965410 // PENTAIR 7F CARTRIDGE (PREFILTRO DE AGUA)</v>
          </cell>
          <cell r="D667" t="str">
            <v>Item no creado en contabilidad</v>
          </cell>
        </row>
        <row r="668">
          <cell r="A668" t="str">
            <v>020742</v>
          </cell>
          <cell r="B668">
            <v>11020742</v>
          </cell>
          <cell r="C668" t="str">
            <v>11020742 // SLEEVE 12/16/20 OZ SPANISH</v>
          </cell>
          <cell r="D668">
            <v>1.6580299999999999</v>
          </cell>
        </row>
        <row r="669">
          <cell r="A669" t="str">
            <v>008241</v>
          </cell>
          <cell r="B669">
            <v>11008241</v>
          </cell>
          <cell r="C669" t="str">
            <v>BROWN CBS MOCHA KNOB</v>
          </cell>
        </row>
        <row r="670">
          <cell r="A670" t="str">
            <v>061094</v>
          </cell>
          <cell r="B670">
            <v>11061094</v>
          </cell>
          <cell r="C670" t="str">
            <v>WASTE CONTAINER</v>
          </cell>
          <cell r="D670">
            <v>1760.2765999999999</v>
          </cell>
        </row>
        <row r="671">
          <cell r="A671" t="str">
            <v>MTR100</v>
          </cell>
          <cell r="B671" t="str">
            <v>MTR100</v>
          </cell>
          <cell r="C671" t="str">
            <v>MTR100-P PULSAFEEDER PLST MTR 3/4</v>
          </cell>
        </row>
        <row r="672">
          <cell r="A672" t="str">
            <v>312828</v>
          </cell>
          <cell r="B672">
            <v>312828</v>
          </cell>
          <cell r="C672" t="str">
            <v>Pieza para equipo Englosol - purificador de agua - proyecto colinas mall</v>
          </cell>
          <cell r="D672">
            <v>585.55661350000003</v>
          </cell>
        </row>
        <row r="673">
          <cell r="A673" t="str">
            <v>312827</v>
          </cell>
          <cell r="B673">
            <v>312827</v>
          </cell>
          <cell r="C673" t="str">
            <v>Pieza para equipo Englosol - purificador de agua - proyecto colinas mall</v>
          </cell>
          <cell r="D673">
            <v>585.55661350000003</v>
          </cell>
        </row>
        <row r="674">
          <cell r="A674" t="str">
            <v>310391</v>
          </cell>
          <cell r="B674">
            <v>310391</v>
          </cell>
          <cell r="C674" t="str">
            <v>Pieza para equipo Englosol - purificador de agua - proyecto colinas mall y san isidro</v>
          </cell>
          <cell r="D674">
            <v>833.82</v>
          </cell>
        </row>
        <row r="675">
          <cell r="A675" t="str">
            <v>12828</v>
          </cell>
          <cell r="B675">
            <v>12828</v>
          </cell>
          <cell r="C675" t="str">
            <v>Pieza para equipo Englosol - purificador de agua - proyecto colinas mall</v>
          </cell>
        </row>
        <row r="676">
          <cell r="A676" t="str">
            <v>310291</v>
          </cell>
          <cell r="B676">
            <v>310291</v>
          </cell>
          <cell r="C676" t="str">
            <v>Pieza para equipo Englosol - purificador de agua - proyecto colinas mall y san isidro</v>
          </cell>
          <cell r="D676">
            <v>452.51141000000001</v>
          </cell>
        </row>
        <row r="677">
          <cell r="A677" t="str">
            <v>312821</v>
          </cell>
          <cell r="B677">
            <v>312821</v>
          </cell>
          <cell r="C677" t="str">
            <v>Pieza para equipo Englosol - purificador de agua - proyecto colinas mall y san isidro</v>
          </cell>
          <cell r="D677">
            <v>357.84070830000002</v>
          </cell>
        </row>
        <row r="678">
          <cell r="A678" t="str">
            <v>311112</v>
          </cell>
          <cell r="B678">
            <v>311112</v>
          </cell>
          <cell r="C678" t="str">
            <v>Pieza para equipo Englosol - purificador de agua - proyecto colinas mall y san isidro</v>
          </cell>
          <cell r="D678">
            <v>583.50833</v>
          </cell>
        </row>
        <row r="679">
          <cell r="A679" t="str">
            <v>314457</v>
          </cell>
          <cell r="B679">
            <v>314457</v>
          </cell>
          <cell r="C679" t="str">
            <v>Pieza para equipo Englosol - purificador de agua - proyecto colinas mall y san isidro</v>
          </cell>
          <cell r="D679">
            <v>571.45992699999999</v>
          </cell>
        </row>
        <row r="680">
          <cell r="A680" t="str">
            <v>34681</v>
          </cell>
          <cell r="B680">
            <v>34681</v>
          </cell>
          <cell r="C680" t="str">
            <v>34681 // PENTAIR RO30 STORAGE TANK 30 GALLON HIGH PURITY WATER(TANQUES DE ALMACENAMIENTO DE AGUA PARA SISTEMA DE PURIFICACION)</v>
          </cell>
          <cell r="D680">
            <v>45809.549450400002</v>
          </cell>
        </row>
        <row r="681">
          <cell r="A681" t="str">
            <v>997046</v>
          </cell>
          <cell r="B681">
            <v>997046</v>
          </cell>
          <cell r="C681" t="str">
            <v>997046 M // RS-600HEII 120 VAC(SISTEMA DE OSMOSIS INVERSA)</v>
          </cell>
        </row>
        <row r="682">
          <cell r="A682" t="str">
            <v>34684</v>
          </cell>
          <cell r="B682">
            <v>34684</v>
          </cell>
          <cell r="C682" t="str">
            <v>34684 // 2450 RO80 CLASSIC- STYLE TANK ( TANQUE ALMACENAMIENTO DE AGUA PARA SISTEMA PURIFICACION)</v>
          </cell>
          <cell r="D682">
            <v>77599.004092200004</v>
          </cell>
        </row>
        <row r="683">
          <cell r="A683" t="str">
            <v>998058</v>
          </cell>
          <cell r="B683" t="str">
            <v>EV998058</v>
          </cell>
          <cell r="C683" t="str">
            <v>EV998058 // SOFTENER WS-30, 120V/50-60 HZ (PARA FILTRO DE AGUA)</v>
          </cell>
        </row>
        <row r="684">
          <cell r="A684" t="str">
            <v>311417</v>
          </cell>
          <cell r="B684">
            <v>311417</v>
          </cell>
          <cell r="C684" t="str">
            <v>311417 // GALLONS STORE TANKS WITH WALL BRACKET(TANQUES DE ALMACENAMIENTO DE AGUA PARA SISTEMA DE PURIFICACION)</v>
          </cell>
          <cell r="D684">
            <v>36500.432410000001</v>
          </cell>
        </row>
        <row r="685">
          <cell r="A685" t="str">
            <v>04-037</v>
          </cell>
          <cell r="B685" t="str">
            <v>804-037</v>
          </cell>
          <cell r="C685" t="str">
            <v>804-037 // PENTAIR 115 VAC 6 GAL MAXI WSB(BOMBA PARA SISTEMA DE PURIFICACION DE AGUA)</v>
          </cell>
          <cell r="D685">
            <v>38873.731562499997</v>
          </cell>
        </row>
        <row r="686">
          <cell r="A686" t="str">
            <v>313152</v>
          </cell>
          <cell r="B686" t="str">
            <v>EV313152</v>
          </cell>
          <cell r="C686" t="str">
            <v>EV313152 // RS-600HEII PUMP(BOMBA DE REPUESTO PARA SISTEMA DE OSMOSIS INVERSA)</v>
          </cell>
          <cell r="D686">
            <v>11994.280516500001</v>
          </cell>
        </row>
        <row r="687">
          <cell r="A687" t="str">
            <v>313151</v>
          </cell>
          <cell r="B687" t="str">
            <v>EV313151</v>
          </cell>
          <cell r="C687" t="str">
            <v>EV313151 // RS-600HE-II PERMEATE PUMP(BOMBA DE REPUESTO PARA SISTEMA DE OSMOSIS INVERSA RS600II)</v>
          </cell>
          <cell r="D687">
            <v>11994.280516000001</v>
          </cell>
        </row>
        <row r="688">
          <cell r="A688" t="str">
            <v>910031</v>
          </cell>
          <cell r="B688" t="str">
            <v>EV910031</v>
          </cell>
          <cell r="C688" t="str">
            <v>EV910031 // PENTAIR CB20-124E (PARA FILTRO DE AGUA)</v>
          </cell>
        </row>
        <row r="689">
          <cell r="A689" t="str">
            <v>314907</v>
          </cell>
          <cell r="B689" t="str">
            <v>EV314907</v>
          </cell>
          <cell r="C689" t="str">
            <v>EV314907 // MRS CONTROLLER SERVICE KIT(KIT CONTROLADOR DE REPUESTO PARA SISTEM DE OSMOSIS INVERSA)</v>
          </cell>
          <cell r="D689">
            <v>39263.201009999997</v>
          </cell>
        </row>
        <row r="690">
          <cell r="A690" t="str">
            <v>6293-2</v>
          </cell>
          <cell r="B690" t="str">
            <v>11076293-2</v>
          </cell>
          <cell r="C690" t="str">
            <v>11076293 // FREEZER T-49F-HC STAR R290 2DR (CONGELADOR MARCA STAR T49FHC)-PUERTA CONGELADOR</v>
          </cell>
        </row>
        <row r="691">
          <cell r="A691" t="str">
            <v>S463QL</v>
          </cell>
          <cell r="B691" t="str">
            <v>S463QL</v>
          </cell>
          <cell r="C691" t="str">
            <v>S463RL // VIQUA UV SLEEVE LAMP(LAMPARA ULTRAVIOLETA DE REEMPLAZO PARA FILTR</v>
          </cell>
        </row>
        <row r="692">
          <cell r="A692" t="str">
            <v>033205</v>
          </cell>
          <cell r="B692">
            <v>1033205</v>
          </cell>
          <cell r="C692" t="str">
            <v>PATAS COUNTER DE LA BARRA</v>
          </cell>
        </row>
        <row r="693">
          <cell r="A693" t="str">
            <v>030052</v>
          </cell>
          <cell r="B693">
            <v>10030052</v>
          </cell>
          <cell r="C693" t="str">
            <v>RACK COMB FLATWARE CARLISL</v>
          </cell>
        </row>
        <row r="694">
          <cell r="A694" t="str">
            <v>037563</v>
          </cell>
          <cell r="B694">
            <v>11037563</v>
          </cell>
          <cell r="C694" t="str">
            <v>CLASSIC GLAZED OLD FASHIONED DONUT</v>
          </cell>
        </row>
        <row r="695">
          <cell r="A695" t="str">
            <v>R150RL</v>
          </cell>
          <cell r="B695" t="str">
            <v>SR150RL</v>
          </cell>
          <cell r="C695" t="str">
            <v>#S150RL-HO VIQUA UV REPLACEMENT LAMP FOR VH150</v>
          </cell>
        </row>
        <row r="696">
          <cell r="A696" t="str">
            <v>K31800</v>
          </cell>
          <cell r="B696" t="str">
            <v>SK31800</v>
          </cell>
          <cell r="C696" t="str">
            <v>PASTRY CASE ZEPHYR-1800</v>
          </cell>
          <cell r="D696">
            <v>449807.34</v>
          </cell>
        </row>
        <row r="697">
          <cell r="A697" t="str">
            <v>GSP050</v>
          </cell>
          <cell r="B697" t="str">
            <v>PL-GSP050</v>
          </cell>
          <cell r="C697" t="str">
            <v>CERAMICA MOSAICO BRUSELA // 003684</v>
          </cell>
          <cell r="D697">
            <v>2744.7473684210527</v>
          </cell>
        </row>
        <row r="698">
          <cell r="A698" t="str">
            <v>GSP051</v>
          </cell>
          <cell r="B698" t="str">
            <v>PL-GSP051</v>
          </cell>
          <cell r="C698" t="str">
            <v>CERAMICA PORCELANOSA // 028208</v>
          </cell>
          <cell r="D698">
            <v>2744.7473684210527</v>
          </cell>
        </row>
        <row r="699">
          <cell r="A699" t="str">
            <v>997000</v>
          </cell>
          <cell r="B699" t="str">
            <v>EV997000</v>
          </cell>
          <cell r="C699" t="str">
            <v>GALERIA 360 (CAJA CON VARIOS CODIGOS)</v>
          </cell>
          <cell r="D699" t="str">
            <v>Item no creado en contabilidad</v>
          </cell>
        </row>
        <row r="700">
          <cell r="A700" t="str">
            <v>979922</v>
          </cell>
          <cell r="B700" t="str">
            <v>EV979922</v>
          </cell>
          <cell r="C700" t="str">
            <v>EVERPURE EV979922 HT-10 KLEENWARE CARTUCHO</v>
          </cell>
          <cell r="D700">
            <v>26732.128980000001</v>
          </cell>
        </row>
        <row r="701">
          <cell r="A701" t="str">
            <v>979911</v>
          </cell>
          <cell r="B701" t="str">
            <v>EV979911</v>
          </cell>
          <cell r="C701" t="str">
            <v>EVERPURE EV979911 RED KLEENWARE HTS-11</v>
          </cell>
          <cell r="D701">
            <v>32000.703710000002</v>
          </cell>
        </row>
        <row r="702">
          <cell r="A702" t="str">
            <v>969261</v>
          </cell>
          <cell r="B702" t="str">
            <v>EV969261</v>
          </cell>
          <cell r="C702" t="str">
            <v>7 FC CARTRIDGE 1PK</v>
          </cell>
          <cell r="D702">
            <v>13145.87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ilton Gómez" id="{821EA63A-EB18-4A09-A9BB-49C1C9E9BA6A}" userId="S::mgomez@starbucks.do::5118d50a-b400-4d2f-abe3-3dc0aef85cd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1" dT="2023-11-30T19:59:44.78" personId="{821EA63A-EB18-4A09-A9BB-49C1C9E9BA6A}" id="{D0B83198-395E-403E-9971-F20D022ADDBB}">
    <text>24 ROLLOS DE 500 UND = 12,000 UND</text>
  </threadedComment>
  <threadedComment ref="E110" dT="2023-10-18T14:25:53.70" personId="{821EA63A-EB18-4A09-A9BB-49C1C9E9BA6A}" id="{678C8531-3E5C-46D3-B9F9-0C50DF86070B}">
    <text>8 ROLLOS DE 500 UND = 4,000 UND.</text>
  </threadedComment>
  <threadedComment ref="E266" dT="2023-10-18T14:28:05.72" personId="{821EA63A-EB18-4A09-A9BB-49C1C9E9BA6A}" id="{F110F77A-C75E-4557-B83D-22EF023E8AE8}">
    <text>10 PAQUETES DE 1,000 UND = 10,000 UND.</text>
  </threadedComment>
  <threadedComment ref="E308" dT="2023-10-18T14:28:05.72" personId="{821EA63A-EB18-4A09-A9BB-49C1C9E9BA6A}" id="{E7F30B57-1607-45A3-9D80-6052C56CA8D9}">
    <text>110 PAQUETES DE 1,500 UND = 165,000 UND.</text>
  </threadedComment>
  <threadedComment ref="E309" dT="2023-10-18T14:28:05.72" personId="{821EA63A-EB18-4A09-A9BB-49C1C9E9BA6A}" id="{A3583D81-A7A3-4A8F-B001-57024DD82A8D}">
    <text>110 PAQUETES DE 1,500 UND = 165,000 UND.</text>
  </threadedComment>
  <threadedComment ref="E310" dT="2023-10-18T14:28:05.72" personId="{821EA63A-EB18-4A09-A9BB-49C1C9E9BA6A}" id="{36BE7DD3-A0B9-475E-B78D-07FAFB526E56}">
    <text>110 PAQUETES DE 1,500 UND = 165,000 UND.</text>
  </threadedComment>
  <threadedComment ref="E311" dT="2023-10-18T14:28:05.72" personId="{821EA63A-EB18-4A09-A9BB-49C1C9E9BA6A}" id="{166CCEC9-EF06-4F6C-A1FC-4D5CD5CEB72E}">
    <text>110 PAQUETES DE 1,500 UND = 165,000 UND.</text>
  </threadedComment>
  <threadedComment ref="E312" dT="2023-10-18T14:28:05.72" personId="{821EA63A-EB18-4A09-A9BB-49C1C9E9BA6A}" id="{2534354F-628F-41B7-87C7-A3AFF95F42A9}">
    <text>110 PAQUETES DE 1,500 UND = 165,000 UND.</text>
  </threadedComment>
  <threadedComment ref="E313" dT="2023-10-18T14:28:05.72" personId="{821EA63A-EB18-4A09-A9BB-49C1C9E9BA6A}" id="{A773C135-B827-4EA0-9119-927424661FF1}">
    <text>110 PAQUETES DE 1,500 UND = 165,000 UND.</text>
  </threadedComment>
  <threadedComment ref="E314" dT="2023-10-18T14:28:05.72" personId="{821EA63A-EB18-4A09-A9BB-49C1C9E9BA6A}" id="{3381EED4-650C-45F8-8326-D848E490A0DF}">
    <text>110 PAQUETES DE 1,500 UND = 165,000 UND.</text>
  </threadedComment>
  <threadedComment ref="E322" dT="2023-10-17T15:07:06.09" personId="{821EA63A-EB18-4A09-A9BB-49C1C9E9BA6A}" id="{101429B4-1C52-4694-B701-5EDE7CAE8CD7}">
    <text>4 CAJITAS DE 12 UND = 48 UND.</text>
  </threadedComment>
  <threadedComment ref="E323" dT="2023-10-17T15:07:06.09" personId="{821EA63A-EB18-4A09-A9BB-49C1C9E9BA6A}" id="{37985F84-B388-4187-A45E-F9D5A6874364}">
    <text>4 CAJITAS DE 12 UND = 48 UND.</text>
  </threadedComment>
  <threadedComment ref="E324" dT="2023-10-17T15:07:06.09" personId="{821EA63A-EB18-4A09-A9BB-49C1C9E9BA6A}" id="{E102D385-FE0D-4E2E-AE11-9D935C8CFCA6}">
    <text>4 CAJITAS DE 12 UND = 48 UND.</text>
  </threadedComment>
  <threadedComment ref="E325" dT="2023-10-17T15:07:06.09" personId="{821EA63A-EB18-4A09-A9BB-49C1C9E9BA6A}" id="{B514DD95-6C41-447B-900C-5DFE1FD904B3}">
    <text>4 CAJITAS DE 12 UND = 48 UND.</text>
  </threadedComment>
  <threadedComment ref="E326" dT="2023-10-17T15:07:06.09" personId="{821EA63A-EB18-4A09-A9BB-49C1C9E9BA6A}" id="{21B1D3EE-67DF-418A-B12C-A74BB1D6892E}">
    <text>4 CAJITAS DE 12 UND = 48 UND.</text>
  </threadedComment>
  <threadedComment ref="E509" dT="2023-10-18T14:28:05.72" personId="{821EA63A-EB18-4A09-A9BB-49C1C9E9BA6A}" id="{050D992A-331C-49A1-922C-2D510AEBFE1A}">
    <text>80 PAQUETES DE 450 UND = 36,000 UND.</text>
  </threadedComment>
  <threadedComment ref="E510" dT="2023-10-18T14:28:05.72" personId="{821EA63A-EB18-4A09-A9BB-49C1C9E9BA6A}" id="{61222E21-76C4-4C45-A9CF-636187388920}">
    <text>160 PAQUETES DE 900 UND = 144,000 UND.</text>
  </threadedComment>
  <threadedComment ref="E785" dT="2023-10-26T14:14:28.92" personId="{821EA63A-EB18-4A09-A9BB-49C1C9E9BA6A}" id="{6429B8C1-C1DA-4CF3-A5A4-8550C16C56BF}">
    <text>24 PAQUETES DE 6 UND = 144 UND.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82022-8D1B-467C-86FD-2B377E06CBFB}">
  <dimension ref="A1:K1157"/>
  <sheetViews>
    <sheetView tabSelected="1" topLeftCell="A1060" workbookViewId="0">
      <selection activeCell="C1077" sqref="C1077"/>
    </sheetView>
  </sheetViews>
  <sheetFormatPr defaultColWidth="9.140625" defaultRowHeight="15" x14ac:dyDescent="0.25"/>
  <cols>
    <col min="1" max="1" width="8.7109375" customWidth="1"/>
    <col min="2" max="2" width="17.140625" customWidth="1"/>
    <col min="3" max="3" width="73.42578125" customWidth="1"/>
    <col min="4" max="4" width="12.7109375" customWidth="1"/>
    <col min="5" max="5" width="11.7109375" style="49" customWidth="1"/>
    <col min="6" max="6" width="15.7109375" style="50" customWidth="1"/>
    <col min="7" max="7" width="32.5703125" customWidth="1"/>
    <col min="8" max="9" width="11.7109375" style="50" customWidth="1"/>
    <col min="10" max="11" width="9.140625" style="25"/>
  </cols>
  <sheetData>
    <row r="1" spans="1:11" s="9" customFormat="1" x14ac:dyDescent="0.25">
      <c r="A1" s="6">
        <v>1</v>
      </c>
      <c r="B1" s="6">
        <v>2</v>
      </c>
      <c r="C1" s="6">
        <v>3</v>
      </c>
      <c r="D1" s="6">
        <v>4</v>
      </c>
      <c r="E1" s="7">
        <v>5</v>
      </c>
      <c r="F1" s="6">
        <v>6</v>
      </c>
      <c r="G1" s="6">
        <v>7</v>
      </c>
      <c r="H1" s="8"/>
      <c r="I1" s="6"/>
      <c r="J1" s="6"/>
      <c r="K1" s="6"/>
    </row>
    <row r="2" spans="1:11" s="16" customFormat="1" ht="33" customHeight="1" x14ac:dyDescent="0.25">
      <c r="A2" s="10" t="s">
        <v>17</v>
      </c>
      <c r="B2" s="11" t="s">
        <v>18</v>
      </c>
      <c r="C2" s="11" t="s">
        <v>14</v>
      </c>
      <c r="D2" s="12" t="s">
        <v>19</v>
      </c>
      <c r="E2" s="13" t="s">
        <v>20</v>
      </c>
      <c r="F2" s="10" t="s">
        <v>21</v>
      </c>
      <c r="G2" s="14" t="s">
        <v>22</v>
      </c>
      <c r="H2" s="10" t="s">
        <v>23</v>
      </c>
      <c r="I2" s="10" t="s">
        <v>24</v>
      </c>
      <c r="J2" s="15" t="s">
        <v>25</v>
      </c>
      <c r="K2" s="15" t="s">
        <v>26</v>
      </c>
    </row>
    <row r="3" spans="1:11" x14ac:dyDescent="0.25">
      <c r="A3" s="17" t="str">
        <f>RIGHT(B3,6)</f>
        <v>368</v>
      </c>
      <c r="B3" s="18">
        <v>368</v>
      </c>
      <c r="C3" s="19" t="s">
        <v>27</v>
      </c>
      <c r="D3" s="20">
        <v>111.41545000000001</v>
      </c>
      <c r="E3" s="21">
        <v>10</v>
      </c>
      <c r="F3" s="22">
        <f t="shared" ref="F3:F66" si="0">D3*E3</f>
        <v>1114.1545000000001</v>
      </c>
      <c r="G3" s="23" t="s">
        <v>28</v>
      </c>
      <c r="H3" s="24">
        <f>VLOOKUP(A3,[1]L1!A:D,4,0)</f>
        <v>111.41545000000001</v>
      </c>
      <c r="I3" s="24" t="e">
        <f>VLOOKUP(A3,[1]L2!A:AN,40,0)</f>
        <v>#N/A</v>
      </c>
      <c r="J3" s="25" t="e">
        <f>VLOOKUP(A3,[1]MBU!D:Q,14,0)</f>
        <v>#N/A</v>
      </c>
      <c r="K3" s="25" t="e">
        <f t="shared" ref="K3:K17" si="1">+E3-J3</f>
        <v>#N/A</v>
      </c>
    </row>
    <row r="4" spans="1:11" x14ac:dyDescent="0.25">
      <c r="A4" s="17" t="str">
        <f t="shared" ref="A4:A67" si="2">RIGHT(B4,6)</f>
        <v>7313</v>
      </c>
      <c r="B4" s="18">
        <v>7313</v>
      </c>
      <c r="C4" s="19" t="s">
        <v>29</v>
      </c>
      <c r="D4" s="20">
        <v>2399.5325468999999</v>
      </c>
      <c r="E4" s="21">
        <v>4</v>
      </c>
      <c r="F4" s="22">
        <f t="shared" si="0"/>
        <v>9598.1301875999998</v>
      </c>
      <c r="G4" s="23" t="s">
        <v>30</v>
      </c>
      <c r="H4" s="24" t="e">
        <f>VLOOKUP(A4,[1]L1!A:D,4,0)</f>
        <v>#N/A</v>
      </c>
      <c r="I4" s="24" t="e">
        <f>VLOOKUP(A4,[1]L2!A:AN,40,0)</f>
        <v>#N/A</v>
      </c>
      <c r="J4" s="25" t="e">
        <f>VLOOKUP(A4,[1]MBU!D:Q,14,0)</f>
        <v>#N/A</v>
      </c>
      <c r="K4" s="25" t="e">
        <f t="shared" si="1"/>
        <v>#N/A</v>
      </c>
    </row>
    <row r="5" spans="1:11" x14ac:dyDescent="0.25">
      <c r="A5" s="17" t="str">
        <f t="shared" si="2"/>
        <v>7339</v>
      </c>
      <c r="B5" s="18">
        <v>7339</v>
      </c>
      <c r="C5" s="19" t="s">
        <v>31</v>
      </c>
      <c r="D5" s="20">
        <v>1872.278061</v>
      </c>
      <c r="E5" s="21">
        <v>4</v>
      </c>
      <c r="F5" s="22">
        <f t="shared" si="0"/>
        <v>7489.1122439999999</v>
      </c>
      <c r="G5" s="23" t="s">
        <v>30</v>
      </c>
      <c r="H5" s="24">
        <f>VLOOKUP(A5,[1]L1!A:D,4,0)</f>
        <v>2013.42</v>
      </c>
      <c r="I5" s="24" t="e">
        <f>VLOOKUP(A5,[1]L2!A:AN,40,0)</f>
        <v>#N/A</v>
      </c>
      <c r="J5" s="25" t="e">
        <f>VLOOKUP(A5,[1]MBU!D:Q,14,0)</f>
        <v>#N/A</v>
      </c>
      <c r="K5" s="25" t="e">
        <f t="shared" si="1"/>
        <v>#N/A</v>
      </c>
    </row>
    <row r="6" spans="1:11" x14ac:dyDescent="0.25">
      <c r="A6" s="17" t="str">
        <f t="shared" si="2"/>
        <v>7341</v>
      </c>
      <c r="B6" s="18">
        <v>7341</v>
      </c>
      <c r="C6" s="19" t="s">
        <v>32</v>
      </c>
      <c r="D6" s="26">
        <v>2699.8532289</v>
      </c>
      <c r="E6" s="21">
        <v>4</v>
      </c>
      <c r="F6" s="22">
        <f t="shared" si="0"/>
        <v>10799.4129156</v>
      </c>
      <c r="G6" s="23" t="s">
        <v>30</v>
      </c>
      <c r="H6" s="24" t="e">
        <f>VLOOKUP(A6,[1]L1!A:D,4,0)</f>
        <v>#N/A</v>
      </c>
      <c r="I6" s="24" t="e">
        <f>VLOOKUP(A6,[1]L2!A:AN,40,0)</f>
        <v>#N/A</v>
      </c>
      <c r="J6" s="25" t="e">
        <f>VLOOKUP(A6,[1]MBU!D:Q,14,0)</f>
        <v>#N/A</v>
      </c>
      <c r="K6" s="25" t="e">
        <f t="shared" si="1"/>
        <v>#N/A</v>
      </c>
    </row>
    <row r="7" spans="1:11" x14ac:dyDescent="0.25">
      <c r="A7" s="17" t="str">
        <f t="shared" si="2"/>
        <v>7356</v>
      </c>
      <c r="B7" s="18">
        <v>7356</v>
      </c>
      <c r="C7" s="19" t="s">
        <v>33</v>
      </c>
      <c r="D7" s="20">
        <v>2648.0889646481251</v>
      </c>
      <c r="E7" s="21">
        <v>4</v>
      </c>
      <c r="F7" s="22">
        <f t="shared" si="0"/>
        <v>10592.3558585925</v>
      </c>
      <c r="G7" s="23" t="s">
        <v>30</v>
      </c>
      <c r="H7" s="24">
        <f>VLOOKUP(A7,[1]L1!A:D,4,0)</f>
        <v>2648.09</v>
      </c>
      <c r="I7" s="24" t="e">
        <f>VLOOKUP(A7,[1]L2!A:AN,40,0)</f>
        <v>#N/A</v>
      </c>
      <c r="J7" s="25" t="e">
        <f>VLOOKUP(A7,[1]MBU!D:Q,14,0)</f>
        <v>#N/A</v>
      </c>
      <c r="K7" s="25" t="e">
        <f t="shared" si="1"/>
        <v>#N/A</v>
      </c>
    </row>
    <row r="8" spans="1:11" x14ac:dyDescent="0.25">
      <c r="A8" s="17" t="str">
        <f t="shared" si="2"/>
        <v>7360</v>
      </c>
      <c r="B8" s="18">
        <v>7360</v>
      </c>
      <c r="C8" s="19" t="s">
        <v>34</v>
      </c>
      <c r="D8" s="20">
        <v>2105.584468787833</v>
      </c>
      <c r="E8" s="21">
        <v>4</v>
      </c>
      <c r="F8" s="22">
        <f t="shared" si="0"/>
        <v>8422.3378751513319</v>
      </c>
      <c r="G8" s="23" t="s">
        <v>30</v>
      </c>
      <c r="H8" s="24">
        <f>VLOOKUP(A8,[1]L1!A:D,4,0)</f>
        <v>2073.9</v>
      </c>
      <c r="I8" s="24">
        <f>VLOOKUP(A8,[1]L2!A:AN,40,0)</f>
        <v>877.64467795717042</v>
      </c>
      <c r="J8" s="25" t="e">
        <f>VLOOKUP(A8,[1]MBU!D:Q,14,0)</f>
        <v>#N/A</v>
      </c>
      <c r="K8" s="25" t="e">
        <f t="shared" si="1"/>
        <v>#N/A</v>
      </c>
    </row>
    <row r="9" spans="1:11" x14ac:dyDescent="0.25">
      <c r="A9" s="17" t="str">
        <f t="shared" si="2"/>
        <v>7387</v>
      </c>
      <c r="B9" s="18">
        <v>7387</v>
      </c>
      <c r="C9" s="19" t="s">
        <v>35</v>
      </c>
      <c r="D9" s="20">
        <v>2285.84</v>
      </c>
      <c r="E9" s="21">
        <v>4</v>
      </c>
      <c r="F9" s="22">
        <f t="shared" si="0"/>
        <v>9143.36</v>
      </c>
      <c r="G9" s="23" t="s">
        <v>30</v>
      </c>
      <c r="H9" s="24">
        <f>VLOOKUP(A9,[1]L1!A:D,4,0)</f>
        <v>2392.0500000000002</v>
      </c>
      <c r="I9" s="24" t="e">
        <f>VLOOKUP(A9,[1]L2!A:AN,40,0)</f>
        <v>#N/A</v>
      </c>
      <c r="J9" s="25" t="e">
        <f>VLOOKUP(A9,[1]MBU!D:Q,14,0)</f>
        <v>#N/A</v>
      </c>
      <c r="K9" s="25" t="e">
        <f t="shared" si="1"/>
        <v>#N/A</v>
      </c>
    </row>
    <row r="10" spans="1:11" x14ac:dyDescent="0.25">
      <c r="A10" s="17" t="str">
        <f t="shared" si="2"/>
        <v>10508</v>
      </c>
      <c r="B10" s="18">
        <v>10508</v>
      </c>
      <c r="C10" s="19" t="s">
        <v>36</v>
      </c>
      <c r="D10" s="26"/>
      <c r="E10" s="21">
        <v>1</v>
      </c>
      <c r="F10" s="22">
        <f t="shared" si="0"/>
        <v>0</v>
      </c>
      <c r="G10" s="23" t="s">
        <v>37</v>
      </c>
      <c r="H10" s="24" t="e">
        <f>VLOOKUP(A10,[1]L1!A:D,4,0)</f>
        <v>#N/A</v>
      </c>
      <c r="I10" s="24" t="e">
        <f>VLOOKUP(A10,[1]L2!A:AN,40,0)</f>
        <v>#N/A</v>
      </c>
      <c r="J10" s="25" t="e">
        <f>VLOOKUP(A10,[1]MBU!D:Q,14,0)</f>
        <v>#N/A</v>
      </c>
      <c r="K10" s="25" t="e">
        <f t="shared" si="1"/>
        <v>#N/A</v>
      </c>
    </row>
    <row r="11" spans="1:11" x14ac:dyDescent="0.25">
      <c r="A11" s="17" t="str">
        <f t="shared" si="2"/>
        <v>10634</v>
      </c>
      <c r="B11" s="18">
        <v>10634</v>
      </c>
      <c r="C11" s="19" t="s">
        <v>38</v>
      </c>
      <c r="D11" s="20">
        <v>531.41070000000002</v>
      </c>
      <c r="E11" s="27">
        <v>24</v>
      </c>
      <c r="F11" s="22">
        <f t="shared" si="0"/>
        <v>12753.856800000001</v>
      </c>
      <c r="G11" s="23" t="s">
        <v>39</v>
      </c>
      <c r="H11" s="24">
        <f>VLOOKUP(A11,[1]L1!A:D,4,0)</f>
        <v>1.0624150000000001</v>
      </c>
      <c r="I11" s="24">
        <f>VLOOKUP(A11,[1]L2!A:AN,40,0)</f>
        <v>0.54811498817333337</v>
      </c>
      <c r="J11" s="25" t="e">
        <f>VLOOKUP(A11,[1]MBU!D:Q,14,0)</f>
        <v>#N/A</v>
      </c>
      <c r="K11" s="25" t="e">
        <f t="shared" si="1"/>
        <v>#N/A</v>
      </c>
    </row>
    <row r="12" spans="1:11" x14ac:dyDescent="0.25">
      <c r="A12" s="17" t="str">
        <f t="shared" si="2"/>
        <v>10850</v>
      </c>
      <c r="B12" s="18">
        <v>10850</v>
      </c>
      <c r="C12" s="19" t="s">
        <v>40</v>
      </c>
      <c r="D12" s="26"/>
      <c r="E12" s="21">
        <v>24</v>
      </c>
      <c r="F12" s="22">
        <f t="shared" si="0"/>
        <v>0</v>
      </c>
      <c r="G12" s="23" t="s">
        <v>39</v>
      </c>
      <c r="H12" s="24" t="e">
        <f>VLOOKUP(A12,[1]L1!A:D,4,0)</f>
        <v>#N/A</v>
      </c>
      <c r="I12" s="24" t="e">
        <f>VLOOKUP(A12,[1]L2!A:AN,40,0)</f>
        <v>#N/A</v>
      </c>
      <c r="J12" s="25" t="e">
        <f>VLOOKUP(A12,[1]MBU!D:Q,14,0)</f>
        <v>#N/A</v>
      </c>
      <c r="K12" s="25" t="e">
        <f t="shared" si="1"/>
        <v>#N/A</v>
      </c>
    </row>
    <row r="13" spans="1:11" x14ac:dyDescent="0.25">
      <c r="A13" s="17" t="str">
        <f t="shared" si="2"/>
        <v>11064</v>
      </c>
      <c r="B13" s="18">
        <v>11064</v>
      </c>
      <c r="C13" s="19" t="s">
        <v>41</v>
      </c>
      <c r="D13" s="26"/>
      <c r="E13" s="21">
        <v>100</v>
      </c>
      <c r="F13" s="22">
        <f t="shared" si="0"/>
        <v>0</v>
      </c>
      <c r="G13" s="23" t="s">
        <v>37</v>
      </c>
      <c r="H13" s="24" t="e">
        <f>VLOOKUP(A13,[1]L1!A:D,4,0)</f>
        <v>#N/A</v>
      </c>
      <c r="I13" s="24" t="e">
        <f>VLOOKUP(A13,[1]L2!A:AN,40,0)</f>
        <v>#N/A</v>
      </c>
      <c r="J13" s="25" t="e">
        <f>VLOOKUP(A13,[1]MBU!D:Q,14,0)</f>
        <v>#N/A</v>
      </c>
      <c r="K13" s="25" t="e">
        <f t="shared" si="1"/>
        <v>#N/A</v>
      </c>
    </row>
    <row r="14" spans="1:11" x14ac:dyDescent="0.25">
      <c r="A14" s="17" t="str">
        <f t="shared" si="2"/>
        <v>14003</v>
      </c>
      <c r="B14" s="18">
        <v>14003</v>
      </c>
      <c r="C14" s="19" t="s">
        <v>42</v>
      </c>
      <c r="D14" s="20">
        <v>1.5573049514533328</v>
      </c>
      <c r="E14" s="21">
        <v>500</v>
      </c>
      <c r="F14" s="22">
        <f t="shared" si="0"/>
        <v>778.65247572666635</v>
      </c>
      <c r="G14" s="23" t="s">
        <v>39</v>
      </c>
      <c r="H14" s="24">
        <f>VLOOKUP(A14,[1]L1!A:D,4,0)</f>
        <v>1.5393968</v>
      </c>
      <c r="I14" s="24" t="e">
        <f>VLOOKUP(A14,[1]L2!A:AN,40,0)</f>
        <v>#N/A</v>
      </c>
      <c r="J14" s="25" t="e">
        <f>VLOOKUP(A14,[1]MBU!D:Q,14,0)</f>
        <v>#N/A</v>
      </c>
      <c r="K14" s="25" t="e">
        <f t="shared" si="1"/>
        <v>#N/A</v>
      </c>
    </row>
    <row r="15" spans="1:11" x14ac:dyDescent="0.25">
      <c r="A15" s="17" t="str">
        <f t="shared" si="2"/>
        <v>34681</v>
      </c>
      <c r="B15" s="18">
        <v>34681</v>
      </c>
      <c r="C15" s="19" t="s">
        <v>43</v>
      </c>
      <c r="D15" s="20">
        <v>45809.549450400002</v>
      </c>
      <c r="E15" s="21">
        <v>1</v>
      </c>
      <c r="F15" s="22">
        <f t="shared" si="0"/>
        <v>45809.549450400002</v>
      </c>
      <c r="G15" s="23" t="s">
        <v>44</v>
      </c>
      <c r="H15" s="24">
        <f>VLOOKUP(A15,[1]L1!A:D,4,0)</f>
        <v>45809.549450400002</v>
      </c>
      <c r="I15" s="24" t="e">
        <f>VLOOKUP(A15,[1]L2!A:AN,40,0)</f>
        <v>#N/A</v>
      </c>
      <c r="J15" s="25" t="e">
        <f>VLOOKUP(A15,[1]MBU!D:Q,14,0)</f>
        <v>#N/A</v>
      </c>
      <c r="K15" s="25" t="e">
        <f t="shared" si="1"/>
        <v>#N/A</v>
      </c>
    </row>
    <row r="16" spans="1:11" x14ac:dyDescent="0.25">
      <c r="A16" s="17" t="str">
        <f t="shared" si="2"/>
        <v>34684</v>
      </c>
      <c r="B16" s="18">
        <v>34684</v>
      </c>
      <c r="C16" s="19" t="s">
        <v>45</v>
      </c>
      <c r="D16" s="20">
        <v>77599.004092200004</v>
      </c>
      <c r="E16" s="21">
        <v>1</v>
      </c>
      <c r="F16" s="22">
        <f t="shared" si="0"/>
        <v>77599.004092200004</v>
      </c>
      <c r="G16" s="23" t="s">
        <v>44</v>
      </c>
      <c r="H16" s="24">
        <f>VLOOKUP(A16,[1]L1!A:D,4,0)</f>
        <v>77599.004092200004</v>
      </c>
      <c r="I16" s="24" t="e">
        <f>VLOOKUP(A16,[1]L2!A:AN,40,0)</f>
        <v>#N/A</v>
      </c>
      <c r="J16" s="25" t="e">
        <f>VLOOKUP(A16,[1]MBU!D:Q,14,0)</f>
        <v>#N/A</v>
      </c>
      <c r="K16" s="25" t="e">
        <f t="shared" si="1"/>
        <v>#N/A</v>
      </c>
    </row>
    <row r="17" spans="1:11" x14ac:dyDescent="0.25">
      <c r="A17" s="17" t="str">
        <f t="shared" si="2"/>
        <v>59472</v>
      </c>
      <c r="B17" s="18">
        <v>59472</v>
      </c>
      <c r="C17" s="19" t="s">
        <v>46</v>
      </c>
      <c r="D17" s="20">
        <v>33578.011538799998</v>
      </c>
      <c r="E17" s="21">
        <v>1</v>
      </c>
      <c r="F17" s="22">
        <f t="shared" si="0"/>
        <v>33578.011538799998</v>
      </c>
      <c r="G17" s="23" t="s">
        <v>47</v>
      </c>
      <c r="H17" s="24" t="e">
        <f>VLOOKUP(A17,[1]L1!A:D,4,0)</f>
        <v>#N/A</v>
      </c>
      <c r="I17" s="24" t="e">
        <f>VLOOKUP(A17,[1]L2!A:AN,40,0)</f>
        <v>#N/A</v>
      </c>
      <c r="J17" s="25" t="e">
        <f>VLOOKUP(A17,[1]MBU!D:Q,14,0)</f>
        <v>#N/A</v>
      </c>
      <c r="K17" s="25" t="e">
        <f t="shared" si="1"/>
        <v>#N/A</v>
      </c>
    </row>
    <row r="18" spans="1:11" x14ac:dyDescent="0.25">
      <c r="A18" s="17" t="str">
        <f t="shared" si="2"/>
        <v>118983</v>
      </c>
      <c r="B18" s="18">
        <v>118983</v>
      </c>
      <c r="C18" s="19" t="s">
        <v>48</v>
      </c>
      <c r="D18" s="26"/>
      <c r="E18" s="21">
        <v>144</v>
      </c>
      <c r="F18" s="22">
        <f t="shared" si="0"/>
        <v>0</v>
      </c>
      <c r="G18" s="23" t="s">
        <v>37</v>
      </c>
      <c r="H18" s="24" t="e">
        <f>VLOOKUP(A18,[1]L1!A:D,4,0)</f>
        <v>#N/A</v>
      </c>
      <c r="I18" s="24" t="e">
        <f>VLOOKUP(A18,[1]L2!A:AN,40,0)</f>
        <v>#N/A</v>
      </c>
      <c r="J18" s="25">
        <f>VLOOKUP(A18,[1]MBU!D:Q,14,0)</f>
        <v>144</v>
      </c>
      <c r="K18" s="25">
        <f>+E18-J18</f>
        <v>0</v>
      </c>
    </row>
    <row r="19" spans="1:11" x14ac:dyDescent="0.25">
      <c r="A19" s="17" t="str">
        <f t="shared" si="2"/>
        <v>121016</v>
      </c>
      <c r="B19" s="18">
        <v>121016</v>
      </c>
      <c r="C19" s="19" t="s">
        <v>49</v>
      </c>
      <c r="D19" s="20">
        <v>583.96726999999998</v>
      </c>
      <c r="E19" s="21">
        <v>20</v>
      </c>
      <c r="F19" s="22">
        <f t="shared" si="0"/>
        <v>11679.3454</v>
      </c>
      <c r="G19" s="23" t="s">
        <v>37</v>
      </c>
      <c r="H19" s="24" t="e">
        <f>VLOOKUP(A19,[1]L1!A:D,4,0)</f>
        <v>#N/A</v>
      </c>
      <c r="I19" s="24" t="e">
        <f>VLOOKUP(A19,[1]L2!A:AN,40,0)</f>
        <v>#N/A</v>
      </c>
      <c r="J19" s="25">
        <f>VLOOKUP(A19,[1]MBU!D:Q,14,0)</f>
        <v>20</v>
      </c>
      <c r="K19" s="25">
        <f t="shared" ref="K19:K82" si="3">+E19-J19</f>
        <v>0</v>
      </c>
    </row>
    <row r="20" spans="1:11" x14ac:dyDescent="0.25">
      <c r="A20" s="17" t="str">
        <f t="shared" si="2"/>
        <v>130489</v>
      </c>
      <c r="B20" s="18">
        <v>130489</v>
      </c>
      <c r="C20" s="19" t="s">
        <v>50</v>
      </c>
      <c r="D20" s="20">
        <v>323.68132000000003</v>
      </c>
      <c r="E20" s="21">
        <v>40</v>
      </c>
      <c r="F20" s="22">
        <f t="shared" si="0"/>
        <v>12947.252800000002</v>
      </c>
      <c r="G20" s="23" t="s">
        <v>37</v>
      </c>
      <c r="H20" s="24" t="e">
        <f>VLOOKUP(A20,[1]L1!A:D,4,0)</f>
        <v>#N/A</v>
      </c>
      <c r="I20" s="24" t="e">
        <f>VLOOKUP(A20,[1]L2!A:AN,40,0)</f>
        <v>#N/A</v>
      </c>
      <c r="J20" s="25">
        <f>VLOOKUP(A20,[1]MBU!D:Q,14,0)</f>
        <v>40</v>
      </c>
      <c r="K20" s="25">
        <f t="shared" si="3"/>
        <v>0</v>
      </c>
    </row>
    <row r="21" spans="1:11" x14ac:dyDescent="0.25">
      <c r="A21" s="17" t="str">
        <f t="shared" si="2"/>
        <v>133799</v>
      </c>
      <c r="B21" s="18">
        <v>133799</v>
      </c>
      <c r="C21" s="19" t="s">
        <v>51</v>
      </c>
      <c r="D21" s="20">
        <v>1389.9204471</v>
      </c>
      <c r="E21" s="21">
        <v>1</v>
      </c>
      <c r="F21" s="22">
        <f t="shared" si="0"/>
        <v>1389.9204471</v>
      </c>
      <c r="G21" s="23" t="s">
        <v>52</v>
      </c>
      <c r="H21" s="24">
        <f>VLOOKUP(A21,[1]L1!A:D,4,0)</f>
        <v>1389.92</v>
      </c>
      <c r="I21" s="24" t="e">
        <f>VLOOKUP(A21,[1]L2!A:AN,40,0)</f>
        <v>#N/A</v>
      </c>
      <c r="J21" s="25" t="e">
        <f>VLOOKUP(A21,[1]MBU!D:Q,14,0)</f>
        <v>#N/A</v>
      </c>
      <c r="K21" s="25" t="e">
        <f t="shared" si="3"/>
        <v>#N/A</v>
      </c>
    </row>
    <row r="22" spans="1:11" x14ac:dyDescent="0.25">
      <c r="A22" s="17" t="str">
        <f t="shared" si="2"/>
        <v>204109</v>
      </c>
      <c r="B22" s="18" t="s">
        <v>53</v>
      </c>
      <c r="C22" s="19" t="s">
        <v>54</v>
      </c>
      <c r="D22" s="20">
        <v>1389.9204471</v>
      </c>
      <c r="E22" s="21">
        <v>1</v>
      </c>
      <c r="F22" s="22">
        <f t="shared" si="0"/>
        <v>1389.9204471</v>
      </c>
      <c r="G22" s="23" t="s">
        <v>52</v>
      </c>
      <c r="H22" s="24">
        <f>VLOOKUP(A22,[1]L1!A:D,4,0)</f>
        <v>6177.53</v>
      </c>
      <c r="I22" s="24" t="e">
        <f>VLOOKUP(A22,[1]L2!A:AN,40,0)</f>
        <v>#N/A</v>
      </c>
      <c r="J22" s="25">
        <v>1</v>
      </c>
      <c r="K22" s="25">
        <f t="shared" si="3"/>
        <v>0</v>
      </c>
    </row>
    <row r="23" spans="1:11" x14ac:dyDescent="0.25">
      <c r="A23" s="17" t="str">
        <f t="shared" si="2"/>
        <v>145162</v>
      </c>
      <c r="B23" s="18">
        <v>145162</v>
      </c>
      <c r="C23" s="19" t="s">
        <v>55</v>
      </c>
      <c r="D23" s="26"/>
      <c r="E23" s="21">
        <v>1</v>
      </c>
      <c r="F23" s="22">
        <f t="shared" si="0"/>
        <v>0</v>
      </c>
      <c r="G23" s="23" t="s">
        <v>47</v>
      </c>
      <c r="H23" s="24" t="e">
        <f>VLOOKUP(A23,[1]L1!A:D,4,0)</f>
        <v>#N/A</v>
      </c>
      <c r="I23" s="24" t="e">
        <f>VLOOKUP(A23,[1]L2!A:AN,40,0)</f>
        <v>#N/A</v>
      </c>
      <c r="J23" s="25" t="e">
        <f>VLOOKUP(A23,[1]MBU!D:Q,14,0)</f>
        <v>#N/A</v>
      </c>
      <c r="K23" s="25" t="e">
        <f t="shared" si="3"/>
        <v>#N/A</v>
      </c>
    </row>
    <row r="24" spans="1:11" x14ac:dyDescent="0.25">
      <c r="A24" s="17" t="str">
        <f t="shared" si="2"/>
        <v>150995</v>
      </c>
      <c r="B24" s="18">
        <v>150995</v>
      </c>
      <c r="C24" s="19" t="s">
        <v>56</v>
      </c>
      <c r="D24" s="20">
        <v>462.360816</v>
      </c>
      <c r="E24" s="21">
        <v>26</v>
      </c>
      <c r="F24" s="22">
        <f t="shared" si="0"/>
        <v>12021.381216</v>
      </c>
      <c r="G24" s="23" t="s">
        <v>37</v>
      </c>
      <c r="H24" s="24">
        <f>VLOOKUP(A24,[1]L1!A:D,4,0)</f>
        <v>467.6738368</v>
      </c>
      <c r="I24" s="24" t="e">
        <f>VLOOKUP(A24,[1]L2!A:AN,40,0)</f>
        <v>#N/A</v>
      </c>
      <c r="J24" s="25">
        <f>VLOOKUP(A24,[1]MBU!D:Q,14,0)</f>
        <v>26</v>
      </c>
      <c r="K24" s="25">
        <f t="shared" si="3"/>
        <v>0</v>
      </c>
    </row>
    <row r="25" spans="1:11" x14ac:dyDescent="0.25">
      <c r="A25" s="17" t="str">
        <f t="shared" si="2"/>
        <v>154541</v>
      </c>
      <c r="B25" s="18">
        <v>154541</v>
      </c>
      <c r="C25" s="19" t="s">
        <v>57</v>
      </c>
      <c r="D25" s="20">
        <v>6477.4511509000004</v>
      </c>
      <c r="E25" s="21">
        <v>1</v>
      </c>
      <c r="F25" s="22">
        <f t="shared" si="0"/>
        <v>6477.4511509000004</v>
      </c>
      <c r="G25" s="23" t="s">
        <v>52</v>
      </c>
      <c r="H25" s="24">
        <f>VLOOKUP(A25,[1]L1!A:D,4,0)</f>
        <v>6701.05</v>
      </c>
      <c r="I25" s="24" t="e">
        <f>VLOOKUP(A25,[1]L2!A:AN,40,0)</f>
        <v>#N/A</v>
      </c>
      <c r="J25" s="25">
        <v>1</v>
      </c>
      <c r="K25" s="25">
        <f t="shared" si="3"/>
        <v>0</v>
      </c>
    </row>
    <row r="26" spans="1:11" x14ac:dyDescent="0.25">
      <c r="A26" s="17" t="str">
        <f t="shared" si="2"/>
        <v>162670</v>
      </c>
      <c r="B26" s="18">
        <v>162670</v>
      </c>
      <c r="C26" s="28" t="s">
        <v>58</v>
      </c>
      <c r="D26" s="20">
        <v>196.29763924924478</v>
      </c>
      <c r="E26" s="21">
        <v>12</v>
      </c>
      <c r="F26" s="22">
        <f t="shared" si="0"/>
        <v>2355.5716709909375</v>
      </c>
      <c r="G26" s="23" t="s">
        <v>30</v>
      </c>
      <c r="H26" s="24">
        <f>VLOOKUP(A26,[1]L1!A:D,4,0)</f>
        <v>207.2830965</v>
      </c>
      <c r="I26" s="24">
        <f>VLOOKUP(A26,[1]L2!A:AN,40,0)</f>
        <v>116.85667335126389</v>
      </c>
      <c r="J26" s="25">
        <f>VLOOKUP(A26,[1]MBU!D:Q,14,0)</f>
        <v>12</v>
      </c>
      <c r="K26" s="25">
        <f t="shared" si="3"/>
        <v>0</v>
      </c>
    </row>
    <row r="27" spans="1:11" x14ac:dyDescent="0.25">
      <c r="A27" s="17" t="str">
        <f t="shared" si="2"/>
        <v>166050</v>
      </c>
      <c r="B27" s="18">
        <v>166050</v>
      </c>
      <c r="C27" s="19" t="s">
        <v>59</v>
      </c>
      <c r="D27" s="20">
        <v>630.41999999999996</v>
      </c>
      <c r="E27" s="21">
        <v>1</v>
      </c>
      <c r="F27" s="22">
        <f t="shared" si="0"/>
        <v>630.41999999999996</v>
      </c>
      <c r="G27" s="23" t="s">
        <v>30</v>
      </c>
      <c r="H27" s="24">
        <f>VLOOKUP(A27,[1]L1!A:D,4,0)</f>
        <v>630.41999999999996</v>
      </c>
      <c r="I27" s="24" t="e">
        <f>VLOOKUP(A27,[1]L2!A:AN,40,0)</f>
        <v>#N/A</v>
      </c>
      <c r="J27" s="25" t="e">
        <f>VLOOKUP(A27,[1]MBU!D:Q,14,0)</f>
        <v>#N/A</v>
      </c>
      <c r="K27" s="25" t="e">
        <f t="shared" si="3"/>
        <v>#N/A</v>
      </c>
    </row>
    <row r="28" spans="1:11" x14ac:dyDescent="0.25">
      <c r="A28" s="17" t="str">
        <f t="shared" si="2"/>
        <v>166051</v>
      </c>
      <c r="B28" s="18">
        <v>166051</v>
      </c>
      <c r="C28" s="19" t="s">
        <v>60</v>
      </c>
      <c r="D28" s="20">
        <v>488.39964070000002</v>
      </c>
      <c r="E28" s="21">
        <v>12</v>
      </c>
      <c r="F28" s="22">
        <f t="shared" si="0"/>
        <v>5860.7956884000005</v>
      </c>
      <c r="G28" s="23" t="s">
        <v>30</v>
      </c>
      <c r="H28" s="24">
        <f>VLOOKUP(A28,[1]L1!A:D,4,0)</f>
        <v>489.72485419999998</v>
      </c>
      <c r="I28" s="24" t="e">
        <f>VLOOKUP(A28,[1]L2!A:AN,40,0)</f>
        <v>#N/A</v>
      </c>
      <c r="J28" s="25">
        <f>VLOOKUP(A28,[1]MBU!D:Q,14,0)</f>
        <v>12</v>
      </c>
      <c r="K28" s="25">
        <f t="shared" si="3"/>
        <v>0</v>
      </c>
    </row>
    <row r="29" spans="1:11" x14ac:dyDescent="0.25">
      <c r="A29" s="17" t="str">
        <f t="shared" si="2"/>
        <v>166938</v>
      </c>
      <c r="B29" s="18">
        <v>166938</v>
      </c>
      <c r="C29" s="19" t="s">
        <v>61</v>
      </c>
      <c r="D29" s="20">
        <v>5967.0232096</v>
      </c>
      <c r="E29" s="21">
        <v>1</v>
      </c>
      <c r="F29" s="22">
        <f t="shared" si="0"/>
        <v>5967.0232096</v>
      </c>
      <c r="G29" s="23" t="s">
        <v>52</v>
      </c>
      <c r="H29" s="24">
        <f>VLOOKUP(A29,[1]L1!A:D,4,0)</f>
        <v>6379.47</v>
      </c>
      <c r="I29" s="24" t="e">
        <f>VLOOKUP(A29,[1]L2!A:AN,40,0)</f>
        <v>#N/A</v>
      </c>
      <c r="J29" s="25" t="e">
        <f>VLOOKUP(A29,[1]MBU!D:Q,14,0)</f>
        <v>#N/A</v>
      </c>
      <c r="K29" s="25" t="e">
        <f t="shared" si="3"/>
        <v>#N/A</v>
      </c>
    </row>
    <row r="30" spans="1:11" x14ac:dyDescent="0.25">
      <c r="A30" s="17" t="str">
        <f t="shared" si="2"/>
        <v>177803</v>
      </c>
      <c r="B30" s="18">
        <v>177803</v>
      </c>
      <c r="C30" s="19" t="s">
        <v>62</v>
      </c>
      <c r="D30" s="20">
        <v>3910.4174806000001</v>
      </c>
      <c r="E30" s="21">
        <v>6</v>
      </c>
      <c r="F30" s="22">
        <f t="shared" si="0"/>
        <v>23462.504883599999</v>
      </c>
      <c r="G30" s="23" t="s">
        <v>37</v>
      </c>
      <c r="H30" s="24">
        <f>VLOOKUP(A30,[1]L1!A:D,4,0)</f>
        <v>3702.95</v>
      </c>
      <c r="I30" s="24" t="e">
        <f>VLOOKUP(A30,[1]L2!A:AN,40,0)</f>
        <v>#N/A</v>
      </c>
      <c r="J30" s="25">
        <f>VLOOKUP(A30,[1]MBU!D:Q,14,0)</f>
        <v>6</v>
      </c>
      <c r="K30" s="25">
        <f t="shared" si="3"/>
        <v>0</v>
      </c>
    </row>
    <row r="31" spans="1:11" x14ac:dyDescent="0.25">
      <c r="A31" s="17" t="str">
        <f t="shared" si="2"/>
        <v>177805</v>
      </c>
      <c r="B31" s="18">
        <v>177805</v>
      </c>
      <c r="C31" s="19" t="s">
        <v>63</v>
      </c>
      <c r="D31" s="26"/>
      <c r="E31" s="21">
        <v>80</v>
      </c>
      <c r="F31" s="22">
        <f t="shared" si="0"/>
        <v>0</v>
      </c>
      <c r="G31" s="23" t="s">
        <v>52</v>
      </c>
      <c r="H31" s="24" t="e">
        <f>VLOOKUP(A31,[1]L1!A:D,4,0)</f>
        <v>#N/A</v>
      </c>
      <c r="I31" s="24" t="e">
        <f>VLOOKUP(A31,[1]L2!A:AN,40,0)</f>
        <v>#N/A</v>
      </c>
      <c r="J31" s="25">
        <f>VLOOKUP(A31,[1]MBU!D:Q,14,0)</f>
        <v>80</v>
      </c>
      <c r="K31" s="25">
        <f t="shared" si="3"/>
        <v>0</v>
      </c>
    </row>
    <row r="32" spans="1:11" x14ac:dyDescent="0.25">
      <c r="A32" s="17" t="str">
        <f t="shared" si="2"/>
        <v>180461</v>
      </c>
      <c r="B32" s="18">
        <v>180461</v>
      </c>
      <c r="C32" s="19" t="s">
        <v>64</v>
      </c>
      <c r="D32" s="20">
        <v>10440.776070399999</v>
      </c>
      <c r="E32" s="21">
        <v>1</v>
      </c>
      <c r="F32" s="22">
        <f t="shared" si="0"/>
        <v>10440.776070399999</v>
      </c>
      <c r="G32" s="23" t="s">
        <v>52</v>
      </c>
      <c r="H32" s="24">
        <f>VLOOKUP(A32,[1]L1!A:D,4,0)</f>
        <v>10487.32</v>
      </c>
      <c r="I32" s="24" t="e">
        <f>VLOOKUP(A32,[1]L2!A:AN,40,0)</f>
        <v>#N/A</v>
      </c>
      <c r="J32" s="25" t="e">
        <f>VLOOKUP(A32,[1]MBU!D:Q,14,0)</f>
        <v>#N/A</v>
      </c>
      <c r="K32" s="25" t="e">
        <f t="shared" si="3"/>
        <v>#N/A</v>
      </c>
    </row>
    <row r="33" spans="1:11" x14ac:dyDescent="0.25">
      <c r="A33" s="17" t="str">
        <f t="shared" si="2"/>
        <v>181376</v>
      </c>
      <c r="B33" s="18">
        <v>181376</v>
      </c>
      <c r="C33" s="19" t="s">
        <v>65</v>
      </c>
      <c r="D33" s="20">
        <v>20.974640000000001</v>
      </c>
      <c r="E33" s="21">
        <v>30</v>
      </c>
      <c r="F33" s="22">
        <f t="shared" si="0"/>
        <v>629.23919999999998</v>
      </c>
      <c r="G33" s="23" t="s">
        <v>37</v>
      </c>
      <c r="H33" s="24">
        <f>VLOOKUP(A33,[1]L1!A:D,4,0)</f>
        <v>20.974640000000001</v>
      </c>
      <c r="I33" s="24" t="e">
        <f>VLOOKUP(A33,[1]L2!A:AN,40,0)</f>
        <v>#N/A</v>
      </c>
      <c r="J33" s="25" t="e">
        <f>VLOOKUP(A33,[1]MBU!D:Q,14,0)</f>
        <v>#N/A</v>
      </c>
      <c r="K33" s="25" t="e">
        <f t="shared" si="3"/>
        <v>#N/A</v>
      </c>
    </row>
    <row r="34" spans="1:11" x14ac:dyDescent="0.25">
      <c r="A34" s="17" t="str">
        <f t="shared" si="2"/>
        <v>181657</v>
      </c>
      <c r="B34" s="18">
        <v>181657</v>
      </c>
      <c r="C34" s="19" t="s">
        <v>66</v>
      </c>
      <c r="D34" s="20">
        <v>406.57489679999998</v>
      </c>
      <c r="E34" s="21">
        <v>6</v>
      </c>
      <c r="F34" s="22">
        <f t="shared" si="0"/>
        <v>2439.4493807999997</v>
      </c>
      <c r="G34" s="23" t="s">
        <v>30</v>
      </c>
      <c r="H34" s="24">
        <f>VLOOKUP(A34,[1]L1!A:D,4,0)</f>
        <v>393.5061771</v>
      </c>
      <c r="I34" s="24" t="e">
        <f>VLOOKUP(A34,[1]L2!A:AN,40,0)</f>
        <v>#N/A</v>
      </c>
      <c r="J34" s="25">
        <f>VLOOKUP(A34,[1]MBU!D:Q,14,0)</f>
        <v>6</v>
      </c>
      <c r="K34" s="25">
        <f t="shared" si="3"/>
        <v>0</v>
      </c>
    </row>
    <row r="35" spans="1:11" x14ac:dyDescent="0.25">
      <c r="A35" s="17" t="str">
        <f t="shared" si="2"/>
        <v>181933</v>
      </c>
      <c r="B35" s="18">
        <v>181933</v>
      </c>
      <c r="C35" s="19" t="s">
        <v>67</v>
      </c>
      <c r="D35" s="20">
        <v>1655.3173511</v>
      </c>
      <c r="E35" s="21">
        <v>1</v>
      </c>
      <c r="F35" s="22">
        <f t="shared" si="0"/>
        <v>1655.3173511</v>
      </c>
      <c r="G35" s="23" t="s">
        <v>37</v>
      </c>
      <c r="H35" s="24">
        <f>VLOOKUP(A35,[1]L1!A:D,4,0)</f>
        <v>1712.03</v>
      </c>
      <c r="I35" s="24" t="e">
        <f>VLOOKUP(A35,[1]L2!A:AN,40,0)</f>
        <v>#N/A</v>
      </c>
      <c r="J35" s="25">
        <v>1</v>
      </c>
      <c r="K35" s="25">
        <f t="shared" si="3"/>
        <v>0</v>
      </c>
    </row>
    <row r="36" spans="1:11" x14ac:dyDescent="0.25">
      <c r="A36" s="17" t="str">
        <f t="shared" si="2"/>
        <v>181934</v>
      </c>
      <c r="B36" s="18">
        <v>181934</v>
      </c>
      <c r="C36" s="19" t="s">
        <v>68</v>
      </c>
      <c r="D36" s="20">
        <v>1856.5818168000001</v>
      </c>
      <c r="E36" s="21">
        <v>1</v>
      </c>
      <c r="F36" s="22">
        <f t="shared" si="0"/>
        <v>1856.5818168000001</v>
      </c>
      <c r="G36" s="23" t="s">
        <v>52</v>
      </c>
      <c r="H36" s="24">
        <f>VLOOKUP(A36,[1]L1!A:D,4,0)</f>
        <v>1905.13</v>
      </c>
      <c r="I36" s="24" t="e">
        <f>VLOOKUP(A36,[1]L2!A:AN,40,0)</f>
        <v>#N/A</v>
      </c>
      <c r="J36" s="25" t="e">
        <f>VLOOKUP(A36,[1]MBU!D:Q,14,0)</f>
        <v>#N/A</v>
      </c>
      <c r="K36" s="25" t="e">
        <f t="shared" si="3"/>
        <v>#N/A</v>
      </c>
    </row>
    <row r="37" spans="1:11" x14ac:dyDescent="0.25">
      <c r="A37" s="17" t="str">
        <f t="shared" si="2"/>
        <v>181939</v>
      </c>
      <c r="B37" s="18">
        <v>181939</v>
      </c>
      <c r="C37" s="19" t="s">
        <v>69</v>
      </c>
      <c r="D37" s="20">
        <v>1743.7392373</v>
      </c>
      <c r="E37" s="21">
        <v>1</v>
      </c>
      <c r="F37" s="22">
        <f t="shared" si="0"/>
        <v>1743.7392373</v>
      </c>
      <c r="G37" s="23" t="s">
        <v>47</v>
      </c>
      <c r="H37" s="24">
        <f>VLOOKUP(A37,[1]L1!A:D,4,0)</f>
        <v>1749.54</v>
      </c>
      <c r="I37" s="24" t="e">
        <f>VLOOKUP(A37,[1]L2!A:AN,40,0)</f>
        <v>#N/A</v>
      </c>
      <c r="J37" s="25" t="e">
        <f>VLOOKUP(A37,[1]MBU!D:Q,14,0)</f>
        <v>#N/A</v>
      </c>
      <c r="K37" s="25" t="e">
        <f t="shared" si="3"/>
        <v>#N/A</v>
      </c>
    </row>
    <row r="38" spans="1:11" x14ac:dyDescent="0.25">
      <c r="A38" s="17" t="str">
        <f t="shared" si="2"/>
        <v>182175</v>
      </c>
      <c r="B38" s="18">
        <v>182175</v>
      </c>
      <c r="C38" s="19" t="s">
        <v>70</v>
      </c>
      <c r="D38" s="20">
        <v>14.088288333333333</v>
      </c>
      <c r="E38" s="21">
        <v>120</v>
      </c>
      <c r="F38" s="22">
        <f t="shared" si="0"/>
        <v>1690.5945999999999</v>
      </c>
      <c r="G38" s="23" t="s">
        <v>37</v>
      </c>
      <c r="H38" s="24">
        <f>VLOOKUP(A38,[1]L1!A:D,4,0)</f>
        <v>147.9270569</v>
      </c>
      <c r="I38" s="24" t="e">
        <f>VLOOKUP(A38,[1]L2!A:AN,40,0)</f>
        <v>#N/A</v>
      </c>
      <c r="J38" s="25">
        <f>VLOOKUP(A38,[1]MBU!D:Q,14,0)</f>
        <v>120</v>
      </c>
      <c r="K38" s="25">
        <f t="shared" si="3"/>
        <v>0</v>
      </c>
    </row>
    <row r="39" spans="1:11" x14ac:dyDescent="0.25">
      <c r="A39" s="17" t="str">
        <f t="shared" si="2"/>
        <v>182999</v>
      </c>
      <c r="B39" s="18">
        <v>182999</v>
      </c>
      <c r="C39" s="19" t="s">
        <v>71</v>
      </c>
      <c r="D39" s="20">
        <v>6554.7128899999998</v>
      </c>
      <c r="E39" s="21">
        <v>24</v>
      </c>
      <c r="F39" s="22">
        <f t="shared" si="0"/>
        <v>157313.10936</v>
      </c>
      <c r="G39" s="23" t="s">
        <v>52</v>
      </c>
      <c r="H39" s="24">
        <f>VLOOKUP(A39,[1]L1!A:D,4,0)</f>
        <v>6554.71</v>
      </c>
      <c r="I39" s="24" t="e">
        <f>VLOOKUP(A39,[1]L2!A:AN,40,0)</f>
        <v>#N/A</v>
      </c>
      <c r="J39" s="25">
        <f>VLOOKUP(A39,[1]MBU!D:Q,14,0)</f>
        <v>24</v>
      </c>
      <c r="K39" s="25">
        <f t="shared" si="3"/>
        <v>0</v>
      </c>
    </row>
    <row r="40" spans="1:11" x14ac:dyDescent="0.25">
      <c r="A40" s="17" t="str">
        <f t="shared" si="2"/>
        <v>183929</v>
      </c>
      <c r="B40" s="18">
        <v>183929</v>
      </c>
      <c r="C40" s="19" t="s">
        <v>72</v>
      </c>
      <c r="D40" s="20">
        <v>710.35</v>
      </c>
      <c r="E40" s="21">
        <v>6</v>
      </c>
      <c r="F40" s="22">
        <f t="shared" si="0"/>
        <v>4262.1000000000004</v>
      </c>
      <c r="G40" s="23" t="s">
        <v>30</v>
      </c>
      <c r="H40" s="24">
        <f>VLOOKUP(A40,[1]L1!A:D,4,0)</f>
        <v>654.02</v>
      </c>
      <c r="I40" s="24" t="e">
        <f>VLOOKUP(A40,[1]L2!A:AN,40,0)</f>
        <v>#N/A</v>
      </c>
      <c r="J40" s="25">
        <f>VLOOKUP(A40,[1]MBU!D:Q,14,0)</f>
        <v>6</v>
      </c>
      <c r="K40" s="25">
        <f t="shared" si="3"/>
        <v>0</v>
      </c>
    </row>
    <row r="41" spans="1:11" x14ac:dyDescent="0.25">
      <c r="A41" s="17" t="str">
        <f t="shared" si="2"/>
        <v>184397</v>
      </c>
      <c r="B41" s="18">
        <v>184397</v>
      </c>
      <c r="C41" s="19" t="s">
        <v>73</v>
      </c>
      <c r="D41" s="20">
        <v>1530.82825</v>
      </c>
      <c r="E41" s="21">
        <v>2</v>
      </c>
      <c r="F41" s="22">
        <f t="shared" si="0"/>
        <v>3061.6565000000001</v>
      </c>
      <c r="G41" s="23" t="s">
        <v>37</v>
      </c>
      <c r="H41" s="24">
        <f>VLOOKUP(A41,[1]L1!A:D,4,0)</f>
        <v>1603.75</v>
      </c>
      <c r="I41" s="24" t="e">
        <f>VLOOKUP(A41,[1]L2!A:AN,40,0)</f>
        <v>#N/A</v>
      </c>
      <c r="J41" s="25">
        <f>VLOOKUP(A41,[1]MBU!D:Q,14,0)</f>
        <v>2</v>
      </c>
      <c r="K41" s="25">
        <f t="shared" si="3"/>
        <v>0</v>
      </c>
    </row>
    <row r="42" spans="1:11" x14ac:dyDescent="0.25">
      <c r="A42" s="17" t="str">
        <f t="shared" si="2"/>
        <v>185915</v>
      </c>
      <c r="B42" s="18">
        <v>185915</v>
      </c>
      <c r="C42" s="19" t="s">
        <v>74</v>
      </c>
      <c r="D42" s="26"/>
      <c r="E42" s="21">
        <v>1</v>
      </c>
      <c r="F42" s="22">
        <f t="shared" si="0"/>
        <v>0</v>
      </c>
      <c r="G42" s="23" t="s">
        <v>47</v>
      </c>
      <c r="H42" s="24" t="e">
        <f>VLOOKUP(A42,[1]L1!A:D,4,0)</f>
        <v>#N/A</v>
      </c>
      <c r="I42" s="24" t="e">
        <f>VLOOKUP(A42,[1]L2!A:AN,40,0)</f>
        <v>#N/A</v>
      </c>
      <c r="J42" s="25" t="e">
        <f>VLOOKUP(A42,[1]MBU!D:Q,14,0)</f>
        <v>#N/A</v>
      </c>
      <c r="K42" s="25" t="e">
        <f t="shared" si="3"/>
        <v>#N/A</v>
      </c>
    </row>
    <row r="43" spans="1:11" x14ac:dyDescent="0.25">
      <c r="A43" s="17" t="str">
        <f t="shared" si="2"/>
        <v>185970</v>
      </c>
      <c r="B43" s="18">
        <v>185970</v>
      </c>
      <c r="C43" s="19" t="s">
        <v>75</v>
      </c>
      <c r="D43" s="20">
        <v>2534.96</v>
      </c>
      <c r="E43" s="21">
        <v>1</v>
      </c>
      <c r="F43" s="22">
        <f t="shared" si="0"/>
        <v>2534.96</v>
      </c>
      <c r="G43" s="23" t="s">
        <v>37</v>
      </c>
      <c r="H43" s="24">
        <f>VLOOKUP(A43,[1]L1!A:D,4,0)</f>
        <v>2534.96</v>
      </c>
      <c r="I43" s="24" t="e">
        <f>VLOOKUP(A43,[1]L2!A:AN,40,0)</f>
        <v>#N/A</v>
      </c>
      <c r="J43" s="25" t="e">
        <f>VLOOKUP(A43,[1]MBU!D:Q,14,0)</f>
        <v>#N/A</v>
      </c>
      <c r="K43" s="25" t="e">
        <f t="shared" si="3"/>
        <v>#N/A</v>
      </c>
    </row>
    <row r="44" spans="1:11" x14ac:dyDescent="0.25">
      <c r="A44" s="17" t="str">
        <f t="shared" si="2"/>
        <v>185972</v>
      </c>
      <c r="B44" s="18">
        <v>185972</v>
      </c>
      <c r="C44" s="19" t="s">
        <v>76</v>
      </c>
      <c r="D44" s="20">
        <v>10071.7887766</v>
      </c>
      <c r="E44" s="21">
        <v>1</v>
      </c>
      <c r="F44" s="22">
        <f t="shared" si="0"/>
        <v>10071.7887766</v>
      </c>
      <c r="G44" s="23" t="s">
        <v>37</v>
      </c>
      <c r="H44" s="24">
        <f>VLOOKUP(A44,[1]L1!A:D,4,0)</f>
        <v>10071.34</v>
      </c>
      <c r="I44" s="24" t="e">
        <f>VLOOKUP(A44,[1]L2!A:AN,40,0)</f>
        <v>#N/A</v>
      </c>
      <c r="J44" s="25" t="e">
        <f>VLOOKUP(A44,[1]MBU!D:Q,14,0)</f>
        <v>#N/A</v>
      </c>
      <c r="K44" s="25" t="e">
        <f t="shared" si="3"/>
        <v>#N/A</v>
      </c>
    </row>
    <row r="45" spans="1:11" x14ac:dyDescent="0.25">
      <c r="A45" s="17" t="str">
        <f t="shared" si="2"/>
        <v>185974</v>
      </c>
      <c r="B45" s="18">
        <v>185974</v>
      </c>
      <c r="C45" s="19" t="s">
        <v>77</v>
      </c>
      <c r="D45" s="20">
        <v>19201.271989500001</v>
      </c>
      <c r="E45" s="21">
        <v>1</v>
      </c>
      <c r="F45" s="22">
        <f t="shared" si="0"/>
        <v>19201.271989500001</v>
      </c>
      <c r="G45" s="23" t="s">
        <v>37</v>
      </c>
      <c r="H45" s="24">
        <f>VLOOKUP(A45,[1]L1!A:D,4,0)</f>
        <v>19672.96</v>
      </c>
      <c r="I45" s="24" t="e">
        <f>VLOOKUP(A45,[1]L2!A:AN,40,0)</f>
        <v>#N/A</v>
      </c>
      <c r="J45" s="25" t="e">
        <f>VLOOKUP(A45,[1]MBU!D:Q,14,0)</f>
        <v>#N/A</v>
      </c>
      <c r="K45" s="25" t="e">
        <f t="shared" si="3"/>
        <v>#N/A</v>
      </c>
    </row>
    <row r="46" spans="1:11" x14ac:dyDescent="0.25">
      <c r="A46" s="17" t="str">
        <f t="shared" si="2"/>
        <v>186394</v>
      </c>
      <c r="B46" s="18">
        <v>186394</v>
      </c>
      <c r="C46" s="19" t="s">
        <v>78</v>
      </c>
      <c r="D46" s="20">
        <v>401.43865</v>
      </c>
      <c r="E46" s="21">
        <v>1</v>
      </c>
      <c r="F46" s="22">
        <f t="shared" si="0"/>
        <v>401.43865</v>
      </c>
      <c r="G46" s="23" t="s">
        <v>37</v>
      </c>
      <c r="H46" s="24">
        <f>VLOOKUP(A46,[1]L1!A:D,4,0)</f>
        <v>401.43865</v>
      </c>
      <c r="I46" s="24" t="e">
        <f>VLOOKUP(A46,[1]L2!A:AN,40,0)</f>
        <v>#N/A</v>
      </c>
      <c r="J46" s="25" t="e">
        <f>VLOOKUP(A46,[1]MBU!D:Q,14,0)</f>
        <v>#N/A</v>
      </c>
      <c r="K46" s="25" t="e">
        <f t="shared" si="3"/>
        <v>#N/A</v>
      </c>
    </row>
    <row r="47" spans="1:11" x14ac:dyDescent="0.25">
      <c r="A47" s="17" t="str">
        <f t="shared" si="2"/>
        <v>186396</v>
      </c>
      <c r="B47" s="18">
        <v>186396</v>
      </c>
      <c r="C47" s="19" t="s">
        <v>79</v>
      </c>
      <c r="D47" s="26"/>
      <c r="E47" s="21">
        <v>1</v>
      </c>
      <c r="F47" s="22">
        <f t="shared" si="0"/>
        <v>0</v>
      </c>
      <c r="G47" s="23" t="s">
        <v>47</v>
      </c>
      <c r="H47" s="24" t="e">
        <f>VLOOKUP(A47,[1]L1!A:D,4,0)</f>
        <v>#N/A</v>
      </c>
      <c r="I47" s="24" t="e">
        <f>VLOOKUP(A47,[1]L2!A:AN,40,0)</f>
        <v>#N/A</v>
      </c>
      <c r="J47" s="25" t="e">
        <f>VLOOKUP(A47,[1]MBU!D:Q,14,0)</f>
        <v>#N/A</v>
      </c>
      <c r="K47" s="25" t="e">
        <f t="shared" si="3"/>
        <v>#N/A</v>
      </c>
    </row>
    <row r="48" spans="1:11" x14ac:dyDescent="0.25">
      <c r="A48" s="17" t="str">
        <f t="shared" si="2"/>
        <v>186418</v>
      </c>
      <c r="B48" s="18">
        <v>186418</v>
      </c>
      <c r="C48" s="19" t="s">
        <v>80</v>
      </c>
      <c r="D48" s="20">
        <v>22.7215366</v>
      </c>
      <c r="E48" s="21">
        <v>200</v>
      </c>
      <c r="F48" s="22">
        <f t="shared" si="0"/>
        <v>4544.3073199999999</v>
      </c>
      <c r="G48" s="23" t="s">
        <v>30</v>
      </c>
      <c r="H48" s="24" t="e">
        <f>VLOOKUP(A48,[1]L1!A:D,4,0)</f>
        <v>#N/A</v>
      </c>
      <c r="I48" s="24" t="e">
        <f>VLOOKUP(A48,[1]L2!A:AN,40,0)</f>
        <v>#N/A</v>
      </c>
      <c r="J48" s="25">
        <v>200</v>
      </c>
      <c r="K48" s="25">
        <f t="shared" si="3"/>
        <v>0</v>
      </c>
    </row>
    <row r="49" spans="1:11" x14ac:dyDescent="0.25">
      <c r="A49" s="17" t="str">
        <f t="shared" si="2"/>
        <v>187441</v>
      </c>
      <c r="B49" s="18">
        <v>187441</v>
      </c>
      <c r="C49" s="19" t="s">
        <v>81</v>
      </c>
      <c r="D49" s="20">
        <v>82502.149053700006</v>
      </c>
      <c r="E49" s="21">
        <v>1</v>
      </c>
      <c r="F49" s="22">
        <f t="shared" si="0"/>
        <v>82502.149053700006</v>
      </c>
      <c r="G49" s="23" t="s">
        <v>47</v>
      </c>
      <c r="H49" s="24">
        <f>VLOOKUP(A49,[1]L1!A:D,4,0)</f>
        <v>84778.14</v>
      </c>
      <c r="I49" s="24" t="e">
        <f>VLOOKUP(A49,[1]L2!A:AN,40,0)</f>
        <v>#N/A</v>
      </c>
      <c r="J49" s="25" t="e">
        <f>VLOOKUP(A49,[1]MBU!D:Q,14,0)</f>
        <v>#N/A</v>
      </c>
      <c r="K49" s="25" t="e">
        <f t="shared" si="3"/>
        <v>#N/A</v>
      </c>
    </row>
    <row r="50" spans="1:11" x14ac:dyDescent="0.25">
      <c r="A50" s="17" t="str">
        <f t="shared" si="2"/>
        <v>187617</v>
      </c>
      <c r="B50" s="18">
        <v>187617</v>
      </c>
      <c r="C50" s="19" t="s">
        <v>82</v>
      </c>
      <c r="D50" s="20">
        <v>1238.0669499999999</v>
      </c>
      <c r="E50" s="21">
        <v>1</v>
      </c>
      <c r="F50" s="22">
        <f t="shared" si="0"/>
        <v>1238.0669499999999</v>
      </c>
      <c r="G50" s="23" t="s">
        <v>37</v>
      </c>
      <c r="H50" s="24">
        <f>VLOOKUP(A50,[1]L1!A:D,4,0)</f>
        <v>2476.13</v>
      </c>
      <c r="I50" s="24" t="e">
        <f>VLOOKUP(A50,[1]L2!A:AN,40,0)</f>
        <v>#N/A</v>
      </c>
      <c r="J50" s="25" t="e">
        <f>VLOOKUP(A50,[1]MBU!D:Q,14,0)</f>
        <v>#N/A</v>
      </c>
      <c r="K50" s="25" t="e">
        <f t="shared" si="3"/>
        <v>#N/A</v>
      </c>
    </row>
    <row r="51" spans="1:11" x14ac:dyDescent="0.25">
      <c r="A51" s="17" t="str">
        <f t="shared" si="2"/>
        <v>188131</v>
      </c>
      <c r="B51" s="18">
        <v>188131</v>
      </c>
      <c r="C51" s="19" t="s">
        <v>83</v>
      </c>
      <c r="D51" s="26"/>
      <c r="E51" s="21">
        <v>6</v>
      </c>
      <c r="F51" s="22">
        <f t="shared" si="0"/>
        <v>0</v>
      </c>
      <c r="G51" s="23" t="s">
        <v>37</v>
      </c>
      <c r="H51" s="24" t="e">
        <f>VLOOKUP(A51,[1]L1!A:D,4,0)</f>
        <v>#N/A</v>
      </c>
      <c r="I51" s="24" t="e">
        <f>VLOOKUP(A51,[1]L2!A:AN,40,0)</f>
        <v>#N/A</v>
      </c>
      <c r="J51" s="25" t="e">
        <f>VLOOKUP(A51,[1]MBU!D:Q,14,0)</f>
        <v>#N/A</v>
      </c>
      <c r="K51" s="25" t="e">
        <f t="shared" si="3"/>
        <v>#N/A</v>
      </c>
    </row>
    <row r="52" spans="1:11" x14ac:dyDescent="0.25">
      <c r="A52" s="17" t="str">
        <f t="shared" si="2"/>
        <v>190034</v>
      </c>
      <c r="B52" s="18">
        <v>190034</v>
      </c>
      <c r="C52" s="19" t="s">
        <v>84</v>
      </c>
      <c r="D52" s="26"/>
      <c r="E52" s="21">
        <v>1</v>
      </c>
      <c r="F52" s="22">
        <f t="shared" si="0"/>
        <v>0</v>
      </c>
      <c r="G52" s="23" t="s">
        <v>47</v>
      </c>
      <c r="H52" s="24" t="e">
        <f>VLOOKUP(A52,[1]L1!A:D,4,0)</f>
        <v>#N/A</v>
      </c>
      <c r="I52" s="24" t="e">
        <f>VLOOKUP(A52,[1]L2!A:AN,40,0)</f>
        <v>#N/A</v>
      </c>
      <c r="J52" s="25" t="e">
        <f>VLOOKUP(A52,[1]MBU!D:Q,14,0)</f>
        <v>#N/A</v>
      </c>
      <c r="K52" s="25" t="e">
        <f t="shared" si="3"/>
        <v>#N/A</v>
      </c>
    </row>
    <row r="53" spans="1:11" x14ac:dyDescent="0.25">
      <c r="A53" s="17" t="str">
        <f t="shared" si="2"/>
        <v>190130</v>
      </c>
      <c r="B53" s="18">
        <v>190130</v>
      </c>
      <c r="C53" s="19" t="s">
        <v>85</v>
      </c>
      <c r="D53" s="20">
        <v>77.261009999999999</v>
      </c>
      <c r="E53" s="21">
        <v>10</v>
      </c>
      <c r="F53" s="22">
        <f t="shared" si="0"/>
        <v>772.61009999999999</v>
      </c>
      <c r="G53" s="23" t="s">
        <v>39</v>
      </c>
      <c r="H53" s="24">
        <f>VLOOKUP(A53,[1]L1!A:D,4,0)</f>
        <v>77.261009999999999</v>
      </c>
      <c r="I53" s="24" t="e">
        <f>VLOOKUP(A53,[1]L2!A:AN,40,0)</f>
        <v>#N/A</v>
      </c>
      <c r="J53" s="25" t="e">
        <f>VLOOKUP(A53,[1]MBU!D:Q,14,0)</f>
        <v>#N/A</v>
      </c>
      <c r="K53" s="25" t="e">
        <f t="shared" si="3"/>
        <v>#N/A</v>
      </c>
    </row>
    <row r="54" spans="1:11" x14ac:dyDescent="0.25">
      <c r="A54" s="17" t="str">
        <f t="shared" si="2"/>
        <v>191599</v>
      </c>
      <c r="B54" s="18">
        <v>191599</v>
      </c>
      <c r="C54" s="28" t="s">
        <v>86</v>
      </c>
      <c r="D54" s="20">
        <v>482.11080340000001</v>
      </c>
      <c r="E54" s="21">
        <v>12</v>
      </c>
      <c r="F54" s="22">
        <f t="shared" si="0"/>
        <v>5785.3296408000006</v>
      </c>
      <c r="G54" s="23" t="s">
        <v>30</v>
      </c>
      <c r="H54" s="24" t="e">
        <f>VLOOKUP(A54,[1]L1!A:D,4,0)</f>
        <v>#N/A</v>
      </c>
      <c r="I54" s="24" t="e">
        <f>VLOOKUP(A54,[1]L2!A:AN,40,0)</f>
        <v>#N/A</v>
      </c>
      <c r="J54" s="25" t="e">
        <f>VLOOKUP(A54,[1]MBU!D:Q,14,0)</f>
        <v>#N/A</v>
      </c>
      <c r="K54" s="25" t="e">
        <f t="shared" si="3"/>
        <v>#N/A</v>
      </c>
    </row>
    <row r="55" spans="1:11" x14ac:dyDescent="0.25">
      <c r="A55" s="17" t="str">
        <f t="shared" si="2"/>
        <v>191675</v>
      </c>
      <c r="B55" s="18">
        <v>191675</v>
      </c>
      <c r="C55" s="19" t="s">
        <v>87</v>
      </c>
      <c r="D55" s="20">
        <v>232.57953000000001</v>
      </c>
      <c r="E55" s="21">
        <v>12</v>
      </c>
      <c r="F55" s="22">
        <f t="shared" si="0"/>
        <v>2790.9543600000002</v>
      </c>
      <c r="G55" s="23" t="s">
        <v>88</v>
      </c>
      <c r="H55" s="24" t="e">
        <f>VLOOKUP(A55,[1]L1!A:D,4,0)</f>
        <v>#N/A</v>
      </c>
      <c r="I55" s="24" t="e">
        <f>VLOOKUP(A55,[1]L2!A:AN,40,0)</f>
        <v>#N/A</v>
      </c>
      <c r="J55" s="25" t="e">
        <f>VLOOKUP(A55,[1]MBU!D:Q,14,0)</f>
        <v>#N/A</v>
      </c>
      <c r="K55" s="25" t="e">
        <f t="shared" si="3"/>
        <v>#N/A</v>
      </c>
    </row>
    <row r="56" spans="1:11" x14ac:dyDescent="0.25">
      <c r="A56" s="17" t="str">
        <f t="shared" si="2"/>
        <v>193264</v>
      </c>
      <c r="B56" s="18">
        <v>193264</v>
      </c>
      <c r="C56" s="19" t="s">
        <v>89</v>
      </c>
      <c r="D56" s="26"/>
      <c r="E56" s="21">
        <v>1</v>
      </c>
      <c r="F56" s="22">
        <f t="shared" si="0"/>
        <v>0</v>
      </c>
      <c r="G56" s="23" t="s">
        <v>52</v>
      </c>
      <c r="H56" s="24" t="e">
        <f>VLOOKUP(A56,[1]L1!A:D,4,0)</f>
        <v>#N/A</v>
      </c>
      <c r="I56" s="24" t="e">
        <f>VLOOKUP(A56,[1]L2!A:AN,40,0)</f>
        <v>#N/A</v>
      </c>
      <c r="J56" s="25" t="e">
        <f>VLOOKUP(A56,[1]MBU!D:Q,14,0)</f>
        <v>#N/A</v>
      </c>
      <c r="K56" s="25" t="e">
        <f t="shared" si="3"/>
        <v>#N/A</v>
      </c>
    </row>
    <row r="57" spans="1:11" x14ac:dyDescent="0.25">
      <c r="A57" s="17" t="str">
        <f t="shared" si="2"/>
        <v>193951</v>
      </c>
      <c r="B57" s="18">
        <v>193951</v>
      </c>
      <c r="C57" s="19" t="s">
        <v>90</v>
      </c>
      <c r="D57" s="20">
        <v>735.66</v>
      </c>
      <c r="E57" s="21">
        <v>4</v>
      </c>
      <c r="F57" s="22">
        <f t="shared" si="0"/>
        <v>2942.64</v>
      </c>
      <c r="G57" s="23" t="s">
        <v>52</v>
      </c>
      <c r="H57" s="24">
        <f>VLOOKUP(A57,[1]L1!A:D,4,0)</f>
        <v>735.66</v>
      </c>
      <c r="I57" s="24" t="e">
        <f>VLOOKUP(A57,[1]L2!A:AN,40,0)</f>
        <v>#N/A</v>
      </c>
      <c r="J57" s="25" t="e">
        <f>VLOOKUP(A57,[1]MBU!D:Q,14,0)</f>
        <v>#N/A</v>
      </c>
      <c r="K57" s="25" t="e">
        <f t="shared" si="3"/>
        <v>#N/A</v>
      </c>
    </row>
    <row r="58" spans="1:11" x14ac:dyDescent="0.25">
      <c r="A58" s="17" t="str">
        <f t="shared" si="2"/>
        <v>194318</v>
      </c>
      <c r="B58" s="18">
        <v>194318</v>
      </c>
      <c r="C58" s="19" t="s">
        <v>91</v>
      </c>
      <c r="D58" s="20">
        <v>3770.9767536999998</v>
      </c>
      <c r="E58" s="21">
        <v>1</v>
      </c>
      <c r="F58" s="22">
        <f t="shared" si="0"/>
        <v>3770.9767536999998</v>
      </c>
      <c r="G58" s="23" t="s">
        <v>37</v>
      </c>
      <c r="H58" s="24">
        <f>VLOOKUP(A58,[1]L1!A:D,4,0)</f>
        <v>3827.42</v>
      </c>
      <c r="I58" s="24" t="e">
        <f>VLOOKUP(A58,[1]L2!A:AN,40,0)</f>
        <v>#N/A</v>
      </c>
      <c r="J58" s="25" t="e">
        <f>VLOOKUP(A58,[1]MBU!D:Q,14,0)</f>
        <v>#N/A</v>
      </c>
      <c r="K58" s="25" t="e">
        <f t="shared" si="3"/>
        <v>#N/A</v>
      </c>
    </row>
    <row r="59" spans="1:11" x14ac:dyDescent="0.25">
      <c r="A59" s="17" t="str">
        <f t="shared" si="2"/>
        <v>194319</v>
      </c>
      <c r="B59" s="18">
        <v>194319</v>
      </c>
      <c r="C59" s="19" t="s">
        <v>92</v>
      </c>
      <c r="D59" s="20">
        <v>4498.7335724000004</v>
      </c>
      <c r="E59" s="21">
        <v>1</v>
      </c>
      <c r="F59" s="22">
        <f t="shared" si="0"/>
        <v>4498.7335724000004</v>
      </c>
      <c r="G59" s="23" t="s">
        <v>37</v>
      </c>
      <c r="H59" s="24">
        <f>VLOOKUP(A59,[1]L1!A:D,4,0)</f>
        <v>4538.83</v>
      </c>
      <c r="I59" s="24" t="e">
        <f>VLOOKUP(A59,[1]L2!A:AN,40,0)</f>
        <v>#N/A</v>
      </c>
      <c r="J59" s="25" t="e">
        <f>VLOOKUP(A59,[1]MBU!D:Q,14,0)</f>
        <v>#N/A</v>
      </c>
      <c r="K59" s="25" t="e">
        <f t="shared" si="3"/>
        <v>#N/A</v>
      </c>
    </row>
    <row r="60" spans="1:11" x14ac:dyDescent="0.25">
      <c r="A60" s="17" t="str">
        <f t="shared" si="2"/>
        <v>194320</v>
      </c>
      <c r="B60" s="18">
        <v>194320</v>
      </c>
      <c r="C60" s="19" t="s">
        <v>93</v>
      </c>
      <c r="D60" s="20">
        <v>3573.4964212999998</v>
      </c>
      <c r="E60" s="21">
        <v>1</v>
      </c>
      <c r="F60" s="22">
        <f t="shared" si="0"/>
        <v>3573.4964212999998</v>
      </c>
      <c r="G60" s="23" t="s">
        <v>37</v>
      </c>
      <c r="H60" s="24">
        <f>VLOOKUP(A60,[1]L1!A:D,4,0)</f>
        <v>3640.37</v>
      </c>
      <c r="I60" s="24" t="e">
        <f>VLOOKUP(A60,[1]L2!A:AN,40,0)</f>
        <v>#N/A</v>
      </c>
      <c r="J60" s="25" t="e">
        <f>VLOOKUP(A60,[1]MBU!D:Q,14,0)</f>
        <v>#N/A</v>
      </c>
      <c r="K60" s="25" t="e">
        <f t="shared" si="3"/>
        <v>#N/A</v>
      </c>
    </row>
    <row r="61" spans="1:11" x14ac:dyDescent="0.25">
      <c r="A61" s="17" t="str">
        <f t="shared" si="2"/>
        <v>194321</v>
      </c>
      <c r="B61" s="18">
        <v>194321</v>
      </c>
      <c r="C61" s="19" t="s">
        <v>94</v>
      </c>
      <c r="D61" s="20">
        <v>4027.5861970000001</v>
      </c>
      <c r="E61" s="21">
        <v>1</v>
      </c>
      <c r="F61" s="22">
        <f t="shared" si="0"/>
        <v>4027.5861970000001</v>
      </c>
      <c r="G61" s="23" t="s">
        <v>37</v>
      </c>
      <c r="H61" s="24">
        <f>VLOOKUP(A61,[1]L1!A:D,4,0)</f>
        <v>4013.36</v>
      </c>
      <c r="I61" s="24" t="e">
        <f>VLOOKUP(A61,[1]L2!A:AN,40,0)</f>
        <v>#N/A</v>
      </c>
      <c r="J61" s="25" t="e">
        <f>VLOOKUP(A61,[1]MBU!D:Q,14,0)</f>
        <v>#N/A</v>
      </c>
      <c r="K61" s="25" t="e">
        <f t="shared" si="3"/>
        <v>#N/A</v>
      </c>
    </row>
    <row r="62" spans="1:11" x14ac:dyDescent="0.25">
      <c r="A62" s="17" t="str">
        <f t="shared" si="2"/>
        <v>194322</v>
      </c>
      <c r="B62" s="18">
        <v>194322</v>
      </c>
      <c r="C62" s="19" t="s">
        <v>95</v>
      </c>
      <c r="D62" s="20">
        <v>3760.5819498000001</v>
      </c>
      <c r="E62" s="21">
        <v>1</v>
      </c>
      <c r="F62" s="22">
        <f t="shared" si="0"/>
        <v>3760.5819498000001</v>
      </c>
      <c r="G62" s="23" t="s">
        <v>37</v>
      </c>
      <c r="H62" s="24">
        <f>VLOOKUP(A62,[1]L1!A:D,4,0)</f>
        <v>3785.17</v>
      </c>
      <c r="I62" s="24" t="e">
        <f>VLOOKUP(A62,[1]L2!A:AN,40,0)</f>
        <v>#N/A</v>
      </c>
      <c r="J62" s="25" t="e">
        <f>VLOOKUP(A62,[1]MBU!D:Q,14,0)</f>
        <v>#N/A</v>
      </c>
      <c r="K62" s="25" t="e">
        <f t="shared" si="3"/>
        <v>#N/A</v>
      </c>
    </row>
    <row r="63" spans="1:11" x14ac:dyDescent="0.25">
      <c r="A63" s="17" t="str">
        <f t="shared" si="2"/>
        <v>194924</v>
      </c>
      <c r="B63" s="18">
        <v>194924</v>
      </c>
      <c r="C63" s="19" t="s">
        <v>96</v>
      </c>
      <c r="D63" s="20">
        <v>64956.347369100004</v>
      </c>
      <c r="E63" s="21">
        <v>1</v>
      </c>
      <c r="F63" s="22">
        <f t="shared" si="0"/>
        <v>64956.347369100004</v>
      </c>
      <c r="G63" s="23" t="s">
        <v>37</v>
      </c>
      <c r="H63" s="24">
        <f>VLOOKUP(A63,[1]L1!A:D,4,0)</f>
        <v>68930.39</v>
      </c>
      <c r="I63" s="24" t="e">
        <f>VLOOKUP(A63,[1]L2!A:AN,40,0)</f>
        <v>#N/A</v>
      </c>
      <c r="J63" s="25" t="e">
        <f>VLOOKUP(A63,[1]MBU!D:Q,14,0)</f>
        <v>#N/A</v>
      </c>
      <c r="K63" s="25" t="e">
        <f t="shared" si="3"/>
        <v>#N/A</v>
      </c>
    </row>
    <row r="64" spans="1:11" x14ac:dyDescent="0.25">
      <c r="A64" s="17" t="str">
        <f t="shared" si="2"/>
        <v>195752</v>
      </c>
      <c r="B64" s="18">
        <v>195752</v>
      </c>
      <c r="C64" s="19" t="s">
        <v>97</v>
      </c>
      <c r="D64" s="26"/>
      <c r="E64" s="21">
        <v>4</v>
      </c>
      <c r="F64" s="22">
        <f t="shared" si="0"/>
        <v>0</v>
      </c>
      <c r="G64" s="23" t="s">
        <v>30</v>
      </c>
      <c r="H64" s="24" t="e">
        <f>VLOOKUP(A64,[1]L1!A:D,4,0)</f>
        <v>#N/A</v>
      </c>
      <c r="I64" s="24" t="e">
        <f>VLOOKUP(A64,[1]L2!A:AN,40,0)</f>
        <v>#N/A</v>
      </c>
      <c r="J64" s="25">
        <f>VLOOKUP(A64,[1]MBU!D:Q,14,0)</f>
        <v>4</v>
      </c>
      <c r="K64" s="25">
        <f t="shared" si="3"/>
        <v>0</v>
      </c>
    </row>
    <row r="65" spans="1:11" x14ac:dyDescent="0.25">
      <c r="A65" s="17" t="str">
        <f t="shared" si="2"/>
        <v>196062</v>
      </c>
      <c r="B65" s="18">
        <v>196062</v>
      </c>
      <c r="C65" s="19" t="s">
        <v>98</v>
      </c>
      <c r="D65" s="20">
        <v>191.21261000000001</v>
      </c>
      <c r="E65" s="21">
        <v>50</v>
      </c>
      <c r="F65" s="22">
        <f t="shared" si="0"/>
        <v>9560.6305000000011</v>
      </c>
      <c r="G65" s="23" t="s">
        <v>39</v>
      </c>
      <c r="H65" s="24">
        <f>VLOOKUP(A65,[1]L1!A:D,4,0)</f>
        <v>191.21261000000001</v>
      </c>
      <c r="I65" s="24" t="e">
        <f>VLOOKUP(A65,[1]L2!A:AN,40,0)</f>
        <v>#N/A</v>
      </c>
      <c r="J65" s="25">
        <f>VLOOKUP(A65,[1]MBU!D:Q,14,0)</f>
        <v>50</v>
      </c>
      <c r="K65" s="25">
        <f t="shared" si="3"/>
        <v>0</v>
      </c>
    </row>
    <row r="66" spans="1:11" x14ac:dyDescent="0.25">
      <c r="A66" s="17" t="str">
        <f t="shared" si="2"/>
        <v>206352</v>
      </c>
      <c r="B66" s="18">
        <v>206352</v>
      </c>
      <c r="C66" s="19" t="s">
        <v>99</v>
      </c>
      <c r="D66" s="20">
        <v>92.947100000000006</v>
      </c>
      <c r="E66" s="21">
        <v>102</v>
      </c>
      <c r="F66" s="22">
        <f t="shared" si="0"/>
        <v>9480.6041999999998</v>
      </c>
      <c r="G66" s="23" t="s">
        <v>37</v>
      </c>
      <c r="H66" s="24">
        <f>VLOOKUP(A66,[1]L1!A:D,4,0)</f>
        <v>92.947100000000006</v>
      </c>
      <c r="I66" s="24" t="e">
        <f>VLOOKUP(A66,[1]L2!A:AN,40,0)</f>
        <v>#N/A</v>
      </c>
      <c r="J66" s="25" t="e">
        <f>VLOOKUP(A66,[1]MBU!D:Q,14,0)</f>
        <v>#N/A</v>
      </c>
      <c r="K66" s="25" t="e">
        <f t="shared" si="3"/>
        <v>#N/A</v>
      </c>
    </row>
    <row r="67" spans="1:11" x14ac:dyDescent="0.25">
      <c r="A67" s="17" t="str">
        <f t="shared" si="2"/>
        <v>220620</v>
      </c>
      <c r="B67" s="18">
        <v>220620</v>
      </c>
      <c r="C67" s="19" t="s">
        <v>100</v>
      </c>
      <c r="D67" s="20">
        <v>2679.9672662875</v>
      </c>
      <c r="E67" s="21">
        <v>1</v>
      </c>
      <c r="F67" s="22">
        <f t="shared" ref="F67:F130" si="4">D67*E67</f>
        <v>2679.9672662875</v>
      </c>
      <c r="G67" s="23" t="s">
        <v>47</v>
      </c>
      <c r="H67" s="24">
        <f>VLOOKUP(A67,[1]L1!A:D,4,0)</f>
        <v>2830.23</v>
      </c>
      <c r="I67" s="24" t="e">
        <f>VLOOKUP(A67,[1]L2!A:AN,40,0)</f>
        <v>#N/A</v>
      </c>
      <c r="J67" s="25">
        <v>1</v>
      </c>
      <c r="K67" s="25">
        <f t="shared" si="3"/>
        <v>0</v>
      </c>
    </row>
    <row r="68" spans="1:11" x14ac:dyDescent="0.25">
      <c r="A68" s="17" t="str">
        <f t="shared" ref="A68:A131" si="5">RIGHT(B68,6)</f>
        <v>220621</v>
      </c>
      <c r="B68" s="18">
        <v>220621</v>
      </c>
      <c r="C68" s="19" t="s">
        <v>101</v>
      </c>
      <c r="D68" s="20">
        <v>2978.0872561000001</v>
      </c>
      <c r="E68" s="21">
        <v>4</v>
      </c>
      <c r="F68" s="22">
        <f t="shared" si="4"/>
        <v>11912.3490244</v>
      </c>
      <c r="G68" s="23" t="s">
        <v>37</v>
      </c>
      <c r="H68" s="24">
        <f>VLOOKUP(A68,[1]L1!A:D,4,0)</f>
        <v>2978.09</v>
      </c>
      <c r="I68" s="24" t="e">
        <f>VLOOKUP(A68,[1]L2!A:AN,40,0)</f>
        <v>#N/A</v>
      </c>
      <c r="J68" s="25">
        <f>VLOOKUP(A68,[1]MBU!D:Q,14,0)</f>
        <v>4</v>
      </c>
      <c r="K68" s="25">
        <f t="shared" si="3"/>
        <v>0</v>
      </c>
    </row>
    <row r="69" spans="1:11" x14ac:dyDescent="0.25">
      <c r="A69" s="17" t="str">
        <f t="shared" si="5"/>
        <v>223161</v>
      </c>
      <c r="B69" s="18">
        <v>223161</v>
      </c>
      <c r="C69" s="19" t="s">
        <v>102</v>
      </c>
      <c r="D69" s="20">
        <v>34983.175970199998</v>
      </c>
      <c r="E69" s="21">
        <v>1</v>
      </c>
      <c r="F69" s="22">
        <f t="shared" si="4"/>
        <v>34983.175970199998</v>
      </c>
      <c r="G69" s="23" t="s">
        <v>37</v>
      </c>
      <c r="H69" s="24">
        <f>VLOOKUP(A69,[1]L1!A:D,4,0)</f>
        <v>34820.239999999998</v>
      </c>
      <c r="I69" s="24" t="e">
        <f>VLOOKUP(A69,[1]L2!A:AN,40,0)</f>
        <v>#N/A</v>
      </c>
      <c r="J69" s="25" t="e">
        <f>VLOOKUP(A69,[1]MBU!D:Q,14,0)</f>
        <v>#N/A</v>
      </c>
      <c r="K69" s="25" t="e">
        <f t="shared" si="3"/>
        <v>#N/A</v>
      </c>
    </row>
    <row r="70" spans="1:11" x14ac:dyDescent="0.25">
      <c r="A70" s="17" t="str">
        <f t="shared" si="5"/>
        <v>223255</v>
      </c>
      <c r="B70" s="18">
        <v>223255</v>
      </c>
      <c r="C70" s="19" t="s">
        <v>103</v>
      </c>
      <c r="D70" s="20">
        <v>326.34748999999999</v>
      </c>
      <c r="E70" s="21">
        <v>50</v>
      </c>
      <c r="F70" s="22">
        <f t="shared" si="4"/>
        <v>16317.3745</v>
      </c>
      <c r="G70" s="23" t="s">
        <v>37</v>
      </c>
      <c r="H70" s="24">
        <f>VLOOKUP(A70,[1]L1!A:D,4,0)</f>
        <v>326.34748999999999</v>
      </c>
      <c r="I70" s="24" t="e">
        <f>VLOOKUP(A70,[1]L2!A:AN,40,0)</f>
        <v>#N/A</v>
      </c>
      <c r="J70" s="25" t="e">
        <f>VLOOKUP(A70,[1]MBU!D:Q,14,0)</f>
        <v>#N/A</v>
      </c>
      <c r="K70" s="25" t="e">
        <f t="shared" si="3"/>
        <v>#N/A</v>
      </c>
    </row>
    <row r="71" spans="1:11" x14ac:dyDescent="0.25">
      <c r="A71" s="17" t="str">
        <f t="shared" si="5"/>
        <v>226008</v>
      </c>
      <c r="B71" s="18">
        <v>226008</v>
      </c>
      <c r="C71" s="19" t="s">
        <v>104</v>
      </c>
      <c r="D71" s="20">
        <v>119.74965119599149</v>
      </c>
      <c r="E71" s="21">
        <v>6</v>
      </c>
      <c r="F71" s="22">
        <f t="shared" si="4"/>
        <v>718.49790717594897</v>
      </c>
      <c r="G71" s="23" t="s">
        <v>30</v>
      </c>
      <c r="H71" s="24">
        <f>VLOOKUP(A71,[1]L1!A:D,4,0)</f>
        <v>127.9851587</v>
      </c>
      <c r="I71" s="24">
        <f>VLOOKUP(A71,[1]L2!A:AN,40,0)</f>
        <v>69.37076861594872</v>
      </c>
      <c r="J71" s="25">
        <f>VLOOKUP(A71,[1]MBU!D:Q,14,0)</f>
        <v>6</v>
      </c>
      <c r="K71" s="25">
        <f t="shared" si="3"/>
        <v>0</v>
      </c>
    </row>
    <row r="72" spans="1:11" x14ac:dyDescent="0.25">
      <c r="A72" s="17" t="str">
        <f t="shared" si="5"/>
        <v>250034</v>
      </c>
      <c r="B72" s="18">
        <v>250034</v>
      </c>
      <c r="C72" s="19" t="s">
        <v>105</v>
      </c>
      <c r="D72" s="20">
        <v>302.41965759999999</v>
      </c>
      <c r="E72" s="21">
        <v>12</v>
      </c>
      <c r="F72" s="22">
        <f t="shared" si="4"/>
        <v>3629.0358912000002</v>
      </c>
      <c r="G72" s="23" t="s">
        <v>30</v>
      </c>
      <c r="H72" s="24">
        <f>VLOOKUP(A72,[1]L1!A:D,4,0)</f>
        <v>376.00484119999999</v>
      </c>
      <c r="I72" s="24" t="e">
        <f>VLOOKUP(A72,[1]L2!A:AN,40,0)</f>
        <v>#N/A</v>
      </c>
      <c r="J72" s="25">
        <f>VLOOKUP(A72,[1]MBU!D:Q,14,0)</f>
        <v>12</v>
      </c>
      <c r="K72" s="25">
        <f t="shared" si="3"/>
        <v>0</v>
      </c>
    </row>
    <row r="73" spans="1:11" x14ac:dyDescent="0.25">
      <c r="A73" s="17" t="str">
        <f t="shared" si="5"/>
        <v>250041</v>
      </c>
      <c r="B73" s="18">
        <v>250041</v>
      </c>
      <c r="C73" s="19" t="s">
        <v>106</v>
      </c>
      <c r="D73" s="20">
        <v>311.69225349999999</v>
      </c>
      <c r="E73" s="21">
        <v>12</v>
      </c>
      <c r="F73" s="22">
        <f t="shared" si="4"/>
        <v>3740.3070419999999</v>
      </c>
      <c r="G73" s="23" t="s">
        <v>30</v>
      </c>
      <c r="H73" s="24">
        <f>VLOOKUP(A73,[1]L1!A:D,4,0)</f>
        <v>303.41265249999998</v>
      </c>
      <c r="I73" s="24" t="e">
        <f>VLOOKUP(A73,[1]L2!A:AN,40,0)</f>
        <v>#N/A</v>
      </c>
      <c r="J73" s="25">
        <f>VLOOKUP(A73,[1]MBU!D:Q,14,0)</f>
        <v>12</v>
      </c>
      <c r="K73" s="25">
        <f t="shared" si="3"/>
        <v>0</v>
      </c>
    </row>
    <row r="74" spans="1:11" x14ac:dyDescent="0.25">
      <c r="A74" s="17" t="str">
        <f t="shared" si="5"/>
        <v>250049</v>
      </c>
      <c r="B74" s="18">
        <v>250049</v>
      </c>
      <c r="C74" s="19" t="s">
        <v>107</v>
      </c>
      <c r="D74" s="20">
        <v>430.42441880000001</v>
      </c>
      <c r="E74" s="21">
        <v>12</v>
      </c>
      <c r="F74" s="22">
        <f t="shared" si="4"/>
        <v>5165.0930256000001</v>
      </c>
      <c r="G74" s="23" t="s">
        <v>30</v>
      </c>
      <c r="H74" s="24">
        <f>VLOOKUP(A74,[1]L1!A:D,4,0)</f>
        <v>422.64397229999997</v>
      </c>
      <c r="I74" s="24" t="e">
        <f>VLOOKUP(A74,[1]L2!A:AN,40,0)</f>
        <v>#N/A</v>
      </c>
      <c r="J74" s="25">
        <f>VLOOKUP(A74,[1]MBU!D:Q,14,0)</f>
        <v>12</v>
      </c>
      <c r="K74" s="25">
        <f t="shared" si="3"/>
        <v>0</v>
      </c>
    </row>
    <row r="75" spans="1:11" x14ac:dyDescent="0.25">
      <c r="A75" s="17" t="str">
        <f t="shared" si="5"/>
        <v>250207</v>
      </c>
      <c r="B75" s="18">
        <v>250207</v>
      </c>
      <c r="C75" s="19" t="s">
        <v>108</v>
      </c>
      <c r="D75" s="20">
        <v>319.8904</v>
      </c>
      <c r="E75" s="21">
        <v>12</v>
      </c>
      <c r="F75" s="22">
        <f t="shared" si="4"/>
        <v>3838.6848</v>
      </c>
      <c r="G75" s="23" t="s">
        <v>30</v>
      </c>
      <c r="H75" s="24">
        <f>VLOOKUP(A75,[1]L1!A:D,4,0)</f>
        <v>319.90150829999999</v>
      </c>
      <c r="I75" s="24" t="e">
        <f>VLOOKUP(A75,[1]L2!A:AN,40,0)</f>
        <v>#N/A</v>
      </c>
      <c r="J75" s="25" t="e">
        <f>VLOOKUP(A75,[1]MBU!D:Q,14,0)</f>
        <v>#N/A</v>
      </c>
      <c r="K75" s="25" t="e">
        <f t="shared" si="3"/>
        <v>#N/A</v>
      </c>
    </row>
    <row r="76" spans="1:11" x14ac:dyDescent="0.25">
      <c r="A76" s="17" t="str">
        <f t="shared" si="5"/>
        <v>277679</v>
      </c>
      <c r="B76" s="18">
        <v>277679</v>
      </c>
      <c r="C76" s="19" t="s">
        <v>109</v>
      </c>
      <c r="D76" s="20">
        <v>7193.5646405999996</v>
      </c>
      <c r="E76" s="21">
        <v>1</v>
      </c>
      <c r="F76" s="22">
        <f t="shared" si="4"/>
        <v>7193.5646405999996</v>
      </c>
      <c r="G76" s="23" t="s">
        <v>47</v>
      </c>
      <c r="H76" s="24">
        <f>VLOOKUP(A76,[1]L1!A:D,4,0)</f>
        <v>6986.48</v>
      </c>
      <c r="I76" s="24" t="e">
        <f>VLOOKUP(A76,[1]L2!A:AN,40,0)</f>
        <v>#N/A</v>
      </c>
      <c r="J76" s="25" t="e">
        <f>VLOOKUP(A76,[1]MBU!D:Q,14,0)</f>
        <v>#N/A</v>
      </c>
      <c r="K76" s="25" t="e">
        <f t="shared" si="3"/>
        <v>#N/A</v>
      </c>
    </row>
    <row r="77" spans="1:11" x14ac:dyDescent="0.25">
      <c r="A77" s="17" t="str">
        <f t="shared" si="5"/>
        <v>310291</v>
      </c>
      <c r="B77" s="18">
        <v>310291</v>
      </c>
      <c r="C77" s="19" t="s">
        <v>110</v>
      </c>
      <c r="D77" s="20">
        <v>452.51141000000001</v>
      </c>
      <c r="E77" s="21">
        <v>4</v>
      </c>
      <c r="F77" s="22">
        <f t="shared" si="4"/>
        <v>1810.04564</v>
      </c>
      <c r="G77" s="23" t="s">
        <v>44</v>
      </c>
      <c r="H77" s="24">
        <f>VLOOKUP(A77,[1]L1!A:D,4,0)</f>
        <v>452.51141000000001</v>
      </c>
      <c r="I77" s="24" t="e">
        <f>VLOOKUP(A77,[1]L2!A:AN,40,0)</f>
        <v>#N/A</v>
      </c>
      <c r="J77" s="25" t="e">
        <f>VLOOKUP(A77,[1]MBU!D:Q,14,0)</f>
        <v>#N/A</v>
      </c>
      <c r="K77" s="25" t="e">
        <f t="shared" si="3"/>
        <v>#N/A</v>
      </c>
    </row>
    <row r="78" spans="1:11" x14ac:dyDescent="0.25">
      <c r="A78" s="17" t="str">
        <f t="shared" si="5"/>
        <v>310391</v>
      </c>
      <c r="B78" s="18">
        <v>310391</v>
      </c>
      <c r="C78" s="19" t="s">
        <v>111</v>
      </c>
      <c r="D78" s="20">
        <v>833.82</v>
      </c>
      <c r="E78" s="21">
        <v>4</v>
      </c>
      <c r="F78" s="22">
        <f t="shared" si="4"/>
        <v>3335.28</v>
      </c>
      <c r="G78" s="23" t="s">
        <v>44</v>
      </c>
      <c r="H78" s="24">
        <f>VLOOKUP(A78,[1]L1!A:D,4,0)</f>
        <v>833.82</v>
      </c>
      <c r="I78" s="24" t="e">
        <f>VLOOKUP(A78,[1]L2!A:AN,40,0)</f>
        <v>#N/A</v>
      </c>
      <c r="J78" s="25" t="e">
        <f>VLOOKUP(A78,[1]MBU!D:Q,14,0)</f>
        <v>#N/A</v>
      </c>
      <c r="K78" s="25" t="e">
        <f t="shared" si="3"/>
        <v>#N/A</v>
      </c>
    </row>
    <row r="79" spans="1:11" x14ac:dyDescent="0.25">
      <c r="A79" s="17" t="str">
        <f t="shared" si="5"/>
        <v>311112</v>
      </c>
      <c r="B79" s="18">
        <v>311112</v>
      </c>
      <c r="C79" s="19" t="s">
        <v>112</v>
      </c>
      <c r="D79" s="20">
        <v>583.50833</v>
      </c>
      <c r="E79" s="21">
        <v>1</v>
      </c>
      <c r="F79" s="22">
        <f t="shared" si="4"/>
        <v>583.50833</v>
      </c>
      <c r="G79" s="23" t="s">
        <v>44</v>
      </c>
      <c r="H79" s="24">
        <f>VLOOKUP(A79,[1]L1!A:D,4,0)</f>
        <v>583.50833</v>
      </c>
      <c r="I79" s="24" t="e">
        <f>VLOOKUP(A79,[1]L2!A:AN,40,0)</f>
        <v>#N/A</v>
      </c>
      <c r="J79" s="25" t="e">
        <f>VLOOKUP(A79,[1]MBU!D:Q,14,0)</f>
        <v>#N/A</v>
      </c>
      <c r="K79" s="25" t="e">
        <f t="shared" si="3"/>
        <v>#N/A</v>
      </c>
    </row>
    <row r="80" spans="1:11" x14ac:dyDescent="0.25">
      <c r="A80" s="17" t="str">
        <f t="shared" si="5"/>
        <v>311417</v>
      </c>
      <c r="B80" s="18">
        <v>311417</v>
      </c>
      <c r="C80" s="19" t="s">
        <v>113</v>
      </c>
      <c r="D80" s="20">
        <v>36500.432410000001</v>
      </c>
      <c r="E80" s="21">
        <v>1</v>
      </c>
      <c r="F80" s="22">
        <f t="shared" si="4"/>
        <v>36500.432410000001</v>
      </c>
      <c r="G80" s="23" t="s">
        <v>44</v>
      </c>
      <c r="H80" s="24">
        <f>VLOOKUP(A80,[1]L1!A:D,4,0)</f>
        <v>36500.432410000001</v>
      </c>
      <c r="I80" s="24" t="e">
        <f>VLOOKUP(A80,[1]L2!A:AN,40,0)</f>
        <v>#N/A</v>
      </c>
      <c r="J80" s="25" t="e">
        <f>VLOOKUP(A80,[1]MBU!D:Q,14,0)</f>
        <v>#N/A</v>
      </c>
      <c r="K80" s="25" t="e">
        <f t="shared" si="3"/>
        <v>#N/A</v>
      </c>
    </row>
    <row r="81" spans="1:11" x14ac:dyDescent="0.25">
      <c r="A81" s="17" t="str">
        <f t="shared" si="5"/>
        <v>312821</v>
      </c>
      <c r="B81" s="18">
        <v>312821</v>
      </c>
      <c r="C81" s="19" t="s">
        <v>114</v>
      </c>
      <c r="D81" s="26">
        <v>357.84070830000002</v>
      </c>
      <c r="E81" s="21">
        <v>1</v>
      </c>
      <c r="F81" s="22">
        <f t="shared" si="4"/>
        <v>357.84070830000002</v>
      </c>
      <c r="G81" s="23" t="s">
        <v>47</v>
      </c>
      <c r="H81" s="24">
        <f>VLOOKUP(A81,[1]L1!A:D,4,0)</f>
        <v>357.84070830000002</v>
      </c>
      <c r="I81" s="24" t="e">
        <f>VLOOKUP(A81,[1]L2!A:AN,40,0)</f>
        <v>#N/A</v>
      </c>
      <c r="J81" s="25" t="e">
        <f>VLOOKUP(A81,[1]MBU!D:Q,14,0)</f>
        <v>#N/A</v>
      </c>
      <c r="K81" s="25" t="e">
        <f t="shared" si="3"/>
        <v>#N/A</v>
      </c>
    </row>
    <row r="82" spans="1:11" x14ac:dyDescent="0.25">
      <c r="A82" s="17" t="str">
        <f t="shared" si="5"/>
        <v>312827</v>
      </c>
      <c r="B82" s="18">
        <v>312827</v>
      </c>
      <c r="C82" s="19" t="s">
        <v>115</v>
      </c>
      <c r="D82" s="26">
        <v>585.55661350000003</v>
      </c>
      <c r="E82" s="21">
        <v>1</v>
      </c>
      <c r="F82" s="22">
        <f t="shared" si="4"/>
        <v>585.55661350000003</v>
      </c>
      <c r="G82" s="23" t="s">
        <v>47</v>
      </c>
      <c r="H82" s="24">
        <f>VLOOKUP(A82,[1]L1!A:D,4,0)</f>
        <v>585.55661350000003</v>
      </c>
      <c r="I82" s="24" t="e">
        <f>VLOOKUP(A82,[1]L2!A:AN,40,0)</f>
        <v>#N/A</v>
      </c>
      <c r="J82" s="25" t="e">
        <f>VLOOKUP(A82,[1]MBU!D:Q,14,0)</f>
        <v>#N/A</v>
      </c>
      <c r="K82" s="25" t="e">
        <f t="shared" si="3"/>
        <v>#N/A</v>
      </c>
    </row>
    <row r="83" spans="1:11" x14ac:dyDescent="0.25">
      <c r="A83" s="17" t="str">
        <f t="shared" si="5"/>
        <v>312828</v>
      </c>
      <c r="B83" s="18">
        <v>312828</v>
      </c>
      <c r="C83" s="19" t="s">
        <v>116</v>
      </c>
      <c r="D83" s="26">
        <v>585.55661350000003</v>
      </c>
      <c r="E83" s="21">
        <v>1</v>
      </c>
      <c r="F83" s="22">
        <f t="shared" si="4"/>
        <v>585.55661350000003</v>
      </c>
      <c r="G83" s="23" t="s">
        <v>47</v>
      </c>
      <c r="H83" s="24">
        <f>VLOOKUP(A83,[1]L1!A:D,4,0)</f>
        <v>585.55661350000003</v>
      </c>
      <c r="I83" s="24" t="e">
        <f>VLOOKUP(A83,[1]L2!A:AN,40,0)</f>
        <v>#N/A</v>
      </c>
      <c r="J83" s="25" t="e">
        <f>VLOOKUP(A83,[1]MBU!D:Q,14,0)</f>
        <v>#N/A</v>
      </c>
      <c r="K83" s="25" t="e">
        <f t="shared" ref="K83:K146" si="6">+E83-J83</f>
        <v>#N/A</v>
      </c>
    </row>
    <row r="84" spans="1:11" x14ac:dyDescent="0.25">
      <c r="A84" s="17" t="str">
        <f t="shared" si="5"/>
        <v>312844</v>
      </c>
      <c r="B84" s="18">
        <v>312844</v>
      </c>
      <c r="C84" s="19" t="s">
        <v>117</v>
      </c>
      <c r="D84" s="20">
        <v>27037.44328</v>
      </c>
      <c r="E84" s="21">
        <v>1</v>
      </c>
      <c r="F84" s="22">
        <f t="shared" si="4"/>
        <v>27037.44328</v>
      </c>
      <c r="G84" s="23" t="s">
        <v>44</v>
      </c>
      <c r="H84" s="24">
        <f>VLOOKUP(A84,[1]L1!A:D,4,0)</f>
        <v>27037.439999999999</v>
      </c>
      <c r="I84" s="24" t="e">
        <f>VLOOKUP(A84,[1]L2!A:AN,40,0)</f>
        <v>#N/A</v>
      </c>
      <c r="J84" s="25" t="e">
        <f>VLOOKUP(A84,[1]MBU!D:Q,14,0)</f>
        <v>#N/A</v>
      </c>
      <c r="K84" s="25" t="e">
        <f t="shared" si="6"/>
        <v>#N/A</v>
      </c>
    </row>
    <row r="85" spans="1:11" x14ac:dyDescent="0.25">
      <c r="A85" s="17" t="str">
        <f t="shared" si="5"/>
        <v>314457</v>
      </c>
      <c r="B85" s="18">
        <v>314457</v>
      </c>
      <c r="C85" s="19" t="s">
        <v>118</v>
      </c>
      <c r="D85" s="26">
        <v>571.45992699999999</v>
      </c>
      <c r="E85" s="21">
        <v>1</v>
      </c>
      <c r="F85" s="22">
        <f t="shared" si="4"/>
        <v>571.45992699999999</v>
      </c>
      <c r="G85" s="23" t="s">
        <v>47</v>
      </c>
      <c r="H85" s="24">
        <f>VLOOKUP(A85,[1]L1!A:D,4,0)</f>
        <v>571.45992699999999</v>
      </c>
      <c r="I85" s="24" t="e">
        <f>VLOOKUP(A85,[1]L2!A:AN,40,0)</f>
        <v>#N/A</v>
      </c>
      <c r="J85" s="25" t="e">
        <f>VLOOKUP(A85,[1]MBU!D:Q,14,0)</f>
        <v>#N/A</v>
      </c>
      <c r="K85" s="25" t="e">
        <f t="shared" si="6"/>
        <v>#N/A</v>
      </c>
    </row>
    <row r="86" spans="1:11" x14ac:dyDescent="0.25">
      <c r="A86" s="17" t="str">
        <f t="shared" si="5"/>
        <v>319834</v>
      </c>
      <c r="B86" s="18">
        <v>319834</v>
      </c>
      <c r="C86" s="19" t="s">
        <v>119</v>
      </c>
      <c r="D86" s="20">
        <v>882.72783000000004</v>
      </c>
      <c r="E86" s="21">
        <v>24</v>
      </c>
      <c r="F86" s="22">
        <f t="shared" si="4"/>
        <v>21185.467920000003</v>
      </c>
      <c r="G86" s="23" t="s">
        <v>37</v>
      </c>
      <c r="H86" s="24">
        <f>VLOOKUP(A86,[1]L1!A:D,4,0)</f>
        <v>882.72783000000004</v>
      </c>
      <c r="I86" s="24" t="e">
        <f>VLOOKUP(A86,[1]L2!A:AN,40,0)</f>
        <v>#N/A</v>
      </c>
      <c r="J86" s="25">
        <f>VLOOKUP(A86,[1]MBU!D:Q,14,0)</f>
        <v>24</v>
      </c>
      <c r="K86" s="25">
        <f t="shared" si="6"/>
        <v>0</v>
      </c>
    </row>
    <row r="87" spans="1:11" x14ac:dyDescent="0.25">
      <c r="A87" s="17" t="str">
        <f t="shared" si="5"/>
        <v>319901</v>
      </c>
      <c r="B87" s="18">
        <v>319901</v>
      </c>
      <c r="C87" s="19" t="s">
        <v>120</v>
      </c>
      <c r="D87" s="26"/>
      <c r="E87" s="21">
        <v>1</v>
      </c>
      <c r="F87" s="22">
        <f t="shared" si="4"/>
        <v>0</v>
      </c>
      <c r="G87" s="23" t="s">
        <v>39</v>
      </c>
      <c r="H87" s="24" t="e">
        <f>VLOOKUP(A87,[1]L1!A:D,4,0)</f>
        <v>#N/A</v>
      </c>
      <c r="I87" s="24" t="e">
        <f>VLOOKUP(A87,[1]L2!A:AN,40,0)</f>
        <v>#N/A</v>
      </c>
      <c r="J87" s="25" t="e">
        <f>VLOOKUP(A87,[1]MBU!D:Q,14,0)</f>
        <v>#N/A</v>
      </c>
      <c r="K87" s="25" t="e">
        <f t="shared" si="6"/>
        <v>#N/A</v>
      </c>
    </row>
    <row r="88" spans="1:11" x14ac:dyDescent="0.25">
      <c r="A88" s="17" t="str">
        <f t="shared" si="5"/>
        <v>328694</v>
      </c>
      <c r="B88" s="18">
        <v>328694</v>
      </c>
      <c r="C88" s="19" t="s">
        <v>121</v>
      </c>
      <c r="D88" s="20">
        <v>390.38</v>
      </c>
      <c r="E88" s="21">
        <v>6</v>
      </c>
      <c r="F88" s="22">
        <f t="shared" si="4"/>
        <v>2342.2799999999997</v>
      </c>
      <c r="G88" s="23" t="s">
        <v>30</v>
      </c>
      <c r="H88" s="24" t="e">
        <f>VLOOKUP(A88,[1]L1!A:D,4,0)</f>
        <v>#N/A</v>
      </c>
      <c r="I88" s="24" t="e">
        <f>VLOOKUP(A88,[1]L2!A:AN,40,0)</f>
        <v>#N/A</v>
      </c>
      <c r="J88" s="25">
        <f>VLOOKUP(A88,[1]MBU!D:Q,14,0)</f>
        <v>6</v>
      </c>
      <c r="K88" s="25">
        <f t="shared" si="6"/>
        <v>0</v>
      </c>
    </row>
    <row r="89" spans="1:11" x14ac:dyDescent="0.25">
      <c r="A89" s="17" t="str">
        <f t="shared" si="5"/>
        <v>333274</v>
      </c>
      <c r="B89" s="18">
        <v>333274</v>
      </c>
      <c r="C89" s="19" t="s">
        <v>122</v>
      </c>
      <c r="D89" s="20">
        <v>9232.2266667000004</v>
      </c>
      <c r="E89" s="21">
        <v>1</v>
      </c>
      <c r="F89" s="22">
        <f t="shared" si="4"/>
        <v>9232.2266667000004</v>
      </c>
      <c r="G89" s="23" t="s">
        <v>37</v>
      </c>
      <c r="H89" s="24">
        <f>VLOOKUP(A89,[1]L1!A:D,4,0)</f>
        <v>9232.23</v>
      </c>
      <c r="I89" s="24" t="e">
        <f>VLOOKUP(A89,[1]L2!A:AN,40,0)</f>
        <v>#N/A</v>
      </c>
      <c r="J89" s="25">
        <v>1</v>
      </c>
      <c r="K89" s="25">
        <f t="shared" si="6"/>
        <v>0</v>
      </c>
    </row>
    <row r="90" spans="1:11" x14ac:dyDescent="0.25">
      <c r="A90" s="17" t="str">
        <f t="shared" si="5"/>
        <v>333277</v>
      </c>
      <c r="B90" s="18">
        <v>333277</v>
      </c>
      <c r="C90" s="19" t="s">
        <v>123</v>
      </c>
      <c r="D90" s="20">
        <v>1748.62</v>
      </c>
      <c r="E90" s="21">
        <v>24</v>
      </c>
      <c r="F90" s="22">
        <f t="shared" si="4"/>
        <v>41966.879999999997</v>
      </c>
      <c r="G90" s="23" t="s">
        <v>37</v>
      </c>
      <c r="H90" s="24">
        <f>VLOOKUP(A90,[1]L1!A:D,4,0)</f>
        <v>1748.62</v>
      </c>
      <c r="I90" s="24" t="e">
        <f>VLOOKUP(A90,[1]L2!A:AN,40,0)</f>
        <v>#N/A</v>
      </c>
      <c r="J90" s="25">
        <f>VLOOKUP(A90,[1]MBU!D:Q,14,0)</f>
        <v>24</v>
      </c>
      <c r="K90" s="25">
        <f t="shared" si="6"/>
        <v>0</v>
      </c>
    </row>
    <row r="91" spans="1:11" x14ac:dyDescent="0.25">
      <c r="A91" s="17" t="str">
        <f t="shared" si="5"/>
        <v>375372</v>
      </c>
      <c r="B91" s="18">
        <v>375372</v>
      </c>
      <c r="C91" s="19" t="s">
        <v>124</v>
      </c>
      <c r="D91" s="20">
        <v>2265.7129497000001</v>
      </c>
      <c r="E91" s="21">
        <v>1</v>
      </c>
      <c r="F91" s="22">
        <f t="shared" si="4"/>
        <v>2265.7129497000001</v>
      </c>
      <c r="G91" s="23" t="s">
        <v>44</v>
      </c>
      <c r="H91" s="24">
        <f>VLOOKUP(A91,[1]L1!A:D,4,0)</f>
        <v>2265.71</v>
      </c>
      <c r="I91" s="24" t="e">
        <f>VLOOKUP(A91,[1]L2!A:AN,40,0)</f>
        <v>#N/A</v>
      </c>
      <c r="J91" s="25" t="e">
        <f>VLOOKUP(A91,[1]MBU!D:Q,14,0)</f>
        <v>#N/A</v>
      </c>
      <c r="K91" s="25" t="e">
        <f t="shared" si="6"/>
        <v>#N/A</v>
      </c>
    </row>
    <row r="92" spans="1:11" x14ac:dyDescent="0.25">
      <c r="A92" s="17" t="str">
        <f t="shared" si="5"/>
        <v>375374</v>
      </c>
      <c r="B92" s="18">
        <v>375374</v>
      </c>
      <c r="C92" s="28" t="s">
        <v>125</v>
      </c>
      <c r="D92" s="20">
        <v>1088.2754738000001</v>
      </c>
      <c r="E92" s="21">
        <v>1</v>
      </c>
      <c r="F92" s="22">
        <f t="shared" si="4"/>
        <v>1088.2754738000001</v>
      </c>
      <c r="G92" s="23" t="s">
        <v>37</v>
      </c>
      <c r="H92" s="24">
        <f>VLOOKUP(A92,[1]L1!A:D,4,0)</f>
        <v>988.14681080000003</v>
      </c>
      <c r="I92" s="24" t="e">
        <f>VLOOKUP(A92,[1]L2!A:AN,40,0)</f>
        <v>#N/A</v>
      </c>
      <c r="J92" s="25" t="e">
        <f>VLOOKUP(A92,[1]MBU!D:Q,14,0)</f>
        <v>#N/A</v>
      </c>
      <c r="K92" s="25" t="e">
        <f t="shared" si="6"/>
        <v>#N/A</v>
      </c>
    </row>
    <row r="93" spans="1:11" x14ac:dyDescent="0.25">
      <c r="A93" s="17" t="str">
        <f t="shared" si="5"/>
        <v>375398</v>
      </c>
      <c r="B93" s="18">
        <v>375398</v>
      </c>
      <c r="C93" s="19" t="s">
        <v>126</v>
      </c>
      <c r="D93" s="20">
        <v>3256.7347883899993</v>
      </c>
      <c r="E93" s="21">
        <v>1</v>
      </c>
      <c r="F93" s="22">
        <f t="shared" si="4"/>
        <v>3256.7347883899993</v>
      </c>
      <c r="G93" s="23" t="s">
        <v>37</v>
      </c>
      <c r="H93" s="24">
        <f>VLOOKUP(A93,[1]L1!A:D,4,0)</f>
        <v>3256.73</v>
      </c>
      <c r="I93" s="24" t="e">
        <f>VLOOKUP(A93,[1]L2!A:AN,40,0)</f>
        <v>#N/A</v>
      </c>
      <c r="J93" s="25">
        <v>1</v>
      </c>
      <c r="K93" s="25">
        <f t="shared" si="6"/>
        <v>0</v>
      </c>
    </row>
    <row r="94" spans="1:11" x14ac:dyDescent="0.25">
      <c r="A94" s="17" t="str">
        <f t="shared" si="5"/>
        <v>375399</v>
      </c>
      <c r="B94" s="18">
        <v>375399</v>
      </c>
      <c r="C94" s="19" t="s">
        <v>127</v>
      </c>
      <c r="D94" s="20">
        <v>3263.5569509052375</v>
      </c>
      <c r="E94" s="21">
        <v>1</v>
      </c>
      <c r="F94" s="22">
        <f t="shared" si="4"/>
        <v>3263.5569509052375</v>
      </c>
      <c r="G94" s="23" t="s">
        <v>37</v>
      </c>
      <c r="H94" s="24">
        <f>VLOOKUP(A94,[1]L1!A:D,4,0)</f>
        <v>4052.02</v>
      </c>
      <c r="I94" s="24" t="e">
        <f>VLOOKUP(A94,[1]L2!A:AN,40,0)</f>
        <v>#N/A</v>
      </c>
      <c r="J94" s="25">
        <v>1</v>
      </c>
      <c r="K94" s="25">
        <f t="shared" si="6"/>
        <v>0</v>
      </c>
    </row>
    <row r="95" spans="1:11" x14ac:dyDescent="0.25">
      <c r="A95" s="17" t="str">
        <f t="shared" si="5"/>
        <v>375400</v>
      </c>
      <c r="B95" s="18">
        <v>375400</v>
      </c>
      <c r="C95" s="19" t="s">
        <v>128</v>
      </c>
      <c r="D95" s="26"/>
      <c r="E95" s="21">
        <v>1</v>
      </c>
      <c r="F95" s="22">
        <f t="shared" si="4"/>
        <v>0</v>
      </c>
      <c r="G95" s="23" t="s">
        <v>37</v>
      </c>
      <c r="H95" s="24" t="e">
        <f>VLOOKUP(A95,[1]L1!A:D,4,0)</f>
        <v>#N/A</v>
      </c>
      <c r="I95" s="24" t="e">
        <f>VLOOKUP(A95,[1]L2!A:AN,40,0)</f>
        <v>#N/A</v>
      </c>
      <c r="J95" s="25">
        <v>1</v>
      </c>
      <c r="K95" s="25">
        <f t="shared" si="6"/>
        <v>0</v>
      </c>
    </row>
    <row r="96" spans="1:11" x14ac:dyDescent="0.25">
      <c r="A96" s="17" t="str">
        <f t="shared" si="5"/>
        <v>375401</v>
      </c>
      <c r="B96" s="18">
        <v>375401</v>
      </c>
      <c r="C96" s="19" t="s">
        <v>129</v>
      </c>
      <c r="D96" s="20">
        <v>3109.0983700000002</v>
      </c>
      <c r="E96" s="21">
        <v>1</v>
      </c>
      <c r="F96" s="22">
        <f t="shared" si="4"/>
        <v>3109.0983700000002</v>
      </c>
      <c r="G96" s="23" t="s">
        <v>37</v>
      </c>
      <c r="H96" s="24">
        <f>VLOOKUP(A96,[1]L1!A:D,4,0)</f>
        <v>3572.12</v>
      </c>
      <c r="I96" s="24" t="e">
        <f>VLOOKUP(A96,[1]L2!A:AN,40,0)</f>
        <v>#N/A</v>
      </c>
      <c r="J96" s="25">
        <f>VLOOKUP(A96,[1]MBU!D:Q,14,0)</f>
        <v>1</v>
      </c>
      <c r="K96" s="25">
        <f t="shared" si="6"/>
        <v>0</v>
      </c>
    </row>
    <row r="97" spans="1:11" x14ac:dyDescent="0.25">
      <c r="A97" s="17" t="str">
        <f t="shared" si="5"/>
        <v>413499</v>
      </c>
      <c r="B97" s="18">
        <v>413499</v>
      </c>
      <c r="C97" s="19" t="s">
        <v>130</v>
      </c>
      <c r="D97" s="20">
        <v>4262.2143361999997</v>
      </c>
      <c r="E97" s="21">
        <v>1</v>
      </c>
      <c r="F97" s="22">
        <f t="shared" si="4"/>
        <v>4262.2143361999997</v>
      </c>
      <c r="G97" s="23" t="s">
        <v>37</v>
      </c>
      <c r="H97" s="24">
        <f>VLOOKUP(A97,[1]L1!A:D,4,0)</f>
        <v>4261.97</v>
      </c>
      <c r="I97" s="24" t="e">
        <f>VLOOKUP(A97,[1]L2!A:AN,40,0)</f>
        <v>#N/A</v>
      </c>
      <c r="J97" s="25" t="e">
        <f>VLOOKUP(A97,[1]MBU!D:Q,14,0)</f>
        <v>#N/A</v>
      </c>
      <c r="K97" s="25" t="e">
        <f t="shared" si="6"/>
        <v>#N/A</v>
      </c>
    </row>
    <row r="98" spans="1:11" x14ac:dyDescent="0.25">
      <c r="A98" s="17" t="str">
        <f t="shared" si="5"/>
        <v>413502</v>
      </c>
      <c r="B98" s="18">
        <v>413502</v>
      </c>
      <c r="C98" s="19" t="s">
        <v>131</v>
      </c>
      <c r="D98" s="20">
        <v>5056.2694492000001</v>
      </c>
      <c r="E98" s="21">
        <v>1</v>
      </c>
      <c r="F98" s="22">
        <f t="shared" si="4"/>
        <v>5056.2694492000001</v>
      </c>
      <c r="G98" s="23" t="s">
        <v>37</v>
      </c>
      <c r="H98" s="24">
        <f>VLOOKUP(A98,[1]L1!A:D,4,0)</f>
        <v>5056.2700000000004</v>
      </c>
      <c r="I98" s="24" t="e">
        <f>VLOOKUP(A98,[1]L2!A:AN,40,0)</f>
        <v>#N/A</v>
      </c>
      <c r="J98" s="25" t="e">
        <f>VLOOKUP(A98,[1]MBU!D:Q,14,0)</f>
        <v>#N/A</v>
      </c>
      <c r="K98" s="25" t="e">
        <f t="shared" si="6"/>
        <v>#N/A</v>
      </c>
    </row>
    <row r="99" spans="1:11" x14ac:dyDescent="0.25">
      <c r="A99" s="17" t="str">
        <f t="shared" si="5"/>
        <v>413503</v>
      </c>
      <c r="B99" s="18">
        <v>413503</v>
      </c>
      <c r="C99" s="19" t="s">
        <v>132</v>
      </c>
      <c r="D99" s="20">
        <v>4758.0865087000002</v>
      </c>
      <c r="E99" s="21">
        <v>1</v>
      </c>
      <c r="F99" s="22">
        <f t="shared" si="4"/>
        <v>4758.0865087000002</v>
      </c>
      <c r="G99" s="23" t="s">
        <v>37</v>
      </c>
      <c r="H99" s="24">
        <f>VLOOKUP(A99,[1]L1!A:D,4,0)</f>
        <v>4757.91</v>
      </c>
      <c r="I99" s="24" t="e">
        <f>VLOOKUP(A99,[1]L2!A:AN,40,0)</f>
        <v>#N/A</v>
      </c>
      <c r="J99" s="25" t="e">
        <f>VLOOKUP(A99,[1]MBU!D:Q,14,0)</f>
        <v>#N/A</v>
      </c>
      <c r="K99" s="25" t="e">
        <f t="shared" si="6"/>
        <v>#N/A</v>
      </c>
    </row>
    <row r="100" spans="1:11" x14ac:dyDescent="0.25">
      <c r="A100" s="17" t="str">
        <f t="shared" si="5"/>
        <v>504168</v>
      </c>
      <c r="B100" s="18">
        <v>504168</v>
      </c>
      <c r="C100" s="19" t="s">
        <v>133</v>
      </c>
      <c r="D100" s="20">
        <v>215.07964390000001</v>
      </c>
      <c r="E100" s="21">
        <v>6</v>
      </c>
      <c r="F100" s="22">
        <f t="shared" si="4"/>
        <v>1290.4778633999999</v>
      </c>
      <c r="G100" s="23" t="s">
        <v>30</v>
      </c>
      <c r="H100" s="24">
        <f>VLOOKUP(A100,[1]L1!A:D,4,0)</f>
        <v>218.5649095</v>
      </c>
      <c r="I100" s="24">
        <f>VLOOKUP(A100,[1]L2!A:AN,40,0)</f>
        <v>256.83724806457775</v>
      </c>
      <c r="J100" s="25">
        <f>VLOOKUP(A100,[1]MBU!D:Q,14,0)</f>
        <v>6</v>
      </c>
      <c r="K100" s="25">
        <f t="shared" si="6"/>
        <v>0</v>
      </c>
    </row>
    <row r="101" spans="1:11" x14ac:dyDescent="0.25">
      <c r="A101" s="17" t="str">
        <f t="shared" si="5"/>
        <v>512789</v>
      </c>
      <c r="B101" s="18">
        <v>512789</v>
      </c>
      <c r="C101" s="19" t="s">
        <v>134</v>
      </c>
      <c r="D101" s="20">
        <v>26238.202203000001</v>
      </c>
      <c r="E101" s="21">
        <v>1</v>
      </c>
      <c r="F101" s="22">
        <f t="shared" si="4"/>
        <v>26238.202203000001</v>
      </c>
      <c r="G101" s="23" t="s">
        <v>47</v>
      </c>
      <c r="H101" s="24">
        <f>VLOOKUP(A101,[1]L1!A:D,4,0)</f>
        <v>24348.97</v>
      </c>
      <c r="I101" s="24" t="e">
        <f>VLOOKUP(A101,[1]L2!A:AN,40,0)</f>
        <v>#N/A</v>
      </c>
      <c r="J101" s="25" t="e">
        <f>VLOOKUP(A101,[1]MBU!D:Q,14,0)</f>
        <v>#N/A</v>
      </c>
      <c r="K101" s="25" t="e">
        <f t="shared" si="6"/>
        <v>#N/A</v>
      </c>
    </row>
    <row r="102" spans="1:11" x14ac:dyDescent="0.25">
      <c r="A102" s="17" t="str">
        <f t="shared" si="5"/>
        <v>927241</v>
      </c>
      <c r="B102" s="18">
        <v>927241</v>
      </c>
      <c r="C102" s="19" t="s">
        <v>135</v>
      </c>
      <c r="D102" s="20">
        <v>14755.407660000001</v>
      </c>
      <c r="E102" s="21">
        <v>1</v>
      </c>
      <c r="F102" s="22">
        <f t="shared" si="4"/>
        <v>14755.407660000001</v>
      </c>
      <c r="G102" s="23" t="s">
        <v>44</v>
      </c>
      <c r="H102" s="24">
        <f>VLOOKUP(A102,[1]L1!A:D,4,0)</f>
        <v>14755.407660000001</v>
      </c>
      <c r="I102" s="24" t="e">
        <f>VLOOKUP(A102,[1]L2!A:AN,40,0)</f>
        <v>#N/A</v>
      </c>
      <c r="J102" s="25" t="e">
        <f>VLOOKUP(A102,[1]MBU!D:Q,14,0)</f>
        <v>#N/A</v>
      </c>
      <c r="K102" s="25" t="e">
        <f t="shared" si="6"/>
        <v>#N/A</v>
      </c>
    </row>
    <row r="103" spans="1:11" x14ac:dyDescent="0.25">
      <c r="A103" s="17" t="str">
        <f t="shared" si="5"/>
        <v>960725</v>
      </c>
      <c r="B103" s="18">
        <v>960725</v>
      </c>
      <c r="C103" s="19" t="s">
        <v>136</v>
      </c>
      <c r="D103" s="20">
        <v>9794.7980000000007</v>
      </c>
      <c r="E103" s="21">
        <v>1</v>
      </c>
      <c r="F103" s="22">
        <f t="shared" si="4"/>
        <v>9794.7980000000007</v>
      </c>
      <c r="G103" s="23" t="s">
        <v>44</v>
      </c>
      <c r="H103" s="24">
        <f>VLOOKUP(A103,[1]L1!A:D,4,0)</f>
        <v>9794.7980000000007</v>
      </c>
      <c r="I103" s="24" t="e">
        <f>VLOOKUP(A103,[1]L2!A:AN,40,0)</f>
        <v>#N/A</v>
      </c>
      <c r="J103" s="25" t="e">
        <f>VLOOKUP(A103,[1]MBU!D:Q,14,0)</f>
        <v>#N/A</v>
      </c>
      <c r="K103" s="25" t="e">
        <f t="shared" si="6"/>
        <v>#N/A</v>
      </c>
    </row>
    <row r="104" spans="1:11" x14ac:dyDescent="0.25">
      <c r="A104" s="17" t="str">
        <f t="shared" si="5"/>
        <v>979911</v>
      </c>
      <c r="B104" s="18">
        <v>979911</v>
      </c>
      <c r="C104" s="19" t="s">
        <v>137</v>
      </c>
      <c r="D104" s="20">
        <v>32000.703710000002</v>
      </c>
      <c r="E104" s="21">
        <v>1</v>
      </c>
      <c r="F104" s="22">
        <f t="shared" si="4"/>
        <v>32000.703710000002</v>
      </c>
      <c r="G104" s="23" t="s">
        <v>44</v>
      </c>
      <c r="H104" s="24">
        <f>VLOOKUP(A104,[1]L1!A:D,4,0)</f>
        <v>32000.703710000002</v>
      </c>
      <c r="I104" s="24" t="e">
        <f>VLOOKUP(A104,[1]L2!A:AN,40,0)</f>
        <v>#N/A</v>
      </c>
      <c r="J104" s="25" t="e">
        <f>VLOOKUP(A104,[1]MBU!D:Q,14,0)</f>
        <v>#N/A</v>
      </c>
      <c r="K104" s="25" t="e">
        <f t="shared" si="6"/>
        <v>#N/A</v>
      </c>
    </row>
    <row r="105" spans="1:11" x14ac:dyDescent="0.25">
      <c r="A105" s="17" t="str">
        <f t="shared" si="5"/>
        <v>979922</v>
      </c>
      <c r="B105" s="18">
        <v>979922</v>
      </c>
      <c r="C105" s="19" t="s">
        <v>138</v>
      </c>
      <c r="D105" s="20">
        <v>26732.128980000001</v>
      </c>
      <c r="E105" s="21">
        <v>1</v>
      </c>
      <c r="F105" s="22">
        <f t="shared" si="4"/>
        <v>26732.128980000001</v>
      </c>
      <c r="G105" s="23" t="s">
        <v>44</v>
      </c>
      <c r="H105" s="24">
        <f>VLOOKUP(A105,[1]L1!A:D,4,0)</f>
        <v>26732.128980000001</v>
      </c>
      <c r="I105" s="24" t="e">
        <f>VLOOKUP(A105,[1]L2!A:AN,40,0)</f>
        <v>#N/A</v>
      </c>
      <c r="J105" s="25" t="e">
        <f>VLOOKUP(A105,[1]MBU!D:Q,14,0)</f>
        <v>#N/A</v>
      </c>
      <c r="K105" s="25" t="e">
        <f t="shared" si="6"/>
        <v>#N/A</v>
      </c>
    </row>
    <row r="106" spans="1:11" x14ac:dyDescent="0.25">
      <c r="A106" s="17" t="str">
        <f t="shared" si="5"/>
        <v>997046</v>
      </c>
      <c r="B106" s="18">
        <v>997046</v>
      </c>
      <c r="C106" s="19" t="s">
        <v>139</v>
      </c>
      <c r="D106" s="26"/>
      <c r="E106" s="21">
        <v>1</v>
      </c>
      <c r="F106" s="22">
        <f t="shared" si="4"/>
        <v>0</v>
      </c>
      <c r="G106" s="23" t="s">
        <v>47</v>
      </c>
      <c r="H106" s="24">
        <f>VLOOKUP(A106,[1]L1!A:D,4,0)</f>
        <v>0</v>
      </c>
      <c r="I106" s="24" t="e">
        <f>VLOOKUP(A106,[1]L2!A:AN,40,0)</f>
        <v>#N/A</v>
      </c>
      <c r="J106" s="25" t="e">
        <f>VLOOKUP(A106,[1]MBU!D:Q,14,0)</f>
        <v>#N/A</v>
      </c>
      <c r="K106" s="25" t="e">
        <f t="shared" si="6"/>
        <v>#N/A</v>
      </c>
    </row>
    <row r="107" spans="1:11" x14ac:dyDescent="0.25">
      <c r="A107" s="17" t="str">
        <f t="shared" si="5"/>
        <v>042760</v>
      </c>
      <c r="B107" s="18">
        <v>1042760</v>
      </c>
      <c r="C107" s="19" t="s">
        <v>140</v>
      </c>
      <c r="D107" s="20">
        <v>288.1239683</v>
      </c>
      <c r="E107" s="21">
        <v>12</v>
      </c>
      <c r="F107" s="22">
        <f t="shared" si="4"/>
        <v>3457.4876196</v>
      </c>
      <c r="G107" s="23" t="s">
        <v>30</v>
      </c>
      <c r="H107" s="24">
        <f>VLOOKUP(A107,[1]L1!A:D,4,0)</f>
        <v>296.04654870000002</v>
      </c>
      <c r="I107" s="24" t="e">
        <f>VLOOKUP(A107,[1]L2!A:AN,40,0)</f>
        <v>#N/A</v>
      </c>
      <c r="J107" s="25" t="e">
        <f>VLOOKUP(A107,[1]MBU!D:Q,14,0)</f>
        <v>#N/A</v>
      </c>
      <c r="K107" s="25" t="e">
        <f t="shared" si="6"/>
        <v>#N/A</v>
      </c>
    </row>
    <row r="108" spans="1:11" x14ac:dyDescent="0.25">
      <c r="A108" s="17" t="str">
        <f t="shared" si="5"/>
        <v>105869</v>
      </c>
      <c r="B108" s="18">
        <v>1105869</v>
      </c>
      <c r="C108" s="19" t="s">
        <v>141</v>
      </c>
      <c r="D108" s="20">
        <v>50676.471815099998</v>
      </c>
      <c r="E108" s="21">
        <v>1</v>
      </c>
      <c r="F108" s="22">
        <f t="shared" si="4"/>
        <v>50676.471815099998</v>
      </c>
      <c r="G108" s="23" t="s">
        <v>44</v>
      </c>
      <c r="H108" s="24">
        <f>VLOOKUP(A108,[1]L1!A:D,4,0)</f>
        <v>50687.02</v>
      </c>
      <c r="I108" s="24" t="e">
        <f>VLOOKUP(A108,[1]L2!A:AN,40,0)</f>
        <v>#N/A</v>
      </c>
      <c r="J108" s="25" t="e">
        <f>VLOOKUP(A108,[1]MBU!D:Q,14,0)</f>
        <v>#N/A</v>
      </c>
      <c r="K108" s="25" t="e">
        <f t="shared" si="6"/>
        <v>#N/A</v>
      </c>
    </row>
    <row r="109" spans="1:11" x14ac:dyDescent="0.25">
      <c r="A109" s="17" t="str">
        <f t="shared" si="5"/>
        <v>116523</v>
      </c>
      <c r="B109" s="18">
        <v>1116523</v>
      </c>
      <c r="C109" s="19" t="s">
        <v>142</v>
      </c>
      <c r="D109" s="20">
        <v>38.171379999999999</v>
      </c>
      <c r="E109" s="21">
        <v>8</v>
      </c>
      <c r="F109" s="22">
        <f t="shared" si="4"/>
        <v>305.37103999999999</v>
      </c>
      <c r="G109" s="23" t="s">
        <v>37</v>
      </c>
      <c r="H109" s="24">
        <f>VLOOKUP(A109,[1]L1!A:D,4,0)</f>
        <v>38.171379999999999</v>
      </c>
      <c r="I109" s="24" t="e">
        <f>VLOOKUP(A109,[1]L2!A:AN,40,0)</f>
        <v>#N/A</v>
      </c>
      <c r="J109" s="25" t="e">
        <f>VLOOKUP(A109,[1]MBU!D:Q,14,0)</f>
        <v>#N/A</v>
      </c>
      <c r="K109" s="25" t="e">
        <f t="shared" si="6"/>
        <v>#N/A</v>
      </c>
    </row>
    <row r="110" spans="1:11" x14ac:dyDescent="0.25">
      <c r="A110" s="17" t="str">
        <f t="shared" si="5"/>
        <v>123193</v>
      </c>
      <c r="B110" s="18">
        <v>1123193</v>
      </c>
      <c r="C110" s="19" t="s">
        <v>143</v>
      </c>
      <c r="D110" s="20">
        <v>335.91239999999999</v>
      </c>
      <c r="E110" s="29">
        <v>8</v>
      </c>
      <c r="F110" s="22">
        <f t="shared" si="4"/>
        <v>2687.2991999999999</v>
      </c>
      <c r="G110" s="23" t="s">
        <v>39</v>
      </c>
      <c r="H110" s="24">
        <f>VLOOKUP(A110,[1]L1!A:D,4,0)</f>
        <v>0.67402930000000005</v>
      </c>
      <c r="I110" s="24" t="e">
        <f>VLOOKUP(A110,[1]L2!A:AN,40,0)</f>
        <v>#N/A</v>
      </c>
      <c r="J110" s="25">
        <v>4000</v>
      </c>
      <c r="K110" s="25">
        <f t="shared" si="6"/>
        <v>-3992</v>
      </c>
    </row>
    <row r="111" spans="1:11" x14ac:dyDescent="0.25">
      <c r="A111" s="17" t="str">
        <f t="shared" si="5"/>
        <v>123515</v>
      </c>
      <c r="B111" s="18">
        <v>1123515</v>
      </c>
      <c r="C111" s="19" t="s">
        <v>144</v>
      </c>
      <c r="D111" s="20">
        <v>878.29</v>
      </c>
      <c r="E111" s="21">
        <v>12</v>
      </c>
      <c r="F111" s="22">
        <f t="shared" si="4"/>
        <v>10539.48</v>
      </c>
      <c r="G111" s="23" t="s">
        <v>30</v>
      </c>
      <c r="H111" s="24">
        <f>VLOOKUP(A111,[1]L1!A:D,4,0)</f>
        <v>878.29</v>
      </c>
      <c r="I111" s="24" t="e">
        <f>VLOOKUP(A111,[1]L2!A:AN,40,0)</f>
        <v>#N/A</v>
      </c>
      <c r="J111" s="25" t="e">
        <f>VLOOKUP(A111,[1]MBU!D:Q,14,0)</f>
        <v>#N/A</v>
      </c>
      <c r="K111" s="25" t="e">
        <f t="shared" si="6"/>
        <v>#N/A</v>
      </c>
    </row>
    <row r="112" spans="1:11" x14ac:dyDescent="0.25">
      <c r="A112" s="17" t="str">
        <f t="shared" si="5"/>
        <v>133234</v>
      </c>
      <c r="B112" s="18">
        <v>1133234</v>
      </c>
      <c r="C112" s="19" t="s">
        <v>145</v>
      </c>
      <c r="D112" s="26"/>
      <c r="E112" s="21">
        <v>1</v>
      </c>
      <c r="F112" s="22">
        <f t="shared" si="4"/>
        <v>0</v>
      </c>
      <c r="G112" s="23" t="s">
        <v>37</v>
      </c>
      <c r="H112" s="24">
        <f>VLOOKUP(A112,[1]L1!A:D,4,0)</f>
        <v>0</v>
      </c>
      <c r="I112" s="24" t="e">
        <f>VLOOKUP(A112,[1]L2!A:AN,40,0)</f>
        <v>#N/A</v>
      </c>
      <c r="J112" s="25" t="e">
        <f>VLOOKUP(A112,[1]MBU!D:Q,14,0)</f>
        <v>#N/A</v>
      </c>
      <c r="K112" s="25" t="e">
        <f t="shared" si="6"/>
        <v>#N/A</v>
      </c>
    </row>
    <row r="113" spans="1:11" x14ac:dyDescent="0.25">
      <c r="A113" s="17" t="str">
        <f t="shared" si="5"/>
        <v>173905</v>
      </c>
      <c r="B113" s="18">
        <v>1173905</v>
      </c>
      <c r="C113" s="19" t="s">
        <v>146</v>
      </c>
      <c r="D113" s="20">
        <v>404.02130149999999</v>
      </c>
      <c r="E113" s="21">
        <v>12</v>
      </c>
      <c r="F113" s="22">
        <f t="shared" si="4"/>
        <v>4848.2556180000001</v>
      </c>
      <c r="G113" s="23" t="s">
        <v>37</v>
      </c>
      <c r="H113" s="24">
        <f>VLOOKUP(A113,[1]L1!A:D,4,0)</f>
        <v>404.02130149999999</v>
      </c>
      <c r="I113" s="24" t="e">
        <f>VLOOKUP(A113,[1]L2!A:AN,40,0)</f>
        <v>#N/A</v>
      </c>
      <c r="J113" s="25">
        <f>VLOOKUP(A113,[1]MBU!D:Q,14,0)</f>
        <v>12</v>
      </c>
      <c r="K113" s="25">
        <f t="shared" si="6"/>
        <v>0</v>
      </c>
    </row>
    <row r="114" spans="1:11" x14ac:dyDescent="0.25">
      <c r="A114" s="17" t="str">
        <f t="shared" si="5"/>
        <v>186246</v>
      </c>
      <c r="B114" s="18">
        <v>1186246</v>
      </c>
      <c r="C114" s="19" t="s">
        <v>147</v>
      </c>
      <c r="D114" s="20">
        <v>313.97300000000001</v>
      </c>
      <c r="E114" s="21">
        <v>1</v>
      </c>
      <c r="F114" s="22">
        <f t="shared" si="4"/>
        <v>313.97300000000001</v>
      </c>
      <c r="G114" s="23" t="s">
        <v>37</v>
      </c>
      <c r="H114" s="24">
        <f>VLOOKUP(A114,[1]L1!A:D,4,0)</f>
        <v>313.97300000000001</v>
      </c>
      <c r="I114" s="24" t="e">
        <f>VLOOKUP(A114,[1]L2!A:AN,40,0)</f>
        <v>#N/A</v>
      </c>
      <c r="J114" s="25" t="e">
        <f>VLOOKUP(A114,[1]MBU!D:Q,14,0)</f>
        <v>#N/A</v>
      </c>
      <c r="K114" s="25" t="e">
        <f t="shared" si="6"/>
        <v>#N/A</v>
      </c>
    </row>
    <row r="115" spans="1:11" x14ac:dyDescent="0.25">
      <c r="A115" s="17" t="str">
        <f t="shared" si="5"/>
        <v>218491</v>
      </c>
      <c r="B115" s="18">
        <v>1218491</v>
      </c>
      <c r="C115" s="19" t="s">
        <v>148</v>
      </c>
      <c r="D115" s="20">
        <v>4.4029990000000003</v>
      </c>
      <c r="E115" s="21">
        <v>150</v>
      </c>
      <c r="F115" s="22">
        <f t="shared" si="4"/>
        <v>660.44985000000008</v>
      </c>
      <c r="G115" s="23" t="s">
        <v>39</v>
      </c>
      <c r="H115" s="24">
        <f>VLOOKUP(A115,[1]L1!A:D,4,0)</f>
        <v>4.4817274999999999</v>
      </c>
      <c r="I115" s="24" t="e">
        <f>VLOOKUP(A115,[1]L2!A:AN,40,0)</f>
        <v>#N/A</v>
      </c>
      <c r="J115" s="25">
        <v>150</v>
      </c>
      <c r="K115" s="25">
        <f t="shared" si="6"/>
        <v>0</v>
      </c>
    </row>
    <row r="116" spans="1:11" x14ac:dyDescent="0.25">
      <c r="A116" s="17" t="str">
        <f t="shared" si="5"/>
        <v>237478</v>
      </c>
      <c r="B116" s="18">
        <v>1237478</v>
      </c>
      <c r="C116" s="19" t="s">
        <v>149</v>
      </c>
      <c r="D116" s="20">
        <v>1955.2786799999999</v>
      </c>
      <c r="E116" s="21">
        <v>1</v>
      </c>
      <c r="F116" s="22">
        <f t="shared" si="4"/>
        <v>1955.2786799999999</v>
      </c>
      <c r="G116" s="23" t="s">
        <v>37</v>
      </c>
      <c r="H116" s="24">
        <f>VLOOKUP(A116,[1]L1!A:D,4,0)</f>
        <v>1955.28</v>
      </c>
      <c r="I116" s="24" t="e">
        <f>VLOOKUP(A116,[1]L2!A:AN,40,0)</f>
        <v>#N/A</v>
      </c>
      <c r="J116" s="25">
        <f>VLOOKUP(A116,[1]MBU!D:Q,14,0)</f>
        <v>1</v>
      </c>
      <c r="K116" s="25">
        <f t="shared" si="6"/>
        <v>0</v>
      </c>
    </row>
    <row r="117" spans="1:11" x14ac:dyDescent="0.25">
      <c r="A117" s="17" t="str">
        <f t="shared" si="5"/>
        <v>237505</v>
      </c>
      <c r="B117" s="18">
        <v>1237505</v>
      </c>
      <c r="C117" s="19" t="s">
        <v>150</v>
      </c>
      <c r="D117" s="20">
        <v>1.347194</v>
      </c>
      <c r="E117" s="21">
        <v>1000</v>
      </c>
      <c r="F117" s="22">
        <f t="shared" si="4"/>
        <v>1347.194</v>
      </c>
      <c r="G117" s="23" t="s">
        <v>39</v>
      </c>
      <c r="H117" s="24" t="e">
        <f>VLOOKUP(A117,[1]L1!A:D,4,0)</f>
        <v>#N/A</v>
      </c>
      <c r="I117" s="24" t="e">
        <f>VLOOKUP(A117,[1]L2!A:AN,40,0)</f>
        <v>#N/A</v>
      </c>
      <c r="J117" s="25" t="e">
        <f>VLOOKUP(A117,[1]MBU!D:Q,14,0)</f>
        <v>#N/A</v>
      </c>
      <c r="K117" s="25" t="e">
        <f t="shared" si="6"/>
        <v>#N/A</v>
      </c>
    </row>
    <row r="118" spans="1:11" x14ac:dyDescent="0.25">
      <c r="A118" s="17" t="str">
        <f t="shared" si="5"/>
        <v>237515</v>
      </c>
      <c r="B118" s="18">
        <v>1237515</v>
      </c>
      <c r="C118" s="19" t="s">
        <v>151</v>
      </c>
      <c r="D118" s="20">
        <v>0.99136579999999996</v>
      </c>
      <c r="E118" s="21">
        <v>1000</v>
      </c>
      <c r="F118" s="22">
        <f t="shared" si="4"/>
        <v>991.36579999999992</v>
      </c>
      <c r="G118" s="23" t="s">
        <v>39</v>
      </c>
      <c r="H118" s="24">
        <f>VLOOKUP(A118,[1]L1!A:D,4,0)</f>
        <v>0.99284360000000005</v>
      </c>
      <c r="I118" s="24" t="e">
        <f>VLOOKUP(A118,[1]L2!A:AN,40,0)</f>
        <v>#N/A</v>
      </c>
      <c r="J118" s="25">
        <v>1000</v>
      </c>
      <c r="K118" s="25">
        <f t="shared" si="6"/>
        <v>0</v>
      </c>
    </row>
    <row r="119" spans="1:11" x14ac:dyDescent="0.25">
      <c r="A119" s="17" t="str">
        <f t="shared" si="5"/>
        <v>433820</v>
      </c>
      <c r="B119" s="18">
        <v>6433820</v>
      </c>
      <c r="C119" s="19" t="s">
        <v>152</v>
      </c>
      <c r="D119" s="20">
        <v>241.77600000000001</v>
      </c>
      <c r="E119" s="21">
        <v>12</v>
      </c>
      <c r="F119" s="22">
        <f t="shared" si="4"/>
        <v>2901.3119999999999</v>
      </c>
      <c r="G119" s="23" t="s">
        <v>37</v>
      </c>
      <c r="H119" s="24">
        <f>VLOOKUP(A119,[1]L1!A:D,4,0)</f>
        <v>241.77600000000001</v>
      </c>
      <c r="I119" s="24" t="e">
        <f>VLOOKUP(A119,[1]L2!A:AN,40,0)</f>
        <v>#N/A</v>
      </c>
      <c r="J119" s="25" t="e">
        <f>VLOOKUP(A119,[1]MBU!D:Q,14,0)</f>
        <v>#N/A</v>
      </c>
      <c r="K119" s="25" t="e">
        <f t="shared" si="6"/>
        <v>#N/A</v>
      </c>
    </row>
    <row r="120" spans="1:11" x14ac:dyDescent="0.25">
      <c r="A120" s="17" t="str">
        <f t="shared" si="5"/>
        <v>000375</v>
      </c>
      <c r="B120" s="18">
        <v>11000375</v>
      </c>
      <c r="C120" s="19" t="s">
        <v>153</v>
      </c>
      <c r="D120" s="26"/>
      <c r="E120" s="21">
        <v>1</v>
      </c>
      <c r="F120" s="22">
        <f t="shared" si="4"/>
        <v>0</v>
      </c>
      <c r="G120" s="23" t="s">
        <v>39</v>
      </c>
      <c r="H120" s="24" t="e">
        <f>VLOOKUP(A120,[1]L1!A:D,4,0)</f>
        <v>#N/A</v>
      </c>
      <c r="I120" s="24" t="e">
        <f>VLOOKUP(A120,[1]L2!A:AN,40,0)</f>
        <v>#N/A</v>
      </c>
      <c r="J120" s="25" t="e">
        <f>VLOOKUP(A120,[1]MBU!D:Q,14,0)</f>
        <v>#N/A</v>
      </c>
      <c r="K120" s="25" t="e">
        <f t="shared" si="6"/>
        <v>#N/A</v>
      </c>
    </row>
    <row r="121" spans="1:11" x14ac:dyDescent="0.25">
      <c r="A121" s="17" t="str">
        <f t="shared" si="5"/>
        <v>001084</v>
      </c>
      <c r="B121" s="18">
        <v>11001084</v>
      </c>
      <c r="C121" s="19" t="s">
        <v>154</v>
      </c>
      <c r="D121" s="20">
        <v>476.72470201566659</v>
      </c>
      <c r="E121" s="21">
        <v>5</v>
      </c>
      <c r="F121" s="22">
        <f t="shared" si="4"/>
        <v>2383.6235100783329</v>
      </c>
      <c r="G121" s="23" t="s">
        <v>37</v>
      </c>
      <c r="H121" s="24">
        <f>VLOOKUP(A121,[1]L1!A:D,4,0)</f>
        <v>482.18580129999998</v>
      </c>
      <c r="I121" s="24" t="e">
        <f>VLOOKUP(A121,[1]L2!A:AN,40,0)</f>
        <v>#N/A</v>
      </c>
      <c r="J121" s="25">
        <f>VLOOKUP(A121,[1]MBU!D:Q,14,0)</f>
        <v>5</v>
      </c>
      <c r="K121" s="25">
        <f t="shared" si="6"/>
        <v>0</v>
      </c>
    </row>
    <row r="122" spans="1:11" x14ac:dyDescent="0.25">
      <c r="A122" s="17" t="str">
        <f t="shared" si="5"/>
        <v>001087</v>
      </c>
      <c r="B122" s="18">
        <v>11001087</v>
      </c>
      <c r="C122" s="19" t="s">
        <v>155</v>
      </c>
      <c r="D122" s="20">
        <v>20770.411029999999</v>
      </c>
      <c r="E122" s="21">
        <v>1</v>
      </c>
      <c r="F122" s="22">
        <f t="shared" si="4"/>
        <v>20770.411029999999</v>
      </c>
      <c r="G122" s="23" t="s">
        <v>37</v>
      </c>
      <c r="H122" s="24">
        <f>VLOOKUP(A122,[1]L1!A:D,4,0)</f>
        <v>20770.41</v>
      </c>
      <c r="I122" s="24" t="e">
        <f>VLOOKUP(A122,[1]L2!A:AN,40,0)</f>
        <v>#N/A</v>
      </c>
      <c r="J122" s="25">
        <v>1</v>
      </c>
      <c r="K122" s="25">
        <f t="shared" si="6"/>
        <v>0</v>
      </c>
    </row>
    <row r="123" spans="1:11" x14ac:dyDescent="0.25">
      <c r="A123" s="17" t="str">
        <f t="shared" si="5"/>
        <v>002021</v>
      </c>
      <c r="B123" s="18">
        <v>11002021</v>
      </c>
      <c r="C123" s="19" t="s">
        <v>156</v>
      </c>
      <c r="D123" s="20">
        <v>214.6217915</v>
      </c>
      <c r="E123" s="21">
        <v>1</v>
      </c>
      <c r="F123" s="22">
        <f t="shared" si="4"/>
        <v>214.6217915</v>
      </c>
      <c r="G123" s="23" t="s">
        <v>44</v>
      </c>
      <c r="H123" s="24">
        <f>VLOOKUP(A123,[1]L1!A:D,4,0)</f>
        <v>75.239999999999995</v>
      </c>
      <c r="I123" s="24" t="e">
        <f>VLOOKUP(A123,[1]L2!A:AN,40,0)</f>
        <v>#N/A</v>
      </c>
      <c r="J123" s="25" t="e">
        <f>VLOOKUP(A123,[1]MBU!D:Q,14,0)</f>
        <v>#N/A</v>
      </c>
      <c r="K123" s="25" t="e">
        <f t="shared" si="6"/>
        <v>#N/A</v>
      </c>
    </row>
    <row r="124" spans="1:11" x14ac:dyDescent="0.25">
      <c r="A124" s="17" t="str">
        <f t="shared" si="5"/>
        <v>003592</v>
      </c>
      <c r="B124" s="18">
        <v>11003592</v>
      </c>
      <c r="C124" s="19" t="s">
        <v>157</v>
      </c>
      <c r="D124" s="20">
        <v>3420.6340091000002</v>
      </c>
      <c r="E124" s="21">
        <v>6</v>
      </c>
      <c r="F124" s="22">
        <f t="shared" si="4"/>
        <v>20523.804054600001</v>
      </c>
      <c r="G124" s="23" t="s">
        <v>37</v>
      </c>
      <c r="H124" s="24">
        <f>VLOOKUP(A124,[1]L1!A:D,4,0)</f>
        <v>3273.76</v>
      </c>
      <c r="I124" s="24" t="e">
        <f>VLOOKUP(A124,[1]L2!A:AN,40,0)</f>
        <v>#N/A</v>
      </c>
      <c r="J124" s="25">
        <f>VLOOKUP(A124,[1]MBU!D:Q,14,0)</f>
        <v>6</v>
      </c>
      <c r="K124" s="25">
        <f t="shared" si="6"/>
        <v>0</v>
      </c>
    </row>
    <row r="125" spans="1:11" x14ac:dyDescent="0.25">
      <c r="A125" s="17" t="str">
        <f t="shared" si="5"/>
        <v>005036</v>
      </c>
      <c r="B125" s="18">
        <v>11005036</v>
      </c>
      <c r="C125" s="19" t="s">
        <v>158</v>
      </c>
      <c r="D125" s="20">
        <v>6054.3424285999999</v>
      </c>
      <c r="E125" s="21">
        <v>1</v>
      </c>
      <c r="F125" s="22">
        <f t="shared" si="4"/>
        <v>6054.3424285999999</v>
      </c>
      <c r="G125" s="23" t="s">
        <v>44</v>
      </c>
      <c r="H125" s="24">
        <f>VLOOKUP(A125,[1]L1!A:D,4,0)</f>
        <v>5747.57</v>
      </c>
      <c r="I125" s="24" t="e">
        <f>VLOOKUP(A125,[1]L2!A:AN,40,0)</f>
        <v>#N/A</v>
      </c>
      <c r="J125" s="25" t="e">
        <f>VLOOKUP(A125,[1]MBU!D:Q,14,0)</f>
        <v>#N/A</v>
      </c>
      <c r="K125" s="25" t="e">
        <f t="shared" si="6"/>
        <v>#N/A</v>
      </c>
    </row>
    <row r="126" spans="1:11" x14ac:dyDescent="0.25">
      <c r="A126" s="17" t="str">
        <f t="shared" si="5"/>
        <v>005333</v>
      </c>
      <c r="B126" s="18">
        <v>11005333</v>
      </c>
      <c r="C126" s="19" t="s">
        <v>159</v>
      </c>
      <c r="D126" s="20">
        <v>352903.53186689998</v>
      </c>
      <c r="E126" s="21">
        <v>1</v>
      </c>
      <c r="F126" s="22">
        <f t="shared" si="4"/>
        <v>352903.53186689998</v>
      </c>
      <c r="G126" s="23" t="s">
        <v>47</v>
      </c>
      <c r="H126" s="24">
        <f>VLOOKUP(A126,[1]L1!A:D,4,0)</f>
        <v>330787.7</v>
      </c>
      <c r="I126" s="24" t="e">
        <f>VLOOKUP(A126,[1]L2!A:AN,40,0)</f>
        <v>#N/A</v>
      </c>
      <c r="J126" s="25" t="e">
        <f>VLOOKUP(A126,[1]MBU!D:Q,14,0)</f>
        <v>#N/A</v>
      </c>
      <c r="K126" s="25" t="e">
        <f t="shared" si="6"/>
        <v>#N/A</v>
      </c>
    </row>
    <row r="127" spans="1:11" x14ac:dyDescent="0.25">
      <c r="A127" s="17" t="str">
        <f t="shared" si="5"/>
        <v>005335</v>
      </c>
      <c r="B127" s="18">
        <v>11005335</v>
      </c>
      <c r="C127" s="19" t="s">
        <v>160</v>
      </c>
      <c r="D127" s="30">
        <v>270.39693916666664</v>
      </c>
      <c r="E127" s="31">
        <v>48</v>
      </c>
      <c r="F127" s="22">
        <f t="shared" si="4"/>
        <v>12979.053079999998</v>
      </c>
      <c r="G127" s="23" t="s">
        <v>44</v>
      </c>
      <c r="H127" s="24">
        <f>VLOOKUP(A127,[1]L1!A:D,4,0)</f>
        <v>3244.76</v>
      </c>
      <c r="I127" s="24" t="e">
        <f>VLOOKUP(A127,[1]L2!A:AN,40,0)</f>
        <v>#N/A</v>
      </c>
      <c r="J127" s="25">
        <f>VLOOKUP(A127,[1]MBU!D:Q,14,0)</f>
        <v>48</v>
      </c>
      <c r="K127" s="25">
        <f t="shared" si="6"/>
        <v>0</v>
      </c>
    </row>
    <row r="128" spans="1:11" x14ac:dyDescent="0.25">
      <c r="A128" s="17" t="str">
        <f t="shared" si="5"/>
        <v>005755</v>
      </c>
      <c r="B128" s="18">
        <v>11005755</v>
      </c>
      <c r="C128" s="19" t="s">
        <v>161</v>
      </c>
      <c r="D128" s="20">
        <v>132.48613</v>
      </c>
      <c r="E128" s="21">
        <v>48</v>
      </c>
      <c r="F128" s="22">
        <f t="shared" si="4"/>
        <v>6359.3342400000001</v>
      </c>
      <c r="G128" s="23" t="s">
        <v>37</v>
      </c>
      <c r="H128" s="24">
        <f>VLOOKUP(A128,[1]L1!A:D,4,0)</f>
        <v>132.48613</v>
      </c>
      <c r="I128" s="24" t="e">
        <f>VLOOKUP(A128,[1]L2!A:AN,40,0)</f>
        <v>#N/A</v>
      </c>
      <c r="J128" s="25">
        <f>VLOOKUP(A128,[1]MBU!D:Q,14,0)</f>
        <v>48</v>
      </c>
      <c r="K128" s="25">
        <f t="shared" si="6"/>
        <v>0</v>
      </c>
    </row>
    <row r="129" spans="1:11" x14ac:dyDescent="0.25">
      <c r="A129" s="17" t="str">
        <f t="shared" si="5"/>
        <v>006756</v>
      </c>
      <c r="B129" s="18">
        <v>11006756</v>
      </c>
      <c r="C129" s="19" t="s">
        <v>162</v>
      </c>
      <c r="D129" s="20">
        <v>41.791820000000001</v>
      </c>
      <c r="E129" s="21">
        <v>201</v>
      </c>
      <c r="F129" s="22">
        <f t="shared" si="4"/>
        <v>8400.1558199999999</v>
      </c>
      <c r="G129" s="23" t="s">
        <v>37</v>
      </c>
      <c r="H129" s="24">
        <f>VLOOKUP(A129,[1]L1!A:D,4,0)</f>
        <v>84.492253099999999</v>
      </c>
      <c r="I129" s="24" t="e">
        <f>VLOOKUP(A129,[1]L2!A:AN,40,0)</f>
        <v>#N/A</v>
      </c>
      <c r="J129" s="25">
        <f>VLOOKUP(A129,[1]MBU!D:Q,14,0)</f>
        <v>201</v>
      </c>
      <c r="K129" s="25">
        <f t="shared" si="6"/>
        <v>0</v>
      </c>
    </row>
    <row r="130" spans="1:11" x14ac:dyDescent="0.25">
      <c r="A130" s="17" t="str">
        <f t="shared" si="5"/>
        <v>006926</v>
      </c>
      <c r="B130" s="18">
        <v>11006926</v>
      </c>
      <c r="C130" s="28" t="s">
        <v>163</v>
      </c>
      <c r="D130" s="26"/>
      <c r="E130" s="21">
        <v>960</v>
      </c>
      <c r="F130" s="22">
        <f t="shared" si="4"/>
        <v>0</v>
      </c>
      <c r="G130" s="23" t="s">
        <v>37</v>
      </c>
      <c r="H130" s="24" t="e">
        <f>VLOOKUP(A130,[1]L1!A:D,4,0)</f>
        <v>#N/A</v>
      </c>
      <c r="I130" s="24" t="e">
        <f>VLOOKUP(A130,[1]L2!A:AN,40,0)</f>
        <v>#N/A</v>
      </c>
      <c r="J130" s="25" t="e">
        <f>VLOOKUP(A130,[1]MBU!D:Q,14,0)</f>
        <v>#N/A</v>
      </c>
      <c r="K130" s="25" t="e">
        <f t="shared" si="6"/>
        <v>#N/A</v>
      </c>
    </row>
    <row r="131" spans="1:11" x14ac:dyDescent="0.25">
      <c r="A131" s="17" t="str">
        <f t="shared" si="5"/>
        <v>007201</v>
      </c>
      <c r="B131" s="18">
        <v>11007201</v>
      </c>
      <c r="C131" s="19" t="s">
        <v>164</v>
      </c>
      <c r="D131" s="20">
        <v>1.4108084000000001</v>
      </c>
      <c r="E131" s="21">
        <v>500</v>
      </c>
      <c r="F131" s="22">
        <f t="shared" ref="F131:F194" si="7">D131*E131</f>
        <v>705.40420000000006</v>
      </c>
      <c r="G131" s="23" t="s">
        <v>39</v>
      </c>
      <c r="H131" s="24">
        <f>VLOOKUP(A131,[1]L1!A:D,4,0)</f>
        <v>1.4135629000000001</v>
      </c>
      <c r="I131" s="24" t="e">
        <f>VLOOKUP(A131,[1]L2!A:AN,40,0)</f>
        <v>#N/A</v>
      </c>
      <c r="J131" s="25" t="e">
        <f>VLOOKUP(A131,[1]MBU!D:Q,14,0)</f>
        <v>#N/A</v>
      </c>
      <c r="K131" s="25" t="e">
        <f t="shared" si="6"/>
        <v>#N/A</v>
      </c>
    </row>
    <row r="132" spans="1:11" x14ac:dyDescent="0.25">
      <c r="A132" s="17" t="str">
        <f t="shared" ref="A132:A195" si="8">RIGHT(B132,6)</f>
        <v>007202</v>
      </c>
      <c r="B132" s="18">
        <v>11007202</v>
      </c>
      <c r="C132" s="19" t="s">
        <v>165</v>
      </c>
      <c r="D132" s="20">
        <v>1.2931724</v>
      </c>
      <c r="E132" s="21">
        <v>500</v>
      </c>
      <c r="F132" s="22">
        <f t="shared" si="7"/>
        <v>646.58619999999996</v>
      </c>
      <c r="G132" s="23" t="s">
        <v>39</v>
      </c>
      <c r="H132" s="24" t="e">
        <f>VLOOKUP(A132,[1]L1!A:D,4,0)</f>
        <v>#N/A</v>
      </c>
      <c r="I132" s="24" t="e">
        <f>VLOOKUP(A132,[1]L2!A:AN,40,0)</f>
        <v>#N/A</v>
      </c>
      <c r="J132" s="25">
        <v>500</v>
      </c>
      <c r="K132" s="25">
        <f t="shared" si="6"/>
        <v>0</v>
      </c>
    </row>
    <row r="133" spans="1:11" x14ac:dyDescent="0.25">
      <c r="A133" s="17" t="str">
        <f t="shared" si="8"/>
        <v>007203</v>
      </c>
      <c r="B133" s="18">
        <v>11007203</v>
      </c>
      <c r="C133" s="19" t="s">
        <v>166</v>
      </c>
      <c r="D133" s="20">
        <v>1.6861516000000001</v>
      </c>
      <c r="E133" s="21">
        <v>500</v>
      </c>
      <c r="F133" s="22">
        <f t="shared" si="7"/>
        <v>843.07580000000007</v>
      </c>
      <c r="G133" s="23" t="s">
        <v>39</v>
      </c>
      <c r="H133" s="24" t="e">
        <f>VLOOKUP(A133,[1]L1!A:D,4,0)</f>
        <v>#N/A</v>
      </c>
      <c r="I133" s="24" t="e">
        <f>VLOOKUP(A133,[1]L2!A:AN,40,0)</f>
        <v>#N/A</v>
      </c>
      <c r="J133" s="25">
        <v>500</v>
      </c>
      <c r="K133" s="25">
        <f t="shared" si="6"/>
        <v>0</v>
      </c>
    </row>
    <row r="134" spans="1:11" x14ac:dyDescent="0.25">
      <c r="A134" s="17" t="str">
        <f t="shared" si="8"/>
        <v>007227</v>
      </c>
      <c r="B134" s="18">
        <v>11007227</v>
      </c>
      <c r="C134" s="19" t="s">
        <v>167</v>
      </c>
      <c r="D134" s="26"/>
      <c r="E134" s="21">
        <v>48</v>
      </c>
      <c r="F134" s="22">
        <f t="shared" si="7"/>
        <v>0</v>
      </c>
      <c r="G134" s="23" t="s">
        <v>88</v>
      </c>
      <c r="H134" s="24" t="e">
        <f>VLOOKUP(A134,[1]L1!A:D,4,0)</f>
        <v>#N/A</v>
      </c>
      <c r="I134" s="24" t="e">
        <f>VLOOKUP(A134,[1]L2!A:AN,40,0)</f>
        <v>#N/A</v>
      </c>
      <c r="J134" s="25">
        <f>VLOOKUP(A134,[1]MBU!D:Q,14,0)</f>
        <v>0</v>
      </c>
      <c r="K134" s="25">
        <f t="shared" si="6"/>
        <v>48</v>
      </c>
    </row>
    <row r="135" spans="1:11" x14ac:dyDescent="0.25">
      <c r="A135" s="17" t="str">
        <f t="shared" si="8"/>
        <v>007279</v>
      </c>
      <c r="B135" s="18">
        <v>11007279</v>
      </c>
      <c r="C135" s="19" t="s">
        <v>168</v>
      </c>
      <c r="D135" s="20">
        <v>7302.4553586550001</v>
      </c>
      <c r="E135" s="21">
        <v>1</v>
      </c>
      <c r="F135" s="22">
        <f t="shared" si="7"/>
        <v>7302.4553586550001</v>
      </c>
      <c r="G135" s="23" t="s">
        <v>52</v>
      </c>
      <c r="H135" s="24">
        <f>VLOOKUP(A135,[1]L1!A:D,4,0)</f>
        <v>7405.72</v>
      </c>
      <c r="I135" s="24" t="e">
        <f>VLOOKUP(A135,[1]L2!A:AN,40,0)</f>
        <v>#N/A</v>
      </c>
      <c r="J135" s="25">
        <v>1</v>
      </c>
      <c r="K135" s="25">
        <f t="shared" si="6"/>
        <v>0</v>
      </c>
    </row>
    <row r="136" spans="1:11" x14ac:dyDescent="0.25">
      <c r="A136" s="17" t="str">
        <f t="shared" si="8"/>
        <v>007966</v>
      </c>
      <c r="B136" s="18">
        <v>11007966</v>
      </c>
      <c r="C136" s="19" t="s">
        <v>169</v>
      </c>
      <c r="D136" s="20">
        <v>2590.1168180255763</v>
      </c>
      <c r="E136" s="21">
        <v>4</v>
      </c>
      <c r="F136" s="22">
        <f t="shared" si="7"/>
        <v>10360.467272102305</v>
      </c>
      <c r="G136" s="23" t="s">
        <v>30</v>
      </c>
      <c r="H136" s="24" t="e">
        <f>VLOOKUP(A136,[1]L1!A:D,4,0)</f>
        <v>#N/A</v>
      </c>
      <c r="I136" s="24" t="e">
        <f>VLOOKUP(A136,[1]L2!A:AN,40,0)</f>
        <v>#N/A</v>
      </c>
      <c r="J136" s="25">
        <f>VLOOKUP(A136,[1]MBU!D:Q,14,0)</f>
        <v>4</v>
      </c>
      <c r="K136" s="25">
        <f t="shared" si="6"/>
        <v>0</v>
      </c>
    </row>
    <row r="137" spans="1:11" x14ac:dyDescent="0.25">
      <c r="A137" s="17" t="str">
        <f t="shared" si="8"/>
        <v>008010</v>
      </c>
      <c r="B137" s="18">
        <v>11008010</v>
      </c>
      <c r="C137" s="19" t="s">
        <v>170</v>
      </c>
      <c r="D137" s="20">
        <v>97.931299999999993</v>
      </c>
      <c r="E137" s="31">
        <v>100</v>
      </c>
      <c r="F137" s="22">
        <f t="shared" si="7"/>
        <v>9793.1299999999992</v>
      </c>
      <c r="G137" s="23" t="s">
        <v>37</v>
      </c>
      <c r="H137" s="24">
        <f>VLOOKUP(A137,[1]L1!A:D,4,0)</f>
        <v>97.931299999999993</v>
      </c>
      <c r="I137" s="24" t="e">
        <f>VLOOKUP(A137,[1]L2!A:AN,40,0)</f>
        <v>#N/A</v>
      </c>
      <c r="J137" s="25">
        <f>VLOOKUP(A137,[1]MBU!D:Q,14,0)</f>
        <v>100</v>
      </c>
      <c r="K137" s="25">
        <f t="shared" si="6"/>
        <v>0</v>
      </c>
    </row>
    <row r="138" spans="1:11" x14ac:dyDescent="0.25">
      <c r="A138" s="17" t="str">
        <f t="shared" si="8"/>
        <v>008248</v>
      </c>
      <c r="B138" s="18">
        <v>11008248</v>
      </c>
      <c r="C138" s="19" t="s">
        <v>171</v>
      </c>
      <c r="D138" s="20">
        <v>691.96858999999995</v>
      </c>
      <c r="E138" s="21">
        <v>5</v>
      </c>
      <c r="F138" s="22">
        <f t="shared" si="7"/>
        <v>3459.8429499999997</v>
      </c>
      <c r="G138" s="23" t="s">
        <v>37</v>
      </c>
      <c r="H138" s="24">
        <f>VLOOKUP(A138,[1]L1!A:D,4,0)</f>
        <v>691.96858999999995</v>
      </c>
      <c r="I138" s="24" t="e">
        <f>VLOOKUP(A138,[1]L2!A:AN,40,0)</f>
        <v>#N/A</v>
      </c>
      <c r="J138" s="25">
        <f>VLOOKUP(A138,[1]MBU!D:Q,14,0)</f>
        <v>5</v>
      </c>
      <c r="K138" s="25">
        <f t="shared" si="6"/>
        <v>0</v>
      </c>
    </row>
    <row r="139" spans="1:11" x14ac:dyDescent="0.25">
      <c r="A139" s="17" t="str">
        <f t="shared" si="8"/>
        <v>008950</v>
      </c>
      <c r="B139" s="18">
        <v>11008950</v>
      </c>
      <c r="C139" s="19" t="s">
        <v>172</v>
      </c>
      <c r="D139" s="26"/>
      <c r="E139" s="21">
        <v>100</v>
      </c>
      <c r="F139" s="22">
        <f t="shared" si="7"/>
        <v>0</v>
      </c>
      <c r="G139" s="23" t="s">
        <v>47</v>
      </c>
      <c r="H139" s="24" t="e">
        <f>VLOOKUP(A139,[1]L1!A:D,4,0)</f>
        <v>#N/A</v>
      </c>
      <c r="I139" s="24" t="e">
        <f>VLOOKUP(A139,[1]L2!A:AN,40,0)</f>
        <v>#N/A</v>
      </c>
      <c r="J139" s="25">
        <f>VLOOKUP(A139,[1]MBU!D:Q,14,0)</f>
        <v>100</v>
      </c>
      <c r="K139" s="25">
        <f t="shared" si="6"/>
        <v>0</v>
      </c>
    </row>
    <row r="140" spans="1:11" x14ac:dyDescent="0.25">
      <c r="A140" s="17" t="str">
        <f t="shared" si="8"/>
        <v>009200</v>
      </c>
      <c r="B140" s="18">
        <v>11009200</v>
      </c>
      <c r="C140" s="19" t="s">
        <v>173</v>
      </c>
      <c r="D140" s="20">
        <v>1276.3511550000001</v>
      </c>
      <c r="E140" s="21">
        <v>6</v>
      </c>
      <c r="F140" s="22">
        <f t="shared" si="7"/>
        <v>7658.1069299999999</v>
      </c>
      <c r="G140" s="23" t="s">
        <v>37</v>
      </c>
      <c r="H140" s="24">
        <f>VLOOKUP(A140,[1]L1!A:D,4,0)</f>
        <v>1371.96</v>
      </c>
      <c r="I140" s="24" t="e">
        <f>VLOOKUP(A140,[1]L2!A:AN,40,0)</f>
        <v>#N/A</v>
      </c>
      <c r="J140" s="25">
        <f>VLOOKUP(A140,[1]MBU!D:Q,14,0)</f>
        <v>6</v>
      </c>
      <c r="K140" s="25">
        <f t="shared" si="6"/>
        <v>0</v>
      </c>
    </row>
    <row r="141" spans="1:11" x14ac:dyDescent="0.25">
      <c r="A141" s="17" t="str">
        <f t="shared" si="8"/>
        <v>009237</v>
      </c>
      <c r="B141" s="18">
        <v>11009237</v>
      </c>
      <c r="C141" s="19" t="s">
        <v>174</v>
      </c>
      <c r="D141" s="20">
        <v>2193.5766666999998</v>
      </c>
      <c r="E141" s="31">
        <v>6</v>
      </c>
      <c r="F141" s="22">
        <f t="shared" si="7"/>
        <v>13161.460000199999</v>
      </c>
      <c r="G141" s="23" t="s">
        <v>37</v>
      </c>
      <c r="H141" s="24">
        <f>VLOOKUP(A141,[1]L1!A:D,4,0)</f>
        <v>2193.58</v>
      </c>
      <c r="I141" s="24" t="e">
        <f>VLOOKUP(A141,[1]L2!A:AN,40,0)</f>
        <v>#N/A</v>
      </c>
      <c r="J141" s="25">
        <f>VLOOKUP(A141,[1]MBU!D:Q,14,0)</f>
        <v>6</v>
      </c>
      <c r="K141" s="25">
        <f t="shared" si="6"/>
        <v>0</v>
      </c>
    </row>
    <row r="142" spans="1:11" x14ac:dyDescent="0.25">
      <c r="A142" s="17" t="str">
        <f t="shared" si="8"/>
        <v>009241</v>
      </c>
      <c r="B142" s="18">
        <v>11009241</v>
      </c>
      <c r="C142" s="19" t="s">
        <v>175</v>
      </c>
      <c r="D142" s="20">
        <v>60.413699999999999</v>
      </c>
      <c r="E142" s="31">
        <v>100</v>
      </c>
      <c r="F142" s="22">
        <f t="shared" si="7"/>
        <v>6041.37</v>
      </c>
      <c r="G142" s="23" t="s">
        <v>37</v>
      </c>
      <c r="H142" s="24">
        <f>VLOOKUP(A142,[1]L1!A:D,4,0)</f>
        <v>60.413699999999999</v>
      </c>
      <c r="I142" s="24" t="e">
        <f>VLOOKUP(A142,[1]L2!A:AN,40,0)</f>
        <v>#N/A</v>
      </c>
      <c r="J142" s="25">
        <f>VLOOKUP(A142,[1]MBU!D:Q,14,0)</f>
        <v>100</v>
      </c>
      <c r="K142" s="25">
        <f t="shared" si="6"/>
        <v>0</v>
      </c>
    </row>
    <row r="143" spans="1:11" x14ac:dyDescent="0.25">
      <c r="A143" s="17" t="str">
        <f t="shared" si="8"/>
        <v>009305</v>
      </c>
      <c r="B143" s="18">
        <v>11009305</v>
      </c>
      <c r="C143" s="19" t="s">
        <v>176</v>
      </c>
      <c r="D143" s="20">
        <v>137.3038</v>
      </c>
      <c r="E143" s="31">
        <v>100</v>
      </c>
      <c r="F143" s="22">
        <f t="shared" si="7"/>
        <v>13730.38</v>
      </c>
      <c r="G143" s="23" t="s">
        <v>37</v>
      </c>
      <c r="H143" s="24">
        <f>VLOOKUP(A143,[1]L1!A:D,4,0)</f>
        <v>137.3038</v>
      </c>
      <c r="I143" s="24" t="e">
        <f>VLOOKUP(A143,[1]L2!A:AN,40,0)</f>
        <v>#N/A</v>
      </c>
      <c r="J143" s="25">
        <f>VLOOKUP(A143,[1]MBU!D:Q,14,0)</f>
        <v>100</v>
      </c>
      <c r="K143" s="25">
        <f t="shared" si="6"/>
        <v>0</v>
      </c>
    </row>
    <row r="144" spans="1:11" x14ac:dyDescent="0.25">
      <c r="A144" s="17" t="str">
        <f t="shared" si="8"/>
        <v>009306</v>
      </c>
      <c r="B144" s="18">
        <v>11009306</v>
      </c>
      <c r="C144" s="19" t="s">
        <v>177</v>
      </c>
      <c r="D144" s="20">
        <v>137.71129999999999</v>
      </c>
      <c r="E144" s="31">
        <v>100</v>
      </c>
      <c r="F144" s="22">
        <f t="shared" si="7"/>
        <v>13771.13</v>
      </c>
      <c r="G144" s="23" t="s">
        <v>37</v>
      </c>
      <c r="H144" s="24">
        <f>VLOOKUP(A144,[1]L1!A:D,4,0)</f>
        <v>137.71129999999999</v>
      </c>
      <c r="I144" s="24" t="e">
        <f>VLOOKUP(A144,[1]L2!A:AN,40,0)</f>
        <v>#N/A</v>
      </c>
      <c r="J144" s="25" t="e">
        <f>VLOOKUP(A144,[1]MBU!D:Q,14,0)</f>
        <v>#N/A</v>
      </c>
      <c r="K144" s="25" t="e">
        <f t="shared" si="6"/>
        <v>#N/A</v>
      </c>
    </row>
    <row r="145" spans="1:11" x14ac:dyDescent="0.25">
      <c r="A145" s="17" t="str">
        <f t="shared" si="8"/>
        <v>009394</v>
      </c>
      <c r="B145" s="18">
        <v>11009394</v>
      </c>
      <c r="C145" s="19" t="s">
        <v>178</v>
      </c>
      <c r="D145" s="20">
        <v>81.700844200000006</v>
      </c>
      <c r="E145" s="21">
        <v>100</v>
      </c>
      <c r="F145" s="22">
        <f t="shared" si="7"/>
        <v>8170.084420000001</v>
      </c>
      <c r="G145" s="23" t="s">
        <v>37</v>
      </c>
      <c r="H145" s="24">
        <f>VLOOKUP(A145,[1]L1!A:D,4,0)</f>
        <v>81.700844200000006</v>
      </c>
      <c r="I145" s="24" t="e">
        <f>VLOOKUP(A145,[1]L2!A:AN,40,0)</f>
        <v>#N/A</v>
      </c>
      <c r="J145" s="25">
        <f>VLOOKUP(A145,[1]MBU!D:Q,14,0)</f>
        <v>100</v>
      </c>
      <c r="K145" s="25">
        <f t="shared" si="6"/>
        <v>0</v>
      </c>
    </row>
    <row r="146" spans="1:11" x14ac:dyDescent="0.25">
      <c r="A146" s="17" t="str">
        <f t="shared" si="8"/>
        <v>010154</v>
      </c>
      <c r="B146" s="18">
        <v>11010154</v>
      </c>
      <c r="C146" s="19" t="s">
        <v>179</v>
      </c>
      <c r="D146" s="20">
        <v>89.463470400000006</v>
      </c>
      <c r="E146" s="21">
        <v>100</v>
      </c>
      <c r="F146" s="22">
        <f t="shared" si="7"/>
        <v>8946.3470400000006</v>
      </c>
      <c r="G146" s="23" t="s">
        <v>37</v>
      </c>
      <c r="H146" s="24">
        <f>VLOOKUP(A146,[1]L1!A:D,4,0)</f>
        <v>288.59183999999999</v>
      </c>
      <c r="I146" s="24" t="e">
        <f>VLOOKUP(A146,[1]L2!A:AN,40,0)</f>
        <v>#N/A</v>
      </c>
      <c r="J146" s="25">
        <f>VLOOKUP(A146,[1]MBU!D:Q,14,0)</f>
        <v>100</v>
      </c>
      <c r="K146" s="25">
        <f t="shared" si="6"/>
        <v>0</v>
      </c>
    </row>
    <row r="147" spans="1:11" x14ac:dyDescent="0.25">
      <c r="A147" s="17" t="str">
        <f t="shared" si="8"/>
        <v>010574</v>
      </c>
      <c r="B147" s="18">
        <v>11010574</v>
      </c>
      <c r="C147" s="19" t="s">
        <v>180</v>
      </c>
      <c r="D147" s="26"/>
      <c r="E147" s="21">
        <v>36</v>
      </c>
      <c r="F147" s="22">
        <f t="shared" si="7"/>
        <v>0</v>
      </c>
      <c r="G147" s="23" t="s">
        <v>37</v>
      </c>
      <c r="H147" s="24" t="e">
        <f>VLOOKUP(A147,[1]L1!A:D,4,0)</f>
        <v>#N/A</v>
      </c>
      <c r="I147" s="24" t="e">
        <f>VLOOKUP(A147,[1]L2!A:AN,40,0)</f>
        <v>#N/A</v>
      </c>
      <c r="J147" s="25">
        <f>VLOOKUP(A147,[1]MBU!D:Q,14,0)</f>
        <v>36</v>
      </c>
      <c r="K147" s="25">
        <f t="shared" ref="K147:K210" si="9">+E147-J147</f>
        <v>0</v>
      </c>
    </row>
    <row r="148" spans="1:11" x14ac:dyDescent="0.25">
      <c r="A148" s="17" t="str">
        <f t="shared" si="8"/>
        <v>010575</v>
      </c>
      <c r="B148" s="18">
        <v>11010575</v>
      </c>
      <c r="C148" s="19" t="s">
        <v>181</v>
      </c>
      <c r="D148" s="20">
        <v>752.84388000000001</v>
      </c>
      <c r="E148" s="21">
        <v>12</v>
      </c>
      <c r="F148" s="22">
        <f t="shared" si="7"/>
        <v>9034.1265600000006</v>
      </c>
      <c r="G148" s="23" t="s">
        <v>37</v>
      </c>
      <c r="H148" s="24">
        <f>VLOOKUP(A148,[1]L1!A:D,4,0)</f>
        <v>752.84388000000001</v>
      </c>
      <c r="I148" s="24" t="e">
        <f>VLOOKUP(A148,[1]L2!A:AN,40,0)</f>
        <v>#N/A</v>
      </c>
      <c r="J148" s="25" t="e">
        <f>VLOOKUP(A148,[1]MBU!D:Q,14,0)</f>
        <v>#N/A</v>
      </c>
      <c r="K148" s="25" t="e">
        <f t="shared" si="9"/>
        <v>#N/A</v>
      </c>
    </row>
    <row r="149" spans="1:11" x14ac:dyDescent="0.25">
      <c r="A149" s="17" t="str">
        <f t="shared" si="8"/>
        <v>010659</v>
      </c>
      <c r="B149" s="18">
        <v>11010659</v>
      </c>
      <c r="C149" s="19" t="s">
        <v>182</v>
      </c>
      <c r="D149" s="20">
        <v>130.28055499999999</v>
      </c>
      <c r="E149" s="32">
        <v>120</v>
      </c>
      <c r="F149" s="33">
        <f t="shared" si="7"/>
        <v>15633.666599999999</v>
      </c>
      <c r="G149" s="23" t="s">
        <v>37</v>
      </c>
      <c r="H149" s="24" t="e">
        <f>VLOOKUP(A149,[1]L1!A:D,4,0)</f>
        <v>#N/A</v>
      </c>
      <c r="I149" s="24" t="e">
        <f>VLOOKUP(A149,[1]L2!A:AN,40,0)</f>
        <v>#N/A</v>
      </c>
      <c r="J149" s="25">
        <f>VLOOKUP(A149,[1]MBU!D:Q,14,0)</f>
        <v>120</v>
      </c>
      <c r="K149" s="25">
        <f t="shared" si="9"/>
        <v>0</v>
      </c>
    </row>
    <row r="150" spans="1:11" x14ac:dyDescent="0.25">
      <c r="A150" s="17" t="str">
        <f t="shared" si="8"/>
        <v>010660</v>
      </c>
      <c r="B150" s="18">
        <v>11010660</v>
      </c>
      <c r="C150" s="19" t="s">
        <v>183</v>
      </c>
      <c r="D150" s="20">
        <v>172.09947875</v>
      </c>
      <c r="E150" s="32">
        <v>32</v>
      </c>
      <c r="F150" s="33">
        <f t="shared" si="7"/>
        <v>5507.1833200000001</v>
      </c>
      <c r="G150" s="23" t="s">
        <v>37</v>
      </c>
      <c r="H150" s="24">
        <f>VLOOKUP(A150,[1]L1!A:D,4,0)</f>
        <v>1376.8</v>
      </c>
      <c r="I150" s="24" t="e">
        <f>VLOOKUP(A150,[1]L2!A:AN,40,0)</f>
        <v>#N/A</v>
      </c>
      <c r="J150" s="25">
        <f>VLOOKUP(A150,[1]MBU!D:Q,14,0)</f>
        <v>32</v>
      </c>
      <c r="K150" s="25">
        <f t="shared" si="9"/>
        <v>0</v>
      </c>
    </row>
    <row r="151" spans="1:11" x14ac:dyDescent="0.25">
      <c r="A151" s="17" t="str">
        <f t="shared" si="8"/>
        <v>010661</v>
      </c>
      <c r="B151" s="18">
        <v>11010661</v>
      </c>
      <c r="C151" s="19" t="s">
        <v>184</v>
      </c>
      <c r="D151" s="20">
        <v>199.30770166666665</v>
      </c>
      <c r="E151" s="32">
        <v>24</v>
      </c>
      <c r="F151" s="33">
        <f t="shared" si="7"/>
        <v>4783.3848399999997</v>
      </c>
      <c r="G151" s="23" t="s">
        <v>37</v>
      </c>
      <c r="H151" s="24" t="e">
        <f>VLOOKUP(A151,[1]L1!A:D,4,0)</f>
        <v>#N/A</v>
      </c>
      <c r="I151" s="24" t="e">
        <f>VLOOKUP(A151,[1]L2!A:AN,40,0)</f>
        <v>#N/A</v>
      </c>
      <c r="J151" s="25">
        <f>VLOOKUP(A151,[1]MBU!D:Q,14,0)</f>
        <v>24</v>
      </c>
      <c r="K151" s="25">
        <f t="shared" si="9"/>
        <v>0</v>
      </c>
    </row>
    <row r="152" spans="1:11" x14ac:dyDescent="0.25">
      <c r="A152" s="17" t="str">
        <f t="shared" si="8"/>
        <v>010663</v>
      </c>
      <c r="B152" s="18">
        <v>11010663</v>
      </c>
      <c r="C152" s="19" t="s">
        <v>185</v>
      </c>
      <c r="D152" s="20">
        <v>170.46824666666666</v>
      </c>
      <c r="E152" s="32">
        <v>24</v>
      </c>
      <c r="F152" s="33">
        <f t="shared" si="7"/>
        <v>4091.2379199999996</v>
      </c>
      <c r="G152" s="23" t="s">
        <v>37</v>
      </c>
      <c r="H152" s="24">
        <f>VLOOKUP(A152,[1]L1!A:D,4,0)</f>
        <v>1022.81</v>
      </c>
      <c r="I152" s="24" t="e">
        <f>VLOOKUP(A152,[1]L2!A:AN,40,0)</f>
        <v>#N/A</v>
      </c>
      <c r="J152" s="25">
        <f>VLOOKUP(A152,[1]MBU!D:Q,14,0)</f>
        <v>24</v>
      </c>
      <c r="K152" s="25">
        <f t="shared" si="9"/>
        <v>0</v>
      </c>
    </row>
    <row r="153" spans="1:11" x14ac:dyDescent="0.25">
      <c r="A153" s="17" t="str">
        <f t="shared" si="8"/>
        <v>010672</v>
      </c>
      <c r="B153" s="18">
        <v>11010672</v>
      </c>
      <c r="C153" s="19" t="s">
        <v>186</v>
      </c>
      <c r="D153" s="20">
        <v>278.06947166666663</v>
      </c>
      <c r="E153" s="32">
        <v>24</v>
      </c>
      <c r="F153" s="33">
        <f t="shared" si="7"/>
        <v>6673.6673199999987</v>
      </c>
      <c r="G153" s="23" t="s">
        <v>37</v>
      </c>
      <c r="H153" s="24">
        <f>VLOOKUP(A153,[1]L1!A:D,4,0)</f>
        <v>1668.4168299999999</v>
      </c>
      <c r="I153" s="24" t="e">
        <f>VLOOKUP(A153,[1]L2!A:AN,40,0)</f>
        <v>#N/A</v>
      </c>
      <c r="J153" s="25">
        <f>VLOOKUP(A153,[1]MBU!D:Q,14,0)</f>
        <v>24</v>
      </c>
      <c r="K153" s="25">
        <f t="shared" si="9"/>
        <v>0</v>
      </c>
    </row>
    <row r="154" spans="1:11" x14ac:dyDescent="0.25">
      <c r="A154" s="17" t="str">
        <f t="shared" si="8"/>
        <v>010737</v>
      </c>
      <c r="B154" s="18">
        <v>11010737</v>
      </c>
      <c r="C154" s="19" t="s">
        <v>187</v>
      </c>
      <c r="D154" s="20">
        <v>451.56639000000001</v>
      </c>
      <c r="E154" s="21">
        <v>60</v>
      </c>
      <c r="F154" s="22">
        <f t="shared" si="7"/>
        <v>27093.983400000001</v>
      </c>
      <c r="G154" s="23" t="s">
        <v>37</v>
      </c>
      <c r="H154" s="24">
        <f>VLOOKUP(A154,[1]L1!A:D,4,0)</f>
        <v>382.06026270000001</v>
      </c>
      <c r="I154" s="24" t="e">
        <f>VLOOKUP(A154,[1]L2!A:AN,40,0)</f>
        <v>#N/A</v>
      </c>
      <c r="J154" s="25">
        <f>VLOOKUP(A154,[1]MBU!D:Q,14,0)</f>
        <v>60</v>
      </c>
      <c r="K154" s="25">
        <f t="shared" si="9"/>
        <v>0</v>
      </c>
    </row>
    <row r="155" spans="1:11" x14ac:dyDescent="0.25">
      <c r="A155" s="17" t="str">
        <f t="shared" si="8"/>
        <v>010882</v>
      </c>
      <c r="B155" s="18">
        <v>11010882</v>
      </c>
      <c r="C155" s="19" t="s">
        <v>188</v>
      </c>
      <c r="D155" s="20">
        <v>98.746943799999997</v>
      </c>
      <c r="E155" s="21">
        <v>201</v>
      </c>
      <c r="F155" s="22">
        <f t="shared" si="7"/>
        <v>19848.135703799999</v>
      </c>
      <c r="G155" s="23" t="s">
        <v>37</v>
      </c>
      <c r="H155" s="24">
        <f>VLOOKUP(A155,[1]L1!A:D,4,0)</f>
        <v>98.746943799999997</v>
      </c>
      <c r="I155" s="24" t="e">
        <f>VLOOKUP(A155,[1]L2!A:AN,40,0)</f>
        <v>#N/A</v>
      </c>
      <c r="J155" s="25">
        <f>VLOOKUP(A155,[1]MBU!D:Q,14,0)</f>
        <v>201</v>
      </c>
      <c r="K155" s="25">
        <f t="shared" si="9"/>
        <v>0</v>
      </c>
    </row>
    <row r="156" spans="1:11" x14ac:dyDescent="0.25">
      <c r="A156" s="17" t="str">
        <f t="shared" si="8"/>
        <v>011167</v>
      </c>
      <c r="B156" s="18">
        <v>11011167</v>
      </c>
      <c r="C156" s="19" t="s">
        <v>189</v>
      </c>
      <c r="D156" s="20">
        <v>1.7226600000000001</v>
      </c>
      <c r="E156" s="21">
        <v>2500</v>
      </c>
      <c r="F156" s="22">
        <f t="shared" si="7"/>
        <v>4306.6500000000005</v>
      </c>
      <c r="G156" s="23" t="s">
        <v>39</v>
      </c>
      <c r="H156" s="24">
        <f>VLOOKUP(A156,[1]L1!A:D,4,0)</f>
        <v>1.7226600000000001</v>
      </c>
      <c r="I156" s="24" t="e">
        <f>VLOOKUP(A156,[1]L2!A:AN,40,0)</f>
        <v>#N/A</v>
      </c>
      <c r="J156" s="25">
        <v>2500</v>
      </c>
      <c r="K156" s="25">
        <f t="shared" si="9"/>
        <v>0</v>
      </c>
    </row>
    <row r="157" spans="1:11" x14ac:dyDescent="0.25">
      <c r="A157" s="17" t="str">
        <f t="shared" si="8"/>
        <v>011169</v>
      </c>
      <c r="B157" s="18">
        <v>11011169</v>
      </c>
      <c r="C157" s="19" t="s">
        <v>190</v>
      </c>
      <c r="D157" s="20">
        <v>3.9663062999999998</v>
      </c>
      <c r="E157" s="21">
        <v>1000</v>
      </c>
      <c r="F157" s="22">
        <f t="shared" si="7"/>
        <v>3966.3062999999997</v>
      </c>
      <c r="G157" s="23" t="s">
        <v>39</v>
      </c>
      <c r="H157" s="24">
        <f>VLOOKUP(A157,[1]L1!A:D,4,0)</f>
        <v>4.6672257999999998</v>
      </c>
      <c r="I157" s="24" t="e">
        <f>VLOOKUP(A157,[1]L2!A:AN,40,0)</f>
        <v>#N/A</v>
      </c>
      <c r="J157" s="25">
        <v>1000</v>
      </c>
      <c r="K157" s="25">
        <f t="shared" si="9"/>
        <v>0</v>
      </c>
    </row>
    <row r="158" spans="1:11" x14ac:dyDescent="0.25">
      <c r="A158" s="17" t="str">
        <f t="shared" si="8"/>
        <v>011191</v>
      </c>
      <c r="B158" s="18">
        <v>11011191</v>
      </c>
      <c r="C158" s="19" t="s">
        <v>191</v>
      </c>
      <c r="D158" s="20">
        <v>1361.89</v>
      </c>
      <c r="E158" s="21">
        <v>1</v>
      </c>
      <c r="F158" s="22">
        <f t="shared" si="7"/>
        <v>1361.89</v>
      </c>
      <c r="G158" s="23" t="s">
        <v>52</v>
      </c>
      <c r="H158" s="24">
        <f>VLOOKUP(A158,[1]L1!A:D,4,0)</f>
        <v>1361.89</v>
      </c>
      <c r="I158" s="24" t="e">
        <f>VLOOKUP(A158,[1]L2!A:AN,40,0)</f>
        <v>#N/A</v>
      </c>
      <c r="J158" s="25">
        <v>1</v>
      </c>
      <c r="K158" s="25">
        <f t="shared" si="9"/>
        <v>0</v>
      </c>
    </row>
    <row r="159" spans="1:11" x14ac:dyDescent="0.25">
      <c r="A159" s="17" t="str">
        <f t="shared" si="8"/>
        <v>011346</v>
      </c>
      <c r="B159" s="18">
        <v>11011346</v>
      </c>
      <c r="C159" s="19" t="s">
        <v>192</v>
      </c>
      <c r="D159" s="20">
        <v>3.6512699</v>
      </c>
      <c r="E159" s="21">
        <v>1000</v>
      </c>
      <c r="F159" s="22">
        <f t="shared" si="7"/>
        <v>3651.2698999999998</v>
      </c>
      <c r="G159" s="23" t="s">
        <v>39</v>
      </c>
      <c r="H159" s="24">
        <f>VLOOKUP(A159,[1]L1!A:D,4,0)</f>
        <v>3.8375637</v>
      </c>
      <c r="I159" s="24" t="e">
        <f>VLOOKUP(A159,[1]L2!A:AN,40,0)</f>
        <v>#N/A</v>
      </c>
      <c r="J159" s="25">
        <v>1000</v>
      </c>
      <c r="K159" s="25">
        <f t="shared" si="9"/>
        <v>0</v>
      </c>
    </row>
    <row r="160" spans="1:11" x14ac:dyDescent="0.25">
      <c r="A160" s="17" t="str">
        <f t="shared" si="8"/>
        <v>011347</v>
      </c>
      <c r="B160" s="18">
        <v>11011347</v>
      </c>
      <c r="C160" s="19" t="s">
        <v>193</v>
      </c>
      <c r="D160" s="20">
        <v>5.1054953999999997</v>
      </c>
      <c r="E160" s="21">
        <v>1000</v>
      </c>
      <c r="F160" s="22">
        <f t="shared" si="7"/>
        <v>5105.4953999999998</v>
      </c>
      <c r="G160" s="23" t="s">
        <v>39</v>
      </c>
      <c r="H160" s="24">
        <f>VLOOKUP(A160,[1]L1!A:D,4,0)</f>
        <v>4.6339262000000003</v>
      </c>
      <c r="I160" s="24" t="e">
        <f>VLOOKUP(A160,[1]L2!A:AN,40,0)</f>
        <v>#N/A</v>
      </c>
      <c r="J160" s="25">
        <v>1000</v>
      </c>
      <c r="K160" s="25">
        <f t="shared" si="9"/>
        <v>0</v>
      </c>
    </row>
    <row r="161" spans="1:11" x14ac:dyDescent="0.25">
      <c r="A161" s="17" t="str">
        <f t="shared" si="8"/>
        <v>011348</v>
      </c>
      <c r="B161" s="18">
        <v>11011348</v>
      </c>
      <c r="C161" s="19" t="s">
        <v>194</v>
      </c>
      <c r="D161" s="20">
        <v>5.9753135999999998</v>
      </c>
      <c r="E161" s="21">
        <v>800</v>
      </c>
      <c r="F161" s="22">
        <f t="shared" si="7"/>
        <v>4780.2508799999996</v>
      </c>
      <c r="G161" s="23" t="s">
        <v>39</v>
      </c>
      <c r="H161" s="24">
        <f>VLOOKUP(A161,[1]L1!A:D,4,0)</f>
        <v>5.8268877000000003</v>
      </c>
      <c r="I161" s="24" t="e">
        <f>VLOOKUP(A161,[1]L2!A:AN,40,0)</f>
        <v>#N/A</v>
      </c>
      <c r="J161" s="25">
        <v>800</v>
      </c>
      <c r="K161" s="25">
        <f t="shared" si="9"/>
        <v>0</v>
      </c>
    </row>
    <row r="162" spans="1:11" x14ac:dyDescent="0.25">
      <c r="A162" s="17" t="str">
        <f t="shared" si="8"/>
        <v>011349</v>
      </c>
      <c r="B162" s="18">
        <v>11011349</v>
      </c>
      <c r="C162" s="19" t="s">
        <v>195</v>
      </c>
      <c r="D162" s="20">
        <v>7.5457583000000001</v>
      </c>
      <c r="E162" s="21">
        <v>800</v>
      </c>
      <c r="F162" s="22">
        <f t="shared" si="7"/>
        <v>6036.60664</v>
      </c>
      <c r="G162" s="23" t="s">
        <v>39</v>
      </c>
      <c r="H162" s="24">
        <f>VLOOKUP(A162,[1]L1!A:D,4,0)</f>
        <v>7.5459405999999998</v>
      </c>
      <c r="I162" s="24" t="e">
        <f>VLOOKUP(A162,[1]L2!A:AN,40,0)</f>
        <v>#N/A</v>
      </c>
      <c r="J162" s="25">
        <v>800</v>
      </c>
      <c r="K162" s="25">
        <f t="shared" si="9"/>
        <v>0</v>
      </c>
    </row>
    <row r="163" spans="1:11" x14ac:dyDescent="0.25">
      <c r="A163" s="17" t="str">
        <f t="shared" si="8"/>
        <v>011394</v>
      </c>
      <c r="B163" s="18">
        <v>11011394</v>
      </c>
      <c r="C163" s="19" t="s">
        <v>196</v>
      </c>
      <c r="D163" s="20">
        <v>178.86655585715278</v>
      </c>
      <c r="E163" s="21">
        <v>144</v>
      </c>
      <c r="F163" s="22">
        <f t="shared" si="7"/>
        <v>25756.784043430001</v>
      </c>
      <c r="G163" s="23" t="s">
        <v>37</v>
      </c>
      <c r="H163" s="24">
        <f>VLOOKUP(A163,[1]L1!A:D,4,0)</f>
        <v>226.5269097</v>
      </c>
      <c r="I163" s="24" t="e">
        <f>VLOOKUP(A163,[1]L2!A:AN,40,0)</f>
        <v>#N/A</v>
      </c>
      <c r="J163" s="25">
        <f>VLOOKUP(A163,[1]MBU!D:Q,14,0)</f>
        <v>144</v>
      </c>
      <c r="K163" s="25">
        <f t="shared" si="9"/>
        <v>0</v>
      </c>
    </row>
    <row r="164" spans="1:11" x14ac:dyDescent="0.25">
      <c r="A164" s="17" t="str">
        <f t="shared" si="8"/>
        <v>011457</v>
      </c>
      <c r="B164" s="18">
        <v>11011457</v>
      </c>
      <c r="C164" s="19" t="s">
        <v>197</v>
      </c>
      <c r="D164" s="20">
        <v>19995.861203600001</v>
      </c>
      <c r="E164" s="21">
        <v>1</v>
      </c>
      <c r="F164" s="22">
        <f t="shared" si="7"/>
        <v>19995.861203600001</v>
      </c>
      <c r="G164" s="23" t="s">
        <v>37</v>
      </c>
      <c r="H164" s="24">
        <f>VLOOKUP(A164,[1]L1!A:D,4,0)</f>
        <v>19995.02</v>
      </c>
      <c r="I164" s="24" t="e">
        <f>VLOOKUP(A164,[1]L2!A:AN,40,0)</f>
        <v>#N/A</v>
      </c>
      <c r="J164" s="25" t="e">
        <f>VLOOKUP(A164,[1]MBU!D:Q,14,0)</f>
        <v>#N/A</v>
      </c>
      <c r="K164" s="25" t="e">
        <f t="shared" si="9"/>
        <v>#N/A</v>
      </c>
    </row>
    <row r="165" spans="1:11" x14ac:dyDescent="0.25">
      <c r="A165" s="17" t="str">
        <f t="shared" si="8"/>
        <v>011458</v>
      </c>
      <c r="B165" s="18">
        <v>11011458</v>
      </c>
      <c r="C165" s="19" t="s">
        <v>198</v>
      </c>
      <c r="D165" s="20">
        <v>19562.097489399999</v>
      </c>
      <c r="E165" s="21">
        <v>1</v>
      </c>
      <c r="F165" s="22">
        <f t="shared" si="7"/>
        <v>19562.097489399999</v>
      </c>
      <c r="G165" s="23" t="s">
        <v>47</v>
      </c>
      <c r="H165" s="24">
        <f>VLOOKUP(A165,[1]L1!A:D,4,0)</f>
        <v>19923.080000000002</v>
      </c>
      <c r="I165" s="24" t="e">
        <f>VLOOKUP(A165,[1]L2!A:AN,40,0)</f>
        <v>#N/A</v>
      </c>
      <c r="J165" s="25" t="e">
        <f>VLOOKUP(A165,[1]MBU!D:Q,14,0)</f>
        <v>#N/A</v>
      </c>
      <c r="K165" s="25" t="e">
        <f t="shared" si="9"/>
        <v>#N/A</v>
      </c>
    </row>
    <row r="166" spans="1:11" x14ac:dyDescent="0.25">
      <c r="A166" s="17" t="str">
        <f t="shared" si="8"/>
        <v>011992</v>
      </c>
      <c r="B166" s="18">
        <v>11011992</v>
      </c>
      <c r="C166" s="19" t="s">
        <v>199</v>
      </c>
      <c r="D166" s="20">
        <v>531.66931499999998</v>
      </c>
      <c r="E166" s="21">
        <v>16</v>
      </c>
      <c r="F166" s="22">
        <f t="shared" si="7"/>
        <v>8506.7090399999997</v>
      </c>
      <c r="G166" s="23" t="s">
        <v>37</v>
      </c>
      <c r="H166" s="24" t="e">
        <f>VLOOKUP(A166,[1]L1!A:D,4,0)</f>
        <v>#N/A</v>
      </c>
      <c r="I166" s="24" t="e">
        <f>VLOOKUP(A166,[1]L2!A:AN,40,0)</f>
        <v>#N/A</v>
      </c>
      <c r="J166" s="25" t="e">
        <f>VLOOKUP(A166,[1]MBU!D:Q,14,0)</f>
        <v>#N/A</v>
      </c>
      <c r="K166" s="25" t="e">
        <f t="shared" si="9"/>
        <v>#N/A</v>
      </c>
    </row>
    <row r="167" spans="1:11" x14ac:dyDescent="0.25">
      <c r="A167" s="17" t="str">
        <f t="shared" si="8"/>
        <v>012316</v>
      </c>
      <c r="B167" s="18">
        <v>11012316</v>
      </c>
      <c r="C167" s="19" t="s">
        <v>200</v>
      </c>
      <c r="D167" s="20">
        <v>6721.7078099999999</v>
      </c>
      <c r="E167" s="21">
        <v>10</v>
      </c>
      <c r="F167" s="22">
        <f t="shared" si="7"/>
        <v>67217.078099999999</v>
      </c>
      <c r="G167" s="23" t="s">
        <v>37</v>
      </c>
      <c r="H167" s="24">
        <f>VLOOKUP(A167,[1]L1!A:D,4,0)</f>
        <v>6721.71</v>
      </c>
      <c r="I167" s="24" t="e">
        <f>VLOOKUP(A167,[1]L2!A:AN,40,0)</f>
        <v>#N/A</v>
      </c>
      <c r="J167" s="25">
        <f>VLOOKUP(A167,[1]MBU!D:Q,14,0)</f>
        <v>10</v>
      </c>
      <c r="K167" s="25">
        <f t="shared" si="9"/>
        <v>0</v>
      </c>
    </row>
    <row r="168" spans="1:11" x14ac:dyDescent="0.25">
      <c r="A168" s="17" t="str">
        <f t="shared" si="8"/>
        <v>012318</v>
      </c>
      <c r="B168" s="18">
        <v>11012318</v>
      </c>
      <c r="C168" s="19" t="s">
        <v>201</v>
      </c>
      <c r="D168" s="20">
        <v>6707.3707199999999</v>
      </c>
      <c r="E168" s="21">
        <v>10</v>
      </c>
      <c r="F168" s="22">
        <f t="shared" si="7"/>
        <v>67073.707200000004</v>
      </c>
      <c r="G168" s="23" t="s">
        <v>37</v>
      </c>
      <c r="H168" s="24">
        <f>VLOOKUP(A168,[1]L1!A:D,4,0)</f>
        <v>6707.37</v>
      </c>
      <c r="I168" s="24" t="e">
        <f>VLOOKUP(A168,[1]L2!A:AN,40,0)</f>
        <v>#N/A</v>
      </c>
      <c r="J168" s="25">
        <f>VLOOKUP(A168,[1]MBU!D:Q,14,0)</f>
        <v>10</v>
      </c>
      <c r="K168" s="25">
        <f t="shared" si="9"/>
        <v>0</v>
      </c>
    </row>
    <row r="169" spans="1:11" x14ac:dyDescent="0.25">
      <c r="A169" s="17" t="str">
        <f t="shared" si="8"/>
        <v>013273</v>
      </c>
      <c r="B169" s="18">
        <v>11013273</v>
      </c>
      <c r="C169" s="19" t="s">
        <v>202</v>
      </c>
      <c r="D169" s="20">
        <v>29948.850811299999</v>
      </c>
      <c r="E169" s="21">
        <v>1</v>
      </c>
      <c r="F169" s="22">
        <f t="shared" si="7"/>
        <v>29948.850811299999</v>
      </c>
      <c r="G169" s="23" t="s">
        <v>44</v>
      </c>
      <c r="H169" s="24">
        <f>VLOOKUP(A169,[1]L1!A:D,4,0)</f>
        <v>29948.85</v>
      </c>
      <c r="I169" s="24" t="e">
        <f>VLOOKUP(A169,[1]L2!A:AN,40,0)</f>
        <v>#N/A</v>
      </c>
      <c r="J169" s="25" t="e">
        <f>VLOOKUP(A169,[1]MBU!D:Q,14,0)</f>
        <v>#N/A</v>
      </c>
      <c r="K169" s="25" t="e">
        <f t="shared" si="9"/>
        <v>#N/A</v>
      </c>
    </row>
    <row r="170" spans="1:11" x14ac:dyDescent="0.25">
      <c r="A170" s="17" t="str">
        <f t="shared" si="8"/>
        <v>014402</v>
      </c>
      <c r="B170" s="18">
        <v>11014402</v>
      </c>
      <c r="C170" s="19" t="s">
        <v>203</v>
      </c>
      <c r="D170" s="20">
        <v>7139.8010094180008</v>
      </c>
      <c r="E170" s="21">
        <v>10</v>
      </c>
      <c r="F170" s="22">
        <f t="shared" si="7"/>
        <v>71398.010094180005</v>
      </c>
      <c r="G170" s="23" t="s">
        <v>37</v>
      </c>
      <c r="H170" s="24">
        <f>VLOOKUP(A170,[1]L1!A:D,4,0)</f>
        <v>7214.96</v>
      </c>
      <c r="I170" s="24" t="e">
        <f>VLOOKUP(A170,[1]L2!A:AN,40,0)</f>
        <v>#N/A</v>
      </c>
      <c r="J170" s="25">
        <f>VLOOKUP(A170,[1]MBU!D:Q,14,0)</f>
        <v>10</v>
      </c>
      <c r="K170" s="25">
        <f t="shared" si="9"/>
        <v>0</v>
      </c>
    </row>
    <row r="171" spans="1:11" x14ac:dyDescent="0.25">
      <c r="A171" s="17" t="str">
        <f t="shared" si="8"/>
        <v>014403</v>
      </c>
      <c r="B171" s="18">
        <v>11014403</v>
      </c>
      <c r="C171" s="19" t="s">
        <v>204</v>
      </c>
      <c r="D171" s="20">
        <v>7811.3730667030013</v>
      </c>
      <c r="E171" s="21">
        <v>10</v>
      </c>
      <c r="F171" s="22">
        <f t="shared" si="7"/>
        <v>78113.730667030017</v>
      </c>
      <c r="G171" s="23" t="s">
        <v>37</v>
      </c>
      <c r="H171" s="24">
        <f>VLOOKUP(A171,[1]L1!A:D,4,0)</f>
        <v>7893.6</v>
      </c>
      <c r="I171" s="24" t="e">
        <f>VLOOKUP(A171,[1]L2!A:AN,40,0)</f>
        <v>#N/A</v>
      </c>
      <c r="J171" s="25">
        <f>VLOOKUP(A171,[1]MBU!D:Q,14,0)</f>
        <v>10</v>
      </c>
      <c r="K171" s="25">
        <f t="shared" si="9"/>
        <v>0</v>
      </c>
    </row>
    <row r="172" spans="1:11" x14ac:dyDescent="0.25">
      <c r="A172" s="17" t="str">
        <f t="shared" si="8"/>
        <v>014404</v>
      </c>
      <c r="B172" s="18">
        <v>11014404</v>
      </c>
      <c r="C172" s="19" t="s">
        <v>205</v>
      </c>
      <c r="D172" s="20">
        <v>2980.4296000999998</v>
      </c>
      <c r="E172" s="21">
        <v>10</v>
      </c>
      <c r="F172" s="22">
        <f t="shared" si="7"/>
        <v>29804.296000999999</v>
      </c>
      <c r="G172" s="23" t="s">
        <v>37</v>
      </c>
      <c r="H172" s="24">
        <f>VLOOKUP(A172,[1]L1!A:D,4,0)</f>
        <v>3080.9</v>
      </c>
      <c r="I172" s="24" t="e">
        <f>VLOOKUP(A172,[1]L2!A:AN,40,0)</f>
        <v>#N/A</v>
      </c>
      <c r="J172" s="25">
        <f>VLOOKUP(A172,[1]MBU!D:Q,14,0)</f>
        <v>10</v>
      </c>
      <c r="K172" s="25">
        <f t="shared" si="9"/>
        <v>0</v>
      </c>
    </row>
    <row r="173" spans="1:11" x14ac:dyDescent="0.25">
      <c r="A173" s="17" t="str">
        <f t="shared" si="8"/>
        <v>014906</v>
      </c>
      <c r="B173" s="18">
        <v>11014906</v>
      </c>
      <c r="C173" s="19" t="s">
        <v>206</v>
      </c>
      <c r="D173" s="20">
        <v>168.06188499999999</v>
      </c>
      <c r="E173" s="21">
        <v>12</v>
      </c>
      <c r="F173" s="22">
        <f t="shared" si="7"/>
        <v>2016.74262</v>
      </c>
      <c r="G173" s="23" t="s">
        <v>30</v>
      </c>
      <c r="H173" s="24" t="e">
        <f>VLOOKUP(A173,[1]L1!A:D,4,0)</f>
        <v>#N/A</v>
      </c>
      <c r="I173" s="24" t="e">
        <f>VLOOKUP(A173,[1]L2!A:AN,40,0)</f>
        <v>#N/A</v>
      </c>
      <c r="J173" s="25" t="e">
        <f>VLOOKUP(A173,[1]MBU!D:Q,14,0)</f>
        <v>#N/A</v>
      </c>
      <c r="K173" s="25" t="e">
        <f t="shared" si="9"/>
        <v>#N/A</v>
      </c>
    </row>
    <row r="174" spans="1:11" x14ac:dyDescent="0.25">
      <c r="A174" s="17" t="str">
        <f t="shared" si="8"/>
        <v>014976</v>
      </c>
      <c r="B174" s="18">
        <v>11014976</v>
      </c>
      <c r="C174" s="19" t="s">
        <v>207</v>
      </c>
      <c r="D174" s="20">
        <v>46256.801038199999</v>
      </c>
      <c r="E174" s="21">
        <v>1</v>
      </c>
      <c r="F174" s="22">
        <f t="shared" si="7"/>
        <v>46256.801038199999</v>
      </c>
      <c r="G174" s="23" t="s">
        <v>47</v>
      </c>
      <c r="H174" s="24">
        <f>VLOOKUP(A174,[1]L1!A:D,4,0)</f>
        <v>50091.88</v>
      </c>
      <c r="I174" s="24" t="e">
        <f>VLOOKUP(A174,[1]L2!A:AN,40,0)</f>
        <v>#N/A</v>
      </c>
      <c r="J174" s="25" t="e">
        <f>VLOOKUP(A174,[1]MBU!D:Q,14,0)</f>
        <v>#N/A</v>
      </c>
      <c r="K174" s="25" t="e">
        <f t="shared" si="9"/>
        <v>#N/A</v>
      </c>
    </row>
    <row r="175" spans="1:11" x14ac:dyDescent="0.25">
      <c r="A175" s="17" t="str">
        <f t="shared" si="8"/>
        <v>015692</v>
      </c>
      <c r="B175" s="18">
        <v>11015692</v>
      </c>
      <c r="C175" s="19" t="s">
        <v>208</v>
      </c>
      <c r="D175" s="26"/>
      <c r="E175" s="21">
        <v>6</v>
      </c>
      <c r="F175" s="22">
        <f t="shared" si="7"/>
        <v>0</v>
      </c>
      <c r="G175" s="23" t="s">
        <v>30</v>
      </c>
      <c r="H175" s="24" t="e">
        <f>VLOOKUP(A175,[1]L1!A:D,4,0)</f>
        <v>#N/A</v>
      </c>
      <c r="I175" s="24" t="e">
        <f>VLOOKUP(A175,[1]L2!A:AN,40,0)</f>
        <v>#N/A</v>
      </c>
      <c r="J175" s="25" t="e">
        <f>VLOOKUP(A175,[1]MBU!D:Q,14,0)</f>
        <v>#N/A</v>
      </c>
      <c r="K175" s="25" t="e">
        <f t="shared" si="9"/>
        <v>#N/A</v>
      </c>
    </row>
    <row r="176" spans="1:11" x14ac:dyDescent="0.25">
      <c r="A176" s="17" t="str">
        <f t="shared" si="8"/>
        <v>015887</v>
      </c>
      <c r="B176" s="18">
        <v>11015887</v>
      </c>
      <c r="C176" s="19" t="s">
        <v>209</v>
      </c>
      <c r="D176" s="20">
        <v>738163.69063410989</v>
      </c>
      <c r="E176" s="21">
        <v>1</v>
      </c>
      <c r="F176" s="22">
        <f t="shared" si="7"/>
        <v>738163.69063410989</v>
      </c>
      <c r="G176" s="23" t="s">
        <v>52</v>
      </c>
      <c r="H176" s="24">
        <f>VLOOKUP(A176,[1]L1!A:D,4,0)</f>
        <v>738163.69</v>
      </c>
      <c r="I176" s="24" t="e">
        <f>VLOOKUP(A176,[1]L2!A:AN,40,0)</f>
        <v>#N/A</v>
      </c>
      <c r="J176" s="25" t="e">
        <f>VLOOKUP(A176,[1]MBU!D:Q,14,0)</f>
        <v>#N/A</v>
      </c>
      <c r="K176" s="25" t="e">
        <f t="shared" si="9"/>
        <v>#N/A</v>
      </c>
    </row>
    <row r="177" spans="1:11" x14ac:dyDescent="0.25">
      <c r="A177" s="17" t="str">
        <f t="shared" si="8"/>
        <v>015888</v>
      </c>
      <c r="B177" s="18">
        <v>11015888</v>
      </c>
      <c r="C177" s="19" t="s">
        <v>210</v>
      </c>
      <c r="D177" s="26"/>
      <c r="E177" s="21">
        <v>1</v>
      </c>
      <c r="F177" s="22">
        <f t="shared" si="7"/>
        <v>0</v>
      </c>
      <c r="G177" s="23" t="s">
        <v>52</v>
      </c>
      <c r="H177" s="24" t="e">
        <f>VLOOKUP(A177,[1]L1!A:D,4,0)</f>
        <v>#N/A</v>
      </c>
      <c r="I177" s="24" t="e">
        <f>VLOOKUP(A177,[1]L2!A:AN,40,0)</f>
        <v>#N/A</v>
      </c>
      <c r="J177" s="25" t="e">
        <f>VLOOKUP(A177,[1]MBU!D:Q,14,0)</f>
        <v>#N/A</v>
      </c>
      <c r="K177" s="25" t="e">
        <f t="shared" si="9"/>
        <v>#N/A</v>
      </c>
    </row>
    <row r="178" spans="1:11" x14ac:dyDescent="0.25">
      <c r="A178" s="17" t="str">
        <f t="shared" si="8"/>
        <v>015898</v>
      </c>
      <c r="B178" s="18">
        <v>11015898</v>
      </c>
      <c r="C178" s="19" t="s">
        <v>211</v>
      </c>
      <c r="D178" s="20">
        <v>579292.43999999994</v>
      </c>
      <c r="E178" s="21">
        <v>1</v>
      </c>
      <c r="F178" s="22">
        <f t="shared" si="7"/>
        <v>579292.43999999994</v>
      </c>
      <c r="G178" s="23" t="s">
        <v>47</v>
      </c>
      <c r="H178" s="24">
        <f>VLOOKUP(A178,[1]L1!A:D,4,0)</f>
        <v>579292.43999999994</v>
      </c>
      <c r="I178" s="24" t="e">
        <f>VLOOKUP(A178,[1]L2!A:AN,40,0)</f>
        <v>#N/A</v>
      </c>
      <c r="J178" s="25" t="e">
        <f>VLOOKUP(A178,[1]MBU!D:Q,14,0)</f>
        <v>#N/A</v>
      </c>
      <c r="K178" s="25" t="e">
        <f t="shared" si="9"/>
        <v>#N/A</v>
      </c>
    </row>
    <row r="179" spans="1:11" x14ac:dyDescent="0.25">
      <c r="A179" s="17" t="str">
        <f t="shared" si="8"/>
        <v>016160</v>
      </c>
      <c r="B179" s="18">
        <v>11016160</v>
      </c>
      <c r="C179" s="19" t="s">
        <v>212</v>
      </c>
      <c r="D179" s="20">
        <v>579.95910490000006</v>
      </c>
      <c r="E179" s="21">
        <v>1</v>
      </c>
      <c r="F179" s="22">
        <f t="shared" si="7"/>
        <v>579.95910490000006</v>
      </c>
      <c r="G179" s="23" t="s">
        <v>39</v>
      </c>
      <c r="H179" s="24">
        <f>VLOOKUP(A179,[1]L1!A:D,4,0)</f>
        <v>588.54912769999999</v>
      </c>
      <c r="I179" s="24" t="e">
        <f>VLOOKUP(A179,[1]L2!A:AN,40,0)</f>
        <v>#N/A</v>
      </c>
      <c r="J179" s="25">
        <v>1</v>
      </c>
      <c r="K179" s="25">
        <f t="shared" si="9"/>
        <v>0</v>
      </c>
    </row>
    <row r="180" spans="1:11" x14ac:dyDescent="0.25">
      <c r="A180" s="17" t="str">
        <f t="shared" si="8"/>
        <v>016600</v>
      </c>
      <c r="B180" s="18">
        <v>11016600</v>
      </c>
      <c r="C180" s="28" t="s">
        <v>213</v>
      </c>
      <c r="D180" s="20">
        <v>0.53638490000000005</v>
      </c>
      <c r="E180" s="21">
        <v>2000</v>
      </c>
      <c r="F180" s="22">
        <f t="shared" si="7"/>
        <v>1072.7698</v>
      </c>
      <c r="G180" s="34" t="s">
        <v>39</v>
      </c>
      <c r="H180" s="24" t="e">
        <f>VLOOKUP(A180,[1]L1!A:D,4,0)</f>
        <v>#N/A</v>
      </c>
      <c r="I180" s="24" t="e">
        <f>VLOOKUP(A180,[1]L2!A:AN,40,0)</f>
        <v>#N/A</v>
      </c>
      <c r="J180" s="25" t="e">
        <f>VLOOKUP(A180,[1]MBU!D:Q,14,0)</f>
        <v>#N/A</v>
      </c>
      <c r="K180" s="25" t="e">
        <f t="shared" si="9"/>
        <v>#N/A</v>
      </c>
    </row>
    <row r="181" spans="1:11" x14ac:dyDescent="0.25">
      <c r="A181" s="17" t="str">
        <f t="shared" si="8"/>
        <v>017010</v>
      </c>
      <c r="B181" s="18">
        <v>11017010</v>
      </c>
      <c r="C181" s="19" t="s">
        <v>214</v>
      </c>
      <c r="D181" s="20">
        <v>287.89796009999998</v>
      </c>
      <c r="E181" s="21">
        <v>12</v>
      </c>
      <c r="F181" s="22">
        <f t="shared" si="7"/>
        <v>3454.7755211999997</v>
      </c>
      <c r="G181" s="23" t="s">
        <v>30</v>
      </c>
      <c r="H181" s="24">
        <f>VLOOKUP(A181,[1]L1!A:D,4,0)</f>
        <v>304.70853740000001</v>
      </c>
      <c r="I181" s="24">
        <f>VLOOKUP(A181,[1]L2!A:AN,40,0)</f>
        <v>101.58265637990741</v>
      </c>
      <c r="J181" s="25">
        <f>VLOOKUP(A181,[1]MBU!D:Q,14,0)</f>
        <v>12</v>
      </c>
      <c r="K181" s="25">
        <f t="shared" si="9"/>
        <v>0</v>
      </c>
    </row>
    <row r="182" spans="1:11" x14ac:dyDescent="0.25">
      <c r="A182" s="17" t="str">
        <f t="shared" si="8"/>
        <v>017011</v>
      </c>
      <c r="B182" s="18">
        <v>11017011</v>
      </c>
      <c r="C182" s="19" t="s">
        <v>215</v>
      </c>
      <c r="D182" s="20">
        <v>293.06263360000003</v>
      </c>
      <c r="E182" s="21">
        <v>12</v>
      </c>
      <c r="F182" s="22">
        <f t="shared" si="7"/>
        <v>3516.7516032000003</v>
      </c>
      <c r="G182" s="23" t="s">
        <v>30</v>
      </c>
      <c r="H182" s="24">
        <f>VLOOKUP(A182,[1]L1!A:D,4,0)</f>
        <v>300.83440289999999</v>
      </c>
      <c r="I182" s="24">
        <f>VLOOKUP(A182,[1]L2!A:AN,40,0)</f>
        <v>130.48847752691665</v>
      </c>
      <c r="J182" s="25">
        <f>VLOOKUP(A182,[1]MBU!D:Q,14,0)</f>
        <v>12</v>
      </c>
      <c r="K182" s="25">
        <f t="shared" si="9"/>
        <v>0</v>
      </c>
    </row>
    <row r="183" spans="1:11" x14ac:dyDescent="0.25">
      <c r="A183" s="17" t="str">
        <f t="shared" si="8"/>
        <v>017015</v>
      </c>
      <c r="B183" s="18">
        <v>11017015</v>
      </c>
      <c r="C183" s="19" t="s">
        <v>216</v>
      </c>
      <c r="D183" s="20">
        <v>306.29595949999998</v>
      </c>
      <c r="E183" s="21">
        <v>12</v>
      </c>
      <c r="F183" s="22">
        <f t="shared" si="7"/>
        <v>3675.5515139999998</v>
      </c>
      <c r="G183" s="23" t="s">
        <v>30</v>
      </c>
      <c r="H183" s="24">
        <f>VLOOKUP(A183,[1]L1!A:D,4,0)</f>
        <v>323.93245430000002</v>
      </c>
      <c r="I183" s="24">
        <f>VLOOKUP(A183,[1]L2!A:AN,40,0)</f>
        <v>152.6110289893889</v>
      </c>
      <c r="J183" s="25">
        <f>VLOOKUP(A183,[1]MBU!D:Q,14,0)</f>
        <v>12</v>
      </c>
      <c r="K183" s="25">
        <f t="shared" si="9"/>
        <v>0</v>
      </c>
    </row>
    <row r="184" spans="1:11" x14ac:dyDescent="0.25">
      <c r="A184" s="17" t="str">
        <f t="shared" si="8"/>
        <v>017024</v>
      </c>
      <c r="B184" s="18">
        <v>11017024</v>
      </c>
      <c r="C184" s="19" t="s">
        <v>217</v>
      </c>
      <c r="D184" s="20">
        <v>268.55060759999998</v>
      </c>
      <c r="E184" s="21">
        <v>12</v>
      </c>
      <c r="F184" s="22">
        <f t="shared" si="7"/>
        <v>3222.6072912</v>
      </c>
      <c r="G184" s="23" t="s">
        <v>30</v>
      </c>
      <c r="H184" s="24">
        <f>VLOOKUP(A184,[1]L1!A:D,4,0)</f>
        <v>282.73950939999997</v>
      </c>
      <c r="I184" s="24">
        <f>VLOOKUP(A184,[1]L2!A:AN,40,0)</f>
        <v>102.95910685768519</v>
      </c>
      <c r="J184" s="25">
        <f>VLOOKUP(A184,[1]MBU!D:Q,14,0)</f>
        <v>12</v>
      </c>
      <c r="K184" s="25">
        <f t="shared" si="9"/>
        <v>0</v>
      </c>
    </row>
    <row r="185" spans="1:11" x14ac:dyDescent="0.25">
      <c r="A185" s="17" t="str">
        <f t="shared" si="8"/>
        <v>018147</v>
      </c>
      <c r="B185" s="18">
        <v>11018147</v>
      </c>
      <c r="C185" s="19" t="s">
        <v>218</v>
      </c>
      <c r="D185" s="20">
        <v>3674.9491327000001</v>
      </c>
      <c r="E185" s="21">
        <v>1</v>
      </c>
      <c r="F185" s="22">
        <f t="shared" si="7"/>
        <v>3674.9491327000001</v>
      </c>
      <c r="G185" s="23" t="s">
        <v>44</v>
      </c>
      <c r="H185" s="24">
        <f>VLOOKUP(A185,[1]L1!A:D,4,0)</f>
        <v>3645.93</v>
      </c>
      <c r="I185" s="24" t="e">
        <f>VLOOKUP(A185,[1]L2!A:AN,40,0)</f>
        <v>#N/A</v>
      </c>
      <c r="J185" s="25" t="e">
        <f>VLOOKUP(A185,[1]MBU!D:Q,14,0)</f>
        <v>#N/A</v>
      </c>
      <c r="K185" s="25" t="e">
        <f t="shared" si="9"/>
        <v>#N/A</v>
      </c>
    </row>
    <row r="186" spans="1:11" x14ac:dyDescent="0.25">
      <c r="A186" s="17" t="str">
        <f t="shared" si="8"/>
        <v>018148</v>
      </c>
      <c r="B186" s="18">
        <v>11018148</v>
      </c>
      <c r="C186" s="28" t="s">
        <v>219</v>
      </c>
      <c r="D186" s="20">
        <v>14311.345975800001</v>
      </c>
      <c r="E186" s="21">
        <v>1</v>
      </c>
      <c r="F186" s="22">
        <f t="shared" si="7"/>
        <v>14311.345975800001</v>
      </c>
      <c r="G186" s="23" t="s">
        <v>47</v>
      </c>
      <c r="H186" s="24">
        <f>VLOOKUP(A186,[1]L1!A:D,4,0)</f>
        <v>11125.7</v>
      </c>
      <c r="I186" s="24" t="e">
        <f>VLOOKUP(A186,[1]L2!A:AN,40,0)</f>
        <v>#N/A</v>
      </c>
      <c r="J186" s="25" t="e">
        <f>VLOOKUP(A186,[1]MBU!D:Q,14,0)</f>
        <v>#N/A</v>
      </c>
      <c r="K186" s="25" t="e">
        <f t="shared" si="9"/>
        <v>#N/A</v>
      </c>
    </row>
    <row r="187" spans="1:11" x14ac:dyDescent="0.25">
      <c r="A187" s="17" t="str">
        <f t="shared" si="8"/>
        <v>018156</v>
      </c>
      <c r="B187" s="18">
        <v>11018156</v>
      </c>
      <c r="C187" s="19" t="s">
        <v>220</v>
      </c>
      <c r="D187" s="20">
        <v>6923.4818942000002</v>
      </c>
      <c r="E187" s="21">
        <v>1</v>
      </c>
      <c r="F187" s="22">
        <f t="shared" si="7"/>
        <v>6923.4818942000002</v>
      </c>
      <c r="G187" s="23" t="s">
        <v>47</v>
      </c>
      <c r="H187" s="24">
        <f>VLOOKUP(A187,[1]L1!A:D,4,0)</f>
        <v>7210.08</v>
      </c>
      <c r="I187" s="24" t="e">
        <f>VLOOKUP(A187,[1]L2!A:AN,40,0)</f>
        <v>#N/A</v>
      </c>
      <c r="J187" s="25" t="e">
        <f>VLOOKUP(A187,[1]MBU!D:Q,14,0)</f>
        <v>#N/A</v>
      </c>
      <c r="K187" s="25" t="e">
        <f t="shared" si="9"/>
        <v>#N/A</v>
      </c>
    </row>
    <row r="188" spans="1:11" x14ac:dyDescent="0.25">
      <c r="A188" s="17" t="str">
        <f t="shared" si="8"/>
        <v>018157</v>
      </c>
      <c r="B188" s="18">
        <v>11018157</v>
      </c>
      <c r="C188" s="19" t="s">
        <v>221</v>
      </c>
      <c r="D188" s="20">
        <v>5119.9731168999997</v>
      </c>
      <c r="E188" s="21">
        <v>1</v>
      </c>
      <c r="F188" s="22">
        <f t="shared" si="7"/>
        <v>5119.9731168999997</v>
      </c>
      <c r="G188" s="23" t="s">
        <v>44</v>
      </c>
      <c r="H188" s="24">
        <f>VLOOKUP(A188,[1]L1!A:D,4,0)</f>
        <v>5113.91</v>
      </c>
      <c r="I188" s="24" t="e">
        <f>VLOOKUP(A188,[1]L2!A:AN,40,0)</f>
        <v>#N/A</v>
      </c>
      <c r="J188" s="25" t="e">
        <f>VLOOKUP(A188,[1]MBU!D:Q,14,0)</f>
        <v>#N/A</v>
      </c>
      <c r="K188" s="25" t="e">
        <f t="shared" si="9"/>
        <v>#N/A</v>
      </c>
    </row>
    <row r="189" spans="1:11" x14ac:dyDescent="0.25">
      <c r="A189" s="17" t="str">
        <f t="shared" si="8"/>
        <v>018243</v>
      </c>
      <c r="B189" s="18">
        <v>11018243</v>
      </c>
      <c r="C189" s="19" t="s">
        <v>222</v>
      </c>
      <c r="D189" s="20">
        <v>274.30150195293328</v>
      </c>
      <c r="E189" s="21">
        <v>12</v>
      </c>
      <c r="F189" s="22">
        <f t="shared" si="7"/>
        <v>3291.6180234351996</v>
      </c>
      <c r="G189" s="23" t="s">
        <v>30</v>
      </c>
      <c r="H189" s="24">
        <f>VLOOKUP(A189,[1]L1!A:D,4,0)</f>
        <v>274.30150190000001</v>
      </c>
      <c r="I189" s="24" t="e">
        <f>VLOOKUP(A189,[1]L2!A:AN,40,0)</f>
        <v>#N/A</v>
      </c>
      <c r="J189" s="25">
        <f>VLOOKUP(A189,[1]MBU!D:Q,14,0)</f>
        <v>12</v>
      </c>
      <c r="K189" s="25">
        <f t="shared" si="9"/>
        <v>0</v>
      </c>
    </row>
    <row r="190" spans="1:11" x14ac:dyDescent="0.25">
      <c r="A190" s="17" t="str">
        <f t="shared" si="8"/>
        <v>019854</v>
      </c>
      <c r="B190" s="18">
        <v>11019854</v>
      </c>
      <c r="C190" s="19" t="s">
        <v>223</v>
      </c>
      <c r="D190" s="20">
        <v>330.31</v>
      </c>
      <c r="E190" s="21">
        <v>12</v>
      </c>
      <c r="F190" s="22">
        <f t="shared" si="7"/>
        <v>3963.7200000000003</v>
      </c>
      <c r="G190" s="23" t="s">
        <v>30</v>
      </c>
      <c r="H190" s="24">
        <f>VLOOKUP(A190,[1]L1!A:D,4,0)</f>
        <v>327.60636449999998</v>
      </c>
      <c r="I190" s="24" t="e">
        <f>VLOOKUP(A190,[1]L2!A:AN,40,0)</f>
        <v>#N/A</v>
      </c>
      <c r="J190" s="25" t="e">
        <f>VLOOKUP(A190,[1]MBU!D:Q,14,0)</f>
        <v>#N/A</v>
      </c>
      <c r="K190" s="25" t="e">
        <f t="shared" si="9"/>
        <v>#N/A</v>
      </c>
    </row>
    <row r="191" spans="1:11" x14ac:dyDescent="0.25">
      <c r="A191" s="17" t="str">
        <f t="shared" si="8"/>
        <v>019856</v>
      </c>
      <c r="B191" s="18">
        <v>11019856</v>
      </c>
      <c r="C191" s="19" t="s">
        <v>224</v>
      </c>
      <c r="D191" s="20">
        <v>329.80067170000001</v>
      </c>
      <c r="E191" s="21">
        <v>12</v>
      </c>
      <c r="F191" s="22">
        <f t="shared" si="7"/>
        <v>3957.6080603999999</v>
      </c>
      <c r="G191" s="23" t="s">
        <v>30</v>
      </c>
      <c r="H191" s="24">
        <f>VLOOKUP(A191,[1]L1!A:D,4,0)</f>
        <v>343.64353640000002</v>
      </c>
      <c r="I191" s="24">
        <f>VLOOKUP(A191,[1]L2!A:AN,40,0)</f>
        <v>207.70765489263891</v>
      </c>
      <c r="J191" s="25">
        <f>VLOOKUP(A191,[1]MBU!D:Q,14,0)</f>
        <v>12</v>
      </c>
      <c r="K191" s="25">
        <f t="shared" si="9"/>
        <v>0</v>
      </c>
    </row>
    <row r="192" spans="1:11" x14ac:dyDescent="0.25">
      <c r="A192" s="17" t="str">
        <f t="shared" si="8"/>
        <v>019857</v>
      </c>
      <c r="B192" s="18">
        <v>11019857</v>
      </c>
      <c r="C192" s="19" t="s">
        <v>225</v>
      </c>
      <c r="D192" s="20">
        <v>328.93232764966666</v>
      </c>
      <c r="E192" s="21">
        <v>12</v>
      </c>
      <c r="F192" s="22">
        <f t="shared" si="7"/>
        <v>3947.1879317960002</v>
      </c>
      <c r="G192" s="23" t="s">
        <v>30</v>
      </c>
      <c r="H192" s="24">
        <f>VLOOKUP(A192,[1]L1!A:D,4,0)</f>
        <v>335.99350240000001</v>
      </c>
      <c r="I192" s="24">
        <f>VLOOKUP(A192,[1]L2!A:AN,40,0)</f>
        <v>120.72815949166666</v>
      </c>
      <c r="J192" s="25">
        <f>VLOOKUP(A192,[1]MBU!D:Q,14,0)</f>
        <v>12</v>
      </c>
      <c r="K192" s="25">
        <f t="shared" si="9"/>
        <v>0</v>
      </c>
    </row>
    <row r="193" spans="1:11" x14ac:dyDescent="0.25">
      <c r="A193" s="17" t="str">
        <f t="shared" si="8"/>
        <v>019858</v>
      </c>
      <c r="B193" s="18">
        <v>11019858</v>
      </c>
      <c r="C193" s="19" t="s">
        <v>226</v>
      </c>
      <c r="D193" s="20">
        <v>398.61351430000002</v>
      </c>
      <c r="E193" s="21">
        <v>12</v>
      </c>
      <c r="F193" s="22">
        <f t="shared" si="7"/>
        <v>4783.3621715999998</v>
      </c>
      <c r="G193" s="23" t="s">
        <v>30</v>
      </c>
      <c r="H193" s="24">
        <f>VLOOKUP(A193,[1]L1!A:D,4,0)</f>
        <v>383.01913050000002</v>
      </c>
      <c r="I193" s="24">
        <f>VLOOKUP(A193,[1]L2!A:AN,40,0)</f>
        <v>130.48830160101852</v>
      </c>
      <c r="J193" s="25">
        <f>VLOOKUP(A193,[1]MBU!D:Q,14,0)</f>
        <v>12</v>
      </c>
      <c r="K193" s="25">
        <f t="shared" si="9"/>
        <v>0</v>
      </c>
    </row>
    <row r="194" spans="1:11" x14ac:dyDescent="0.25">
      <c r="A194" s="17" t="str">
        <f t="shared" si="8"/>
        <v>019859</v>
      </c>
      <c r="B194" s="18">
        <v>11019859</v>
      </c>
      <c r="C194" s="19" t="s">
        <v>227</v>
      </c>
      <c r="D194" s="20">
        <v>403.09485619999998</v>
      </c>
      <c r="E194" s="21">
        <v>12</v>
      </c>
      <c r="F194" s="22">
        <f t="shared" si="7"/>
        <v>4837.1382744000002</v>
      </c>
      <c r="G194" s="23" t="s">
        <v>30</v>
      </c>
      <c r="H194" s="24">
        <f>VLOOKUP(A194,[1]L1!A:D,4,0)</f>
        <v>402.24770410000002</v>
      </c>
      <c r="I194" s="24" t="e">
        <f>VLOOKUP(A194,[1]L2!A:AN,40,0)</f>
        <v>#N/A</v>
      </c>
      <c r="J194" s="25">
        <f>VLOOKUP(A194,[1]MBU!D:Q,14,0)</f>
        <v>12</v>
      </c>
      <c r="K194" s="25">
        <f t="shared" si="9"/>
        <v>0</v>
      </c>
    </row>
    <row r="195" spans="1:11" x14ac:dyDescent="0.25">
      <c r="A195" s="17" t="str">
        <f t="shared" si="8"/>
        <v>019868</v>
      </c>
      <c r="B195" s="18">
        <v>11019868</v>
      </c>
      <c r="C195" s="19" t="s">
        <v>228</v>
      </c>
      <c r="D195" s="26"/>
      <c r="E195" s="21">
        <v>6</v>
      </c>
      <c r="F195" s="22">
        <f t="shared" ref="F195:F258" si="10">D195*E195</f>
        <v>0</v>
      </c>
      <c r="G195" s="23" t="s">
        <v>30</v>
      </c>
      <c r="H195" s="24" t="e">
        <f>VLOOKUP(A195,[1]L1!A:D,4,0)</f>
        <v>#N/A</v>
      </c>
      <c r="I195" s="24" t="e">
        <f>VLOOKUP(A195,[1]L2!A:AN,40,0)</f>
        <v>#N/A</v>
      </c>
      <c r="J195" s="25" t="e">
        <f>VLOOKUP(A195,[1]MBU!D:Q,14,0)</f>
        <v>#N/A</v>
      </c>
      <c r="K195" s="25" t="e">
        <f t="shared" si="9"/>
        <v>#N/A</v>
      </c>
    </row>
    <row r="196" spans="1:11" x14ac:dyDescent="0.25">
      <c r="A196" s="17" t="str">
        <f t="shared" ref="A196:A259" si="11">RIGHT(B196,6)</f>
        <v>019874</v>
      </c>
      <c r="B196" s="18">
        <v>11019874</v>
      </c>
      <c r="C196" s="19" t="s">
        <v>229</v>
      </c>
      <c r="D196" s="20">
        <v>210.94</v>
      </c>
      <c r="E196" s="21">
        <v>12</v>
      </c>
      <c r="F196" s="22">
        <f t="shared" si="10"/>
        <v>2531.2799999999997</v>
      </c>
      <c r="G196" s="23" t="s">
        <v>30</v>
      </c>
      <c r="H196" s="24" t="e">
        <f>VLOOKUP(A196,[1]L1!A:D,4,0)</f>
        <v>#N/A</v>
      </c>
      <c r="I196" s="24" t="e">
        <f>VLOOKUP(A196,[1]L2!A:AN,40,0)</f>
        <v>#N/A</v>
      </c>
      <c r="J196" s="25" t="e">
        <f>VLOOKUP(A196,[1]MBU!D:Q,14,0)</f>
        <v>#N/A</v>
      </c>
      <c r="K196" s="25" t="e">
        <f t="shared" si="9"/>
        <v>#N/A</v>
      </c>
    </row>
    <row r="197" spans="1:11" x14ac:dyDescent="0.25">
      <c r="A197" s="17" t="str">
        <f t="shared" si="11"/>
        <v>020180</v>
      </c>
      <c r="B197" s="18">
        <v>11020180</v>
      </c>
      <c r="C197" s="19" t="s">
        <v>230</v>
      </c>
      <c r="D197" s="20">
        <v>588.64148</v>
      </c>
      <c r="E197" s="21">
        <v>4</v>
      </c>
      <c r="F197" s="22">
        <f t="shared" si="10"/>
        <v>2354.56592</v>
      </c>
      <c r="G197" s="23" t="s">
        <v>30</v>
      </c>
      <c r="H197" s="24">
        <f>VLOOKUP(A197,[1]L1!A:D,4,0)</f>
        <v>588.64148</v>
      </c>
      <c r="I197" s="24" t="e">
        <f>VLOOKUP(A197,[1]L2!A:AN,40,0)</f>
        <v>#N/A</v>
      </c>
      <c r="J197" s="25" t="e">
        <f>VLOOKUP(A197,[1]MBU!D:Q,14,0)</f>
        <v>#N/A</v>
      </c>
      <c r="K197" s="25" t="e">
        <f t="shared" si="9"/>
        <v>#N/A</v>
      </c>
    </row>
    <row r="198" spans="1:11" x14ac:dyDescent="0.25">
      <c r="A198" s="17" t="str">
        <f t="shared" si="11"/>
        <v>020717</v>
      </c>
      <c r="B198" s="18">
        <v>11020717</v>
      </c>
      <c r="C198" s="19" t="s">
        <v>231</v>
      </c>
      <c r="D198" s="20">
        <v>1.63</v>
      </c>
      <c r="E198" s="21">
        <v>1380</v>
      </c>
      <c r="F198" s="22">
        <f t="shared" si="10"/>
        <v>2249.3999999999996</v>
      </c>
      <c r="G198" s="23" t="s">
        <v>39</v>
      </c>
      <c r="H198" s="24" t="e">
        <f>VLOOKUP(A198,[1]L1!A:D,4,0)</f>
        <v>#N/A</v>
      </c>
      <c r="I198" s="24" t="e">
        <f>VLOOKUP(A198,[1]L2!A:AN,40,0)</f>
        <v>#N/A</v>
      </c>
      <c r="J198" s="25" t="e">
        <f>VLOOKUP(A198,[1]MBU!D:Q,14,0)</f>
        <v>#N/A</v>
      </c>
      <c r="K198" s="25" t="e">
        <f t="shared" si="9"/>
        <v>#N/A</v>
      </c>
    </row>
    <row r="199" spans="1:11" x14ac:dyDescent="0.25">
      <c r="A199" s="17" t="str">
        <f t="shared" si="11"/>
        <v>020742</v>
      </c>
      <c r="B199" s="18">
        <v>11020742</v>
      </c>
      <c r="C199" s="19" t="s">
        <v>232</v>
      </c>
      <c r="D199" s="20">
        <v>1.6786973000000001</v>
      </c>
      <c r="E199" s="21">
        <v>1380</v>
      </c>
      <c r="F199" s="22">
        <f t="shared" si="10"/>
        <v>2316.6022740000003</v>
      </c>
      <c r="G199" s="23" t="s">
        <v>39</v>
      </c>
      <c r="H199" s="24">
        <f>VLOOKUP(A199,[1]L1!A:D,4,0)</f>
        <v>1.6580299999999999</v>
      </c>
      <c r="I199" s="24" t="e">
        <f>VLOOKUP(A199,[1]L2!A:AN,40,0)</f>
        <v>#N/A</v>
      </c>
      <c r="J199" s="25" t="e">
        <f>VLOOKUP(A199,[1]MBU!D:Q,14,0)</f>
        <v>#N/A</v>
      </c>
      <c r="K199" s="25" t="e">
        <f t="shared" si="9"/>
        <v>#N/A</v>
      </c>
    </row>
    <row r="200" spans="1:11" x14ac:dyDescent="0.25">
      <c r="A200" s="17" t="str">
        <f t="shared" si="11"/>
        <v>020875</v>
      </c>
      <c r="B200" s="18">
        <v>11020875</v>
      </c>
      <c r="C200" s="28" t="s">
        <v>233</v>
      </c>
      <c r="D200" s="20">
        <v>812.06055419999996</v>
      </c>
      <c r="E200" s="21">
        <v>12</v>
      </c>
      <c r="F200" s="22">
        <f t="shared" si="10"/>
        <v>9744.7266503999999</v>
      </c>
      <c r="G200" s="23" t="s">
        <v>44</v>
      </c>
      <c r="H200" s="24">
        <f>VLOOKUP(A200,[1]L1!A:D,4,0)</f>
        <v>812.06055419999996</v>
      </c>
      <c r="I200" s="24" t="e">
        <f>VLOOKUP(A200,[1]L2!A:AN,40,0)</f>
        <v>#N/A</v>
      </c>
      <c r="J200" s="25">
        <f>VLOOKUP(A200,[1]MBU!D:Q,14,0)</f>
        <v>12</v>
      </c>
      <c r="K200" s="25">
        <f t="shared" si="9"/>
        <v>0</v>
      </c>
    </row>
    <row r="201" spans="1:11" x14ac:dyDescent="0.25">
      <c r="A201" s="17" t="str">
        <f t="shared" si="11"/>
        <v>021183</v>
      </c>
      <c r="B201" s="18">
        <v>11021183</v>
      </c>
      <c r="C201" s="19" t="s">
        <v>234</v>
      </c>
      <c r="D201" s="20">
        <v>20250.532383599999</v>
      </c>
      <c r="E201" s="21">
        <v>1</v>
      </c>
      <c r="F201" s="22">
        <f t="shared" si="10"/>
        <v>20250.532383599999</v>
      </c>
      <c r="G201" s="23" t="s">
        <v>37</v>
      </c>
      <c r="H201" s="24">
        <f>VLOOKUP(A201,[1]L1!A:D,4,0)</f>
        <v>19647.46</v>
      </c>
      <c r="I201" s="24" t="e">
        <f>VLOOKUP(A201,[1]L2!A:AN,40,0)</f>
        <v>#N/A</v>
      </c>
      <c r="J201" s="25" t="e">
        <f>VLOOKUP(A201,[1]MBU!D:Q,14,0)</f>
        <v>#N/A</v>
      </c>
      <c r="K201" s="25" t="e">
        <f t="shared" si="9"/>
        <v>#N/A</v>
      </c>
    </row>
    <row r="202" spans="1:11" x14ac:dyDescent="0.25">
      <c r="A202" s="17" t="str">
        <f t="shared" si="11"/>
        <v>023020</v>
      </c>
      <c r="B202" s="18">
        <v>11023020</v>
      </c>
      <c r="C202" s="19" t="s">
        <v>235</v>
      </c>
      <c r="D202" s="20">
        <v>256.19549999999998</v>
      </c>
      <c r="E202" s="21">
        <v>97</v>
      </c>
      <c r="F202" s="22">
        <f t="shared" si="10"/>
        <v>24850.963499999998</v>
      </c>
      <c r="G202" s="23" t="s">
        <v>39</v>
      </c>
      <c r="H202" s="24">
        <f>VLOOKUP(A202,[1]L1!A:D,4,0)</f>
        <v>256.19549999999998</v>
      </c>
      <c r="I202" s="24" t="e">
        <f>VLOOKUP(A202,[1]L2!A:AN,40,0)</f>
        <v>#N/A</v>
      </c>
      <c r="J202" s="25" t="e">
        <f>VLOOKUP(A202,[1]MBU!D:Q,14,0)</f>
        <v>#N/A</v>
      </c>
      <c r="K202" s="25" t="e">
        <f t="shared" si="9"/>
        <v>#N/A</v>
      </c>
    </row>
    <row r="203" spans="1:11" x14ac:dyDescent="0.25">
      <c r="A203" s="17" t="str">
        <f t="shared" si="11"/>
        <v>023893</v>
      </c>
      <c r="B203" s="18">
        <v>11023893</v>
      </c>
      <c r="C203" s="28" t="s">
        <v>236</v>
      </c>
      <c r="D203" s="20">
        <v>331.2489367</v>
      </c>
      <c r="E203" s="21">
        <v>4</v>
      </c>
      <c r="F203" s="22">
        <f t="shared" si="10"/>
        <v>1324.9957468</v>
      </c>
      <c r="G203" s="23" t="s">
        <v>30</v>
      </c>
      <c r="H203" s="24">
        <f>VLOOKUP(A203,[1]L1!A:D,4,0)</f>
        <v>337.99044809999998</v>
      </c>
      <c r="I203" s="24" t="e">
        <f>VLOOKUP(A203,[1]L2!A:AN,40,0)</f>
        <v>#N/A</v>
      </c>
      <c r="J203" s="25" t="e">
        <f>VLOOKUP(A203,[1]MBU!D:Q,14,0)</f>
        <v>#N/A</v>
      </c>
      <c r="K203" s="25" t="e">
        <f t="shared" si="9"/>
        <v>#N/A</v>
      </c>
    </row>
    <row r="204" spans="1:11" x14ac:dyDescent="0.25">
      <c r="A204" s="17" t="str">
        <f t="shared" si="11"/>
        <v>024033</v>
      </c>
      <c r="B204" s="18">
        <v>11024033</v>
      </c>
      <c r="C204" s="19" t="s">
        <v>237</v>
      </c>
      <c r="D204" s="20">
        <v>154.0190278</v>
      </c>
      <c r="E204" s="31">
        <v>72</v>
      </c>
      <c r="F204" s="22">
        <f t="shared" si="10"/>
        <v>11089.3700016</v>
      </c>
      <c r="G204" s="23" t="s">
        <v>37</v>
      </c>
      <c r="H204" s="24">
        <f>VLOOKUP(A204,[1]L1!A:D,4,0)</f>
        <v>154.0190278</v>
      </c>
      <c r="I204" s="24" t="e">
        <f>VLOOKUP(A204,[1]L2!A:AN,40,0)</f>
        <v>#N/A</v>
      </c>
      <c r="J204" s="25">
        <f>VLOOKUP(A204,[1]MBU!D:Q,14,0)</f>
        <v>72</v>
      </c>
      <c r="K204" s="25">
        <f t="shared" si="9"/>
        <v>0</v>
      </c>
    </row>
    <row r="205" spans="1:11" x14ac:dyDescent="0.25">
      <c r="A205" s="17" t="str">
        <f t="shared" si="11"/>
        <v>024034</v>
      </c>
      <c r="B205" s="18">
        <v>11024034</v>
      </c>
      <c r="C205" s="28" t="s">
        <v>238</v>
      </c>
      <c r="D205" s="20">
        <v>349.83672999999999</v>
      </c>
      <c r="E205" s="21">
        <v>450</v>
      </c>
      <c r="F205" s="22">
        <f t="shared" si="10"/>
        <v>157426.52849999999</v>
      </c>
      <c r="G205" s="23" t="s">
        <v>39</v>
      </c>
      <c r="H205" s="24">
        <f>VLOOKUP(A205,[1]L1!A:D,4,0)</f>
        <v>349.83672999999999</v>
      </c>
      <c r="I205" s="24" t="e">
        <f>VLOOKUP(A205,[1]L2!A:AN,40,0)</f>
        <v>#N/A</v>
      </c>
      <c r="J205" s="25">
        <f>VLOOKUP(A205,[1]MBU!D:Q,14,0)</f>
        <v>450</v>
      </c>
      <c r="K205" s="25">
        <f t="shared" si="9"/>
        <v>0</v>
      </c>
    </row>
    <row r="206" spans="1:11" x14ac:dyDescent="0.25">
      <c r="A206" s="17" t="str">
        <f t="shared" si="11"/>
        <v>024038</v>
      </c>
      <c r="B206" s="18">
        <v>11024038</v>
      </c>
      <c r="C206" s="19" t="s">
        <v>239</v>
      </c>
      <c r="D206" s="20">
        <v>1249.7634499999999</v>
      </c>
      <c r="E206" s="21">
        <v>2</v>
      </c>
      <c r="F206" s="22">
        <f t="shared" si="10"/>
        <v>2499.5268999999998</v>
      </c>
      <c r="G206" s="23" t="s">
        <v>37</v>
      </c>
      <c r="H206" s="24">
        <f>VLOOKUP(A206,[1]L1!A:D,4,0)</f>
        <v>1249.76</v>
      </c>
      <c r="I206" s="24" t="e">
        <f>VLOOKUP(A206,[1]L2!A:AN,40,0)</f>
        <v>#N/A</v>
      </c>
      <c r="J206" s="25" t="e">
        <f>VLOOKUP(A206,[1]MBU!D:Q,14,0)</f>
        <v>#N/A</v>
      </c>
      <c r="K206" s="25" t="e">
        <f t="shared" si="9"/>
        <v>#N/A</v>
      </c>
    </row>
    <row r="207" spans="1:11" x14ac:dyDescent="0.25">
      <c r="A207" s="17" t="str">
        <f t="shared" si="11"/>
        <v>024039</v>
      </c>
      <c r="B207" s="18">
        <v>11024039</v>
      </c>
      <c r="C207" s="19" t="s">
        <v>240</v>
      </c>
      <c r="D207" s="20">
        <v>2274.1376100000002</v>
      </c>
      <c r="E207" s="21">
        <v>2</v>
      </c>
      <c r="F207" s="22">
        <f t="shared" si="10"/>
        <v>4548.2752200000004</v>
      </c>
      <c r="G207" s="23" t="s">
        <v>37</v>
      </c>
      <c r="H207" s="24">
        <f>VLOOKUP(A207,[1]L1!A:D,4,0)</f>
        <v>2274.14</v>
      </c>
      <c r="I207" s="24" t="e">
        <f>VLOOKUP(A207,[1]L2!A:AN,40,0)</f>
        <v>#N/A</v>
      </c>
      <c r="J207" s="25" t="e">
        <f>VLOOKUP(A207,[1]MBU!D:Q,14,0)</f>
        <v>#N/A</v>
      </c>
      <c r="K207" s="25" t="e">
        <f t="shared" si="9"/>
        <v>#N/A</v>
      </c>
    </row>
    <row r="208" spans="1:11" x14ac:dyDescent="0.25">
      <c r="A208" s="17" t="str">
        <f t="shared" si="11"/>
        <v>024541</v>
      </c>
      <c r="B208" s="18">
        <v>11024541</v>
      </c>
      <c r="C208" s="19" t="s">
        <v>241</v>
      </c>
      <c r="D208" s="26"/>
      <c r="E208" s="21">
        <v>1</v>
      </c>
      <c r="F208" s="22">
        <f t="shared" si="10"/>
        <v>0</v>
      </c>
      <c r="G208" s="23" t="s">
        <v>39</v>
      </c>
      <c r="H208" s="24" t="e">
        <f>VLOOKUP(A208,[1]L1!A:D,4,0)</f>
        <v>#N/A</v>
      </c>
      <c r="I208" s="24" t="e">
        <f>VLOOKUP(A208,[1]L2!A:AN,40,0)</f>
        <v>#N/A</v>
      </c>
      <c r="J208" s="25" t="e">
        <f>VLOOKUP(A208,[1]MBU!D:Q,14,0)</f>
        <v>#N/A</v>
      </c>
      <c r="K208" s="25" t="e">
        <f t="shared" si="9"/>
        <v>#N/A</v>
      </c>
    </row>
    <row r="209" spans="1:11" x14ac:dyDescent="0.25">
      <c r="A209" s="17" t="str">
        <f t="shared" si="11"/>
        <v>024657</v>
      </c>
      <c r="B209" s="18">
        <v>11024657</v>
      </c>
      <c r="C209" s="19" t="s">
        <v>242</v>
      </c>
      <c r="D209" s="20">
        <v>2023.2364613</v>
      </c>
      <c r="E209" s="21">
        <v>1</v>
      </c>
      <c r="F209" s="22">
        <f t="shared" si="10"/>
        <v>2023.2364613</v>
      </c>
      <c r="G209" s="23" t="s">
        <v>243</v>
      </c>
      <c r="H209" s="24">
        <f>VLOOKUP(A209,[1]L1!A:D,4,0)</f>
        <v>1224.6199999999999</v>
      </c>
      <c r="I209" s="24" t="e">
        <f>VLOOKUP(A209,[1]L2!A:AN,40,0)</f>
        <v>#N/A</v>
      </c>
      <c r="J209" s="25" t="e">
        <f>VLOOKUP(A209,[1]MBU!D:Q,14,0)</f>
        <v>#N/A</v>
      </c>
      <c r="K209" s="25" t="e">
        <f t="shared" si="9"/>
        <v>#N/A</v>
      </c>
    </row>
    <row r="210" spans="1:11" x14ac:dyDescent="0.25">
      <c r="A210" s="17" t="str">
        <f t="shared" si="11"/>
        <v>025559</v>
      </c>
      <c r="B210" s="18">
        <v>11025559</v>
      </c>
      <c r="C210" s="19" t="s">
        <v>244</v>
      </c>
      <c r="D210" s="20">
        <v>378.94026335530003</v>
      </c>
      <c r="E210" s="21">
        <v>12</v>
      </c>
      <c r="F210" s="22">
        <f t="shared" si="10"/>
        <v>4547.2831602636006</v>
      </c>
      <c r="G210" s="23" t="s">
        <v>30</v>
      </c>
      <c r="H210" s="24">
        <f>VLOOKUP(A210,[1]L1!A:D,4,0)</f>
        <v>275.19929250000001</v>
      </c>
      <c r="I210" s="24" t="e">
        <f>VLOOKUP(A210,[1]L2!A:AN,40,0)</f>
        <v>#N/A</v>
      </c>
      <c r="J210" s="25">
        <f>VLOOKUP(A210,[1]MBU!D:Q,14,0)</f>
        <v>12</v>
      </c>
      <c r="K210" s="25">
        <f t="shared" si="9"/>
        <v>0</v>
      </c>
    </row>
    <row r="211" spans="1:11" x14ac:dyDescent="0.25">
      <c r="A211" s="17" t="str">
        <f t="shared" si="11"/>
        <v>026140</v>
      </c>
      <c r="B211" s="18">
        <v>11026140</v>
      </c>
      <c r="C211" s="19" t="s">
        <v>245</v>
      </c>
      <c r="D211" s="20">
        <v>10622.1816</v>
      </c>
      <c r="E211" s="31">
        <v>25</v>
      </c>
      <c r="F211" s="22">
        <f t="shared" si="10"/>
        <v>265554.53999999998</v>
      </c>
      <c r="G211" s="23" t="s">
        <v>37</v>
      </c>
      <c r="H211" s="24">
        <f>VLOOKUP(A211,[1]L1!A:D,4,0)</f>
        <v>10622.18</v>
      </c>
      <c r="I211" s="24" t="e">
        <f>VLOOKUP(A211,[1]L2!A:AN,40,0)</f>
        <v>#N/A</v>
      </c>
      <c r="J211" s="25">
        <f>VLOOKUP(A211,[1]MBU!D:Q,14,0)</f>
        <v>25</v>
      </c>
      <c r="K211" s="25">
        <f t="shared" ref="K211:K274" si="12">+E211-J211</f>
        <v>0</v>
      </c>
    </row>
    <row r="212" spans="1:11" x14ac:dyDescent="0.25">
      <c r="A212" s="17" t="str">
        <f t="shared" si="11"/>
        <v>026390</v>
      </c>
      <c r="B212" s="18">
        <v>11026390</v>
      </c>
      <c r="C212" s="19" t="s">
        <v>246</v>
      </c>
      <c r="D212" s="20">
        <v>26754.032652400001</v>
      </c>
      <c r="E212" s="21">
        <v>1</v>
      </c>
      <c r="F212" s="22">
        <f t="shared" si="10"/>
        <v>26754.032652400001</v>
      </c>
      <c r="G212" s="23" t="s">
        <v>47</v>
      </c>
      <c r="H212" s="24">
        <f>VLOOKUP(A212,[1]L1!A:D,4,0)</f>
        <v>30699.87</v>
      </c>
      <c r="I212" s="24" t="e">
        <f>VLOOKUP(A212,[1]L2!A:AN,40,0)</f>
        <v>#N/A</v>
      </c>
      <c r="J212" s="25" t="e">
        <f>VLOOKUP(A212,[1]MBU!D:Q,14,0)</f>
        <v>#N/A</v>
      </c>
      <c r="K212" s="25" t="e">
        <f t="shared" si="12"/>
        <v>#N/A</v>
      </c>
    </row>
    <row r="213" spans="1:11" x14ac:dyDescent="0.25">
      <c r="A213" s="17" t="str">
        <f t="shared" si="11"/>
        <v>027803</v>
      </c>
      <c r="B213" s="18">
        <v>11027803</v>
      </c>
      <c r="C213" s="19" t="s">
        <v>247</v>
      </c>
      <c r="D213" s="26"/>
      <c r="E213" s="21">
        <v>125</v>
      </c>
      <c r="F213" s="22">
        <f t="shared" si="10"/>
        <v>0</v>
      </c>
      <c r="G213" s="23" t="s">
        <v>30</v>
      </c>
      <c r="H213" s="24" t="e">
        <f>VLOOKUP(A213,[1]L1!A:D,4,0)</f>
        <v>#N/A</v>
      </c>
      <c r="I213" s="24" t="e">
        <f>VLOOKUP(A213,[1]L2!A:AN,40,0)</f>
        <v>#N/A</v>
      </c>
      <c r="J213" s="25" t="e">
        <f>VLOOKUP(A213,[1]MBU!D:Q,14,0)</f>
        <v>#N/A</v>
      </c>
      <c r="K213" s="25" t="e">
        <f t="shared" si="12"/>
        <v>#N/A</v>
      </c>
    </row>
    <row r="214" spans="1:11" x14ac:dyDescent="0.25">
      <c r="A214" s="17" t="str">
        <f t="shared" si="11"/>
        <v>028485</v>
      </c>
      <c r="B214" s="18">
        <v>11028485</v>
      </c>
      <c r="C214" s="19" t="s">
        <v>248</v>
      </c>
      <c r="D214" s="20">
        <v>398.16633159999998</v>
      </c>
      <c r="E214" s="21">
        <v>6</v>
      </c>
      <c r="F214" s="22">
        <f t="shared" si="10"/>
        <v>2388.9979896</v>
      </c>
      <c r="G214" s="23" t="s">
        <v>30</v>
      </c>
      <c r="H214" s="24">
        <f>VLOOKUP(A214,[1]L1!A:D,4,0)</f>
        <v>398.19629049999998</v>
      </c>
      <c r="I214" s="24" t="e">
        <f>VLOOKUP(A214,[1]L2!A:AN,40,0)</f>
        <v>#N/A</v>
      </c>
      <c r="J214" s="25" t="e">
        <f>VLOOKUP(A214,[1]MBU!D:Q,14,0)</f>
        <v>#N/A</v>
      </c>
      <c r="K214" s="25" t="e">
        <f t="shared" si="12"/>
        <v>#N/A</v>
      </c>
    </row>
    <row r="215" spans="1:11" x14ac:dyDescent="0.25">
      <c r="A215" s="17" t="str">
        <f t="shared" si="11"/>
        <v>028516</v>
      </c>
      <c r="B215" s="18">
        <v>11028516</v>
      </c>
      <c r="C215" s="19" t="s">
        <v>249</v>
      </c>
      <c r="D215" s="20">
        <v>235823.12</v>
      </c>
      <c r="E215" s="21">
        <v>1</v>
      </c>
      <c r="F215" s="22">
        <f t="shared" si="10"/>
        <v>235823.12</v>
      </c>
      <c r="G215" s="23" t="s">
        <v>47</v>
      </c>
      <c r="H215" s="24">
        <f>VLOOKUP(A215,[1]L1!A:D,4,0)</f>
        <v>235823.12</v>
      </c>
      <c r="I215" s="24" t="e">
        <f>VLOOKUP(A215,[1]L2!A:AN,40,0)</f>
        <v>#N/A</v>
      </c>
      <c r="J215" s="25" t="e">
        <f>VLOOKUP(A215,[1]MBU!D:Q,14,0)</f>
        <v>#N/A</v>
      </c>
      <c r="K215" s="25" t="e">
        <f t="shared" si="12"/>
        <v>#N/A</v>
      </c>
    </row>
    <row r="216" spans="1:11" x14ac:dyDescent="0.25">
      <c r="A216" s="17" t="str">
        <f t="shared" si="11"/>
        <v>029237</v>
      </c>
      <c r="B216" s="18">
        <v>11029237</v>
      </c>
      <c r="C216" s="19" t="s">
        <v>250</v>
      </c>
      <c r="D216" s="20">
        <v>365.35104439999998</v>
      </c>
      <c r="E216" s="21">
        <v>12</v>
      </c>
      <c r="F216" s="22">
        <f t="shared" si="10"/>
        <v>4384.2125328000002</v>
      </c>
      <c r="G216" s="23" t="s">
        <v>30</v>
      </c>
      <c r="H216" s="24">
        <f>VLOOKUP(A216,[1]L1!A:D,4,0)</f>
        <v>358.50711949999999</v>
      </c>
      <c r="I216" s="24" t="e">
        <f>VLOOKUP(A216,[1]L2!A:AN,40,0)</f>
        <v>#N/A</v>
      </c>
      <c r="J216" s="25" t="e">
        <f>VLOOKUP(A216,[1]MBU!D:Q,14,0)</f>
        <v>#N/A</v>
      </c>
      <c r="K216" s="25" t="e">
        <f t="shared" si="12"/>
        <v>#N/A</v>
      </c>
    </row>
    <row r="217" spans="1:11" x14ac:dyDescent="0.25">
      <c r="A217" s="17" t="str">
        <f t="shared" si="11"/>
        <v>029996</v>
      </c>
      <c r="B217" s="18">
        <v>11029996</v>
      </c>
      <c r="C217" s="19" t="s">
        <v>251</v>
      </c>
      <c r="D217" s="26"/>
      <c r="E217" s="21">
        <v>1</v>
      </c>
      <c r="F217" s="22">
        <f t="shared" si="10"/>
        <v>0</v>
      </c>
      <c r="G217" s="23" t="s">
        <v>37</v>
      </c>
      <c r="H217" s="24" t="e">
        <f>VLOOKUP(A217,[1]L1!A:D,4,0)</f>
        <v>#N/A</v>
      </c>
      <c r="I217" s="24" t="e">
        <f>VLOOKUP(A217,[1]L2!A:AN,40,0)</f>
        <v>#N/A</v>
      </c>
      <c r="J217" s="25">
        <v>1</v>
      </c>
      <c r="K217" s="25">
        <f t="shared" si="12"/>
        <v>0</v>
      </c>
    </row>
    <row r="218" spans="1:11" x14ac:dyDescent="0.25">
      <c r="A218" s="17" t="str">
        <f t="shared" si="11"/>
        <v>030001</v>
      </c>
      <c r="B218" s="18">
        <v>11030001</v>
      </c>
      <c r="C218" s="19" t="s">
        <v>252</v>
      </c>
      <c r="D218" s="26"/>
      <c r="E218" s="21">
        <v>12</v>
      </c>
      <c r="F218" s="22">
        <f t="shared" si="10"/>
        <v>0</v>
      </c>
      <c r="G218" s="23" t="s">
        <v>37</v>
      </c>
      <c r="H218" s="24" t="e">
        <f>VLOOKUP(A218,[1]L1!A:D,4,0)</f>
        <v>#N/A</v>
      </c>
      <c r="I218" s="24" t="e">
        <f>VLOOKUP(A218,[1]L2!A:AN,40,0)</f>
        <v>#N/A</v>
      </c>
      <c r="J218" s="25" t="e">
        <f>VLOOKUP(A218,[1]MBU!D:Q,14,0)</f>
        <v>#N/A</v>
      </c>
      <c r="K218" s="25" t="e">
        <f t="shared" si="12"/>
        <v>#N/A</v>
      </c>
    </row>
    <row r="219" spans="1:11" x14ac:dyDescent="0.25">
      <c r="A219" s="17" t="str">
        <f t="shared" si="11"/>
        <v>030010</v>
      </c>
      <c r="B219" s="18">
        <v>11030010</v>
      </c>
      <c r="C219" s="19" t="s">
        <v>253</v>
      </c>
      <c r="D219" s="26"/>
      <c r="E219" s="21">
        <v>24</v>
      </c>
      <c r="F219" s="22">
        <f t="shared" si="10"/>
        <v>0</v>
      </c>
      <c r="G219" s="23" t="s">
        <v>37</v>
      </c>
      <c r="H219" s="24" t="e">
        <f>VLOOKUP(A219,[1]L1!A:D,4,0)</f>
        <v>#N/A</v>
      </c>
      <c r="I219" s="24" t="e">
        <f>VLOOKUP(A219,[1]L2!A:AN,40,0)</f>
        <v>#N/A</v>
      </c>
      <c r="J219" s="25">
        <f>VLOOKUP(A219,[1]MBU!D:Q,14,0)</f>
        <v>24</v>
      </c>
      <c r="K219" s="25">
        <f t="shared" si="12"/>
        <v>0</v>
      </c>
    </row>
    <row r="220" spans="1:11" x14ac:dyDescent="0.25">
      <c r="A220" s="17" t="str">
        <f t="shared" si="11"/>
        <v>030011</v>
      </c>
      <c r="B220" s="18">
        <v>11030011</v>
      </c>
      <c r="C220" s="19" t="s">
        <v>254</v>
      </c>
      <c r="D220" s="20">
        <v>204.78545</v>
      </c>
      <c r="E220" s="21">
        <v>24</v>
      </c>
      <c r="F220" s="22">
        <f t="shared" si="10"/>
        <v>4914.8508000000002</v>
      </c>
      <c r="G220" s="23" t="s">
        <v>37</v>
      </c>
      <c r="H220" s="24">
        <f>VLOOKUP(A220,[1]L1!A:D,4,0)</f>
        <v>204.78545</v>
      </c>
      <c r="I220" s="24" t="e">
        <f>VLOOKUP(A220,[1]L2!A:AN,40,0)</f>
        <v>#N/A</v>
      </c>
      <c r="J220" s="25">
        <f>VLOOKUP(A220,[1]MBU!D:Q,14,0)</f>
        <v>24</v>
      </c>
      <c r="K220" s="25">
        <f t="shared" si="12"/>
        <v>0</v>
      </c>
    </row>
    <row r="221" spans="1:11" x14ac:dyDescent="0.25">
      <c r="A221" s="17" t="str">
        <f t="shared" si="11"/>
        <v>030037</v>
      </c>
      <c r="B221" s="18">
        <v>11030037</v>
      </c>
      <c r="C221" s="19" t="s">
        <v>255</v>
      </c>
      <c r="D221" s="20">
        <v>187.97524000000001</v>
      </c>
      <c r="E221" s="21">
        <v>12</v>
      </c>
      <c r="F221" s="22">
        <f t="shared" si="10"/>
        <v>2255.7028800000003</v>
      </c>
      <c r="G221" s="23" t="s">
        <v>37</v>
      </c>
      <c r="H221" s="24">
        <f>VLOOKUP(A221,[1]L1!A:D,4,0)</f>
        <v>187.97524000000001</v>
      </c>
      <c r="I221" s="24" t="e">
        <f>VLOOKUP(A221,[1]L2!A:AN,40,0)</f>
        <v>#N/A</v>
      </c>
      <c r="J221" s="25">
        <f>VLOOKUP(A221,[1]MBU!D:Q,14,0)</f>
        <v>12</v>
      </c>
      <c r="K221" s="25">
        <f t="shared" si="12"/>
        <v>0</v>
      </c>
    </row>
    <row r="222" spans="1:11" x14ac:dyDescent="0.25">
      <c r="A222" s="17" t="str">
        <f t="shared" si="11"/>
        <v>030046</v>
      </c>
      <c r="B222" s="18">
        <v>11030046</v>
      </c>
      <c r="C222" s="19" t="s">
        <v>256</v>
      </c>
      <c r="D222" s="26"/>
      <c r="E222" s="21">
        <v>12</v>
      </c>
      <c r="F222" s="22">
        <f t="shared" si="10"/>
        <v>0</v>
      </c>
      <c r="G222" s="23" t="s">
        <v>37</v>
      </c>
      <c r="H222" s="24" t="e">
        <f>VLOOKUP(A222,[1]L1!A:D,4,0)</f>
        <v>#N/A</v>
      </c>
      <c r="I222" s="24" t="e">
        <f>VLOOKUP(A222,[1]L2!A:AN,40,0)</f>
        <v>#N/A</v>
      </c>
      <c r="J222" s="25" t="e">
        <f>VLOOKUP(A222,[1]MBU!D:Q,14,0)</f>
        <v>#N/A</v>
      </c>
      <c r="K222" s="25" t="e">
        <f t="shared" si="12"/>
        <v>#N/A</v>
      </c>
    </row>
    <row r="223" spans="1:11" x14ac:dyDescent="0.25">
      <c r="A223" s="17" t="str">
        <f t="shared" si="11"/>
        <v>030051</v>
      </c>
      <c r="B223" s="18">
        <v>11030051</v>
      </c>
      <c r="C223" s="19" t="s">
        <v>257</v>
      </c>
      <c r="D223" s="26">
        <v>955.11</v>
      </c>
      <c r="E223" s="21">
        <v>6</v>
      </c>
      <c r="F223" s="22">
        <f t="shared" si="10"/>
        <v>5730.66</v>
      </c>
      <c r="G223" s="23" t="s">
        <v>37</v>
      </c>
      <c r="H223" s="24">
        <f>VLOOKUP(A223,[1]L1!A:D,4,0)</f>
        <v>955.11</v>
      </c>
      <c r="I223" s="24" t="e">
        <f>VLOOKUP(A223,[1]L2!A:AN,40,0)</f>
        <v>#N/A</v>
      </c>
      <c r="J223" s="25" t="e">
        <f>VLOOKUP(A223,[1]MBU!D:Q,14,0)</f>
        <v>#N/A</v>
      </c>
      <c r="K223" s="25" t="e">
        <f t="shared" si="12"/>
        <v>#N/A</v>
      </c>
    </row>
    <row r="224" spans="1:11" x14ac:dyDescent="0.25">
      <c r="A224" s="17" t="str">
        <f t="shared" si="11"/>
        <v>030052</v>
      </c>
      <c r="B224" s="18">
        <v>11030052</v>
      </c>
      <c r="C224" s="19" t="s">
        <v>258</v>
      </c>
      <c r="D224" s="26"/>
      <c r="E224" s="21">
        <v>6</v>
      </c>
      <c r="F224" s="22">
        <f t="shared" si="10"/>
        <v>0</v>
      </c>
      <c r="G224" s="23" t="s">
        <v>37</v>
      </c>
      <c r="H224" s="24">
        <f>VLOOKUP(A224,[1]L1!A:D,4,0)</f>
        <v>0</v>
      </c>
      <c r="I224" s="24" t="e">
        <f>VLOOKUP(A224,[1]L2!A:AN,40,0)</f>
        <v>#N/A</v>
      </c>
      <c r="J224" s="25" t="e">
        <f>VLOOKUP(A224,[1]MBU!D:Q,14,0)</f>
        <v>#N/A</v>
      </c>
      <c r="K224" s="25" t="e">
        <f t="shared" si="12"/>
        <v>#N/A</v>
      </c>
    </row>
    <row r="225" spans="1:11" x14ac:dyDescent="0.25">
      <c r="A225" s="17" t="str">
        <f t="shared" si="11"/>
        <v>030134</v>
      </c>
      <c r="B225" s="18">
        <v>11030134</v>
      </c>
      <c r="C225" s="19" t="s">
        <v>259</v>
      </c>
      <c r="D225" s="20">
        <v>744.39808459999995</v>
      </c>
      <c r="E225" s="21">
        <v>6</v>
      </c>
      <c r="F225" s="22">
        <f t="shared" si="10"/>
        <v>4466.3885075999997</v>
      </c>
      <c r="G225" s="23" t="s">
        <v>37</v>
      </c>
      <c r="H225" s="24">
        <f>VLOOKUP(A225,[1]L1!A:D,4,0)</f>
        <v>750.47340710000003</v>
      </c>
      <c r="I225" s="24" t="e">
        <f>VLOOKUP(A225,[1]L2!A:AN,40,0)</f>
        <v>#N/A</v>
      </c>
      <c r="J225" s="25">
        <f>VLOOKUP(A225,[1]MBU!D:Q,14,0)</f>
        <v>6</v>
      </c>
      <c r="K225" s="25">
        <f t="shared" si="12"/>
        <v>0</v>
      </c>
    </row>
    <row r="226" spans="1:11" x14ac:dyDescent="0.25">
      <c r="A226" s="17" t="str">
        <f t="shared" si="11"/>
        <v>030138</v>
      </c>
      <c r="B226" s="18">
        <v>11030138</v>
      </c>
      <c r="C226" s="19" t="s">
        <v>260</v>
      </c>
      <c r="D226" s="20">
        <v>889.55538579999995</v>
      </c>
      <c r="E226" s="21">
        <v>12</v>
      </c>
      <c r="F226" s="22">
        <f t="shared" si="10"/>
        <v>10674.6646296</v>
      </c>
      <c r="G226" s="23" t="s">
        <v>37</v>
      </c>
      <c r="H226" s="24">
        <f>VLOOKUP(A226,[1]L1!A:D,4,0)</f>
        <v>1067.6400000000001</v>
      </c>
      <c r="I226" s="24" t="e">
        <f>VLOOKUP(A226,[1]L2!A:AN,40,0)</f>
        <v>#N/A</v>
      </c>
      <c r="J226" s="25">
        <f>VLOOKUP(A226,[1]MBU!D:Q,14,0)</f>
        <v>12</v>
      </c>
      <c r="K226" s="25">
        <f t="shared" si="12"/>
        <v>0</v>
      </c>
    </row>
    <row r="227" spans="1:11" x14ac:dyDescent="0.25">
      <c r="A227" s="17" t="str">
        <f t="shared" si="11"/>
        <v>030139</v>
      </c>
      <c r="B227" s="18">
        <v>11030139</v>
      </c>
      <c r="C227" s="19" t="s">
        <v>261</v>
      </c>
      <c r="D227" s="26"/>
      <c r="E227" s="21">
        <v>1</v>
      </c>
      <c r="F227" s="22">
        <f t="shared" si="10"/>
        <v>0</v>
      </c>
      <c r="G227" s="23" t="s">
        <v>37</v>
      </c>
      <c r="H227" s="24" t="e">
        <f>VLOOKUP(A227,[1]L1!A:D,4,0)</f>
        <v>#N/A</v>
      </c>
      <c r="I227" s="24" t="e">
        <f>VLOOKUP(A227,[1]L2!A:AN,40,0)</f>
        <v>#N/A</v>
      </c>
      <c r="J227" s="25" t="e">
        <f>VLOOKUP(A227,[1]MBU!D:Q,14,0)</f>
        <v>#N/A</v>
      </c>
      <c r="K227" s="25" t="e">
        <f t="shared" si="12"/>
        <v>#N/A</v>
      </c>
    </row>
    <row r="228" spans="1:11" x14ac:dyDescent="0.25">
      <c r="A228" s="17" t="str">
        <f t="shared" si="11"/>
        <v>030140</v>
      </c>
      <c r="B228" s="18">
        <v>11030140</v>
      </c>
      <c r="C228" s="19" t="s">
        <v>262</v>
      </c>
      <c r="D228" s="26"/>
      <c r="E228" s="21">
        <v>6</v>
      </c>
      <c r="F228" s="22">
        <f t="shared" si="10"/>
        <v>0</v>
      </c>
      <c r="G228" s="23" t="s">
        <v>39</v>
      </c>
      <c r="H228" s="24" t="e">
        <f>VLOOKUP(A228,[1]L1!A:D,4,0)</f>
        <v>#N/A</v>
      </c>
      <c r="I228" s="24" t="e">
        <f>VLOOKUP(A228,[1]L2!A:AN,40,0)</f>
        <v>#N/A</v>
      </c>
      <c r="J228" s="25" t="e">
        <f>VLOOKUP(A228,[1]MBU!D:Q,14,0)</f>
        <v>#N/A</v>
      </c>
      <c r="K228" s="25" t="e">
        <f t="shared" si="12"/>
        <v>#N/A</v>
      </c>
    </row>
    <row r="229" spans="1:11" x14ac:dyDescent="0.25">
      <c r="A229" s="17" t="str">
        <f t="shared" si="11"/>
        <v>030141</v>
      </c>
      <c r="B229" s="18">
        <v>11030141</v>
      </c>
      <c r="C229" s="19" t="s">
        <v>263</v>
      </c>
      <c r="D229" s="20">
        <v>1458.73189</v>
      </c>
      <c r="E229" s="21">
        <v>12</v>
      </c>
      <c r="F229" s="22">
        <f t="shared" si="10"/>
        <v>17504.78268</v>
      </c>
      <c r="G229" s="23" t="s">
        <v>37</v>
      </c>
      <c r="H229" s="24" t="e">
        <f>VLOOKUP(A229,[1]L1!A:D,4,0)</f>
        <v>#N/A</v>
      </c>
      <c r="I229" s="24" t="e">
        <f>VLOOKUP(A229,[1]L2!A:AN,40,0)</f>
        <v>#N/A</v>
      </c>
      <c r="J229" s="25">
        <f>VLOOKUP(A229,[1]MBU!D:Q,14,0)</f>
        <v>12</v>
      </c>
      <c r="K229" s="25">
        <f t="shared" si="12"/>
        <v>0</v>
      </c>
    </row>
    <row r="230" spans="1:11" x14ac:dyDescent="0.25">
      <c r="A230" s="17" t="str">
        <f t="shared" si="11"/>
        <v>030143</v>
      </c>
      <c r="B230" s="18">
        <v>11030143</v>
      </c>
      <c r="C230" s="19" t="s">
        <v>264</v>
      </c>
      <c r="D230" s="26"/>
      <c r="E230" s="21">
        <v>6</v>
      </c>
      <c r="F230" s="22">
        <f t="shared" si="10"/>
        <v>0</v>
      </c>
      <c r="G230" s="23" t="s">
        <v>37</v>
      </c>
      <c r="H230" s="24" t="e">
        <f>VLOOKUP(A230,[1]L1!A:D,4,0)</f>
        <v>#N/A</v>
      </c>
      <c r="I230" s="24" t="e">
        <f>VLOOKUP(A230,[1]L2!A:AN,40,0)</f>
        <v>#N/A</v>
      </c>
      <c r="J230" s="25">
        <f>VLOOKUP(A230,[1]MBU!D:Q,14,0)</f>
        <v>6</v>
      </c>
      <c r="K230" s="25">
        <f t="shared" si="12"/>
        <v>0</v>
      </c>
    </row>
    <row r="231" spans="1:11" x14ac:dyDescent="0.25">
      <c r="A231" s="17" t="str">
        <f t="shared" si="11"/>
        <v>030144</v>
      </c>
      <c r="B231" s="18">
        <v>11030144</v>
      </c>
      <c r="C231" s="19" t="s">
        <v>265</v>
      </c>
      <c r="D231" s="26"/>
      <c r="E231" s="21">
        <v>6</v>
      </c>
      <c r="F231" s="22">
        <f t="shared" si="10"/>
        <v>0</v>
      </c>
      <c r="G231" s="23" t="s">
        <v>37</v>
      </c>
      <c r="H231" s="24" t="e">
        <f>VLOOKUP(A231,[1]L1!A:D,4,0)</f>
        <v>#N/A</v>
      </c>
      <c r="I231" s="24" t="e">
        <f>VLOOKUP(A231,[1]L2!A:AN,40,0)</f>
        <v>#N/A</v>
      </c>
      <c r="J231" s="25">
        <f>VLOOKUP(A231,[1]MBU!D:Q,14,0)</f>
        <v>6</v>
      </c>
      <c r="K231" s="25">
        <f t="shared" si="12"/>
        <v>0</v>
      </c>
    </row>
    <row r="232" spans="1:11" x14ac:dyDescent="0.25">
      <c r="A232" s="17" t="str">
        <f t="shared" si="11"/>
        <v>030145</v>
      </c>
      <c r="B232" s="18">
        <v>11030145</v>
      </c>
      <c r="C232" s="19" t="s">
        <v>266</v>
      </c>
      <c r="D232" s="26"/>
      <c r="E232" s="21">
        <v>12</v>
      </c>
      <c r="F232" s="22">
        <f t="shared" si="10"/>
        <v>0</v>
      </c>
      <c r="G232" s="23" t="s">
        <v>37</v>
      </c>
      <c r="H232" s="24" t="e">
        <f>VLOOKUP(A232,[1]L1!A:D,4,0)</f>
        <v>#N/A</v>
      </c>
      <c r="I232" s="24" t="e">
        <f>VLOOKUP(A232,[1]L2!A:AN,40,0)</f>
        <v>#N/A</v>
      </c>
      <c r="J232" s="25">
        <f>VLOOKUP(A232,[1]MBU!D:Q,14,0)</f>
        <v>12</v>
      </c>
      <c r="K232" s="25">
        <f t="shared" si="12"/>
        <v>0</v>
      </c>
    </row>
    <row r="233" spans="1:11" x14ac:dyDescent="0.25">
      <c r="A233" s="17" t="str">
        <f t="shared" si="11"/>
        <v>030146</v>
      </c>
      <c r="B233" s="18">
        <v>11030146</v>
      </c>
      <c r="C233" s="19" t="s">
        <v>267</v>
      </c>
      <c r="D233" s="26"/>
      <c r="E233" s="21">
        <v>6</v>
      </c>
      <c r="F233" s="22">
        <f t="shared" si="10"/>
        <v>0</v>
      </c>
      <c r="G233" s="23" t="s">
        <v>37</v>
      </c>
      <c r="H233" s="24" t="e">
        <f>VLOOKUP(A233,[1]L1!A:D,4,0)</f>
        <v>#N/A</v>
      </c>
      <c r="I233" s="24" t="e">
        <f>VLOOKUP(A233,[1]L2!A:AN,40,0)</f>
        <v>#N/A</v>
      </c>
      <c r="J233" s="25">
        <f>VLOOKUP(A233,[1]MBU!D:Q,14,0)</f>
        <v>6</v>
      </c>
      <c r="K233" s="25">
        <f t="shared" si="12"/>
        <v>0</v>
      </c>
    </row>
    <row r="234" spans="1:11" x14ac:dyDescent="0.25">
      <c r="A234" s="17" t="str">
        <f t="shared" si="11"/>
        <v>030152</v>
      </c>
      <c r="B234" s="18">
        <v>11030152</v>
      </c>
      <c r="C234" s="19" t="s">
        <v>268</v>
      </c>
      <c r="D234" s="20">
        <v>203.90534</v>
      </c>
      <c r="E234" s="21">
        <v>12</v>
      </c>
      <c r="F234" s="22">
        <f t="shared" si="10"/>
        <v>2446.8640799999998</v>
      </c>
      <c r="G234" s="23" t="s">
        <v>37</v>
      </c>
      <c r="H234" s="24" t="e">
        <f>VLOOKUP(A234,[1]L1!A:D,4,0)</f>
        <v>#N/A</v>
      </c>
      <c r="I234" s="24" t="e">
        <f>VLOOKUP(A234,[1]L2!A:AN,40,0)</f>
        <v>#N/A</v>
      </c>
      <c r="J234" s="25">
        <f>VLOOKUP(A234,[1]MBU!D:Q,14,0)</f>
        <v>12</v>
      </c>
      <c r="K234" s="25">
        <f t="shared" si="12"/>
        <v>0</v>
      </c>
    </row>
    <row r="235" spans="1:11" x14ac:dyDescent="0.25">
      <c r="A235" s="17" t="str">
        <f t="shared" si="11"/>
        <v>030160</v>
      </c>
      <c r="B235" s="18">
        <v>11030160</v>
      </c>
      <c r="C235" s="19" t="s">
        <v>269</v>
      </c>
      <c r="D235" s="26"/>
      <c r="E235" s="21">
        <v>324</v>
      </c>
      <c r="F235" s="22">
        <f t="shared" si="10"/>
        <v>0</v>
      </c>
      <c r="G235" s="23" t="s">
        <v>37</v>
      </c>
      <c r="H235" s="24" t="e">
        <f>VLOOKUP(A235,[1]L1!A:D,4,0)</f>
        <v>#N/A</v>
      </c>
      <c r="I235" s="24" t="e">
        <f>VLOOKUP(A235,[1]L2!A:AN,40,0)</f>
        <v>#N/A</v>
      </c>
      <c r="J235" s="25" t="e">
        <f>VLOOKUP(A235,[1]MBU!D:Q,14,0)</f>
        <v>#N/A</v>
      </c>
      <c r="K235" s="25" t="e">
        <f t="shared" si="12"/>
        <v>#N/A</v>
      </c>
    </row>
    <row r="236" spans="1:11" x14ac:dyDescent="0.25">
      <c r="A236" s="17" t="str">
        <f t="shared" si="11"/>
        <v>030162</v>
      </c>
      <c r="B236" s="18">
        <v>11030162</v>
      </c>
      <c r="C236" s="19" t="s">
        <v>270</v>
      </c>
      <c r="D236" s="26"/>
      <c r="E236" s="21">
        <v>12</v>
      </c>
      <c r="F236" s="22">
        <f t="shared" si="10"/>
        <v>0</v>
      </c>
      <c r="G236" s="23" t="s">
        <v>37</v>
      </c>
      <c r="H236" s="24" t="e">
        <f>VLOOKUP(A236,[1]L1!A:D,4,0)</f>
        <v>#N/A</v>
      </c>
      <c r="I236" s="24" t="e">
        <f>VLOOKUP(A236,[1]L2!A:AN,40,0)</f>
        <v>#N/A</v>
      </c>
      <c r="J236" s="25">
        <f>VLOOKUP(A236,[1]MBU!D:Q,14,0)</f>
        <v>12</v>
      </c>
      <c r="K236" s="25">
        <f t="shared" si="12"/>
        <v>0</v>
      </c>
    </row>
    <row r="237" spans="1:11" x14ac:dyDescent="0.25">
      <c r="A237" s="17" t="str">
        <f t="shared" si="11"/>
        <v>030236</v>
      </c>
      <c r="B237" s="18">
        <v>11030236</v>
      </c>
      <c r="C237" s="19" t="s">
        <v>271</v>
      </c>
      <c r="D237" s="20">
        <v>213.20135999999999</v>
      </c>
      <c r="E237" s="21">
        <v>33</v>
      </c>
      <c r="F237" s="22">
        <f t="shared" si="10"/>
        <v>7035.6448799999998</v>
      </c>
      <c r="G237" s="23" t="s">
        <v>37</v>
      </c>
      <c r="H237" s="24" t="e">
        <f>VLOOKUP(A237,[1]L1!A:D,4,0)</f>
        <v>#N/A</v>
      </c>
      <c r="I237" s="24" t="e">
        <f>VLOOKUP(A237,[1]L2!A:AN,40,0)</f>
        <v>#N/A</v>
      </c>
      <c r="J237" s="25" t="e">
        <f>VLOOKUP(A237,[1]MBU!D:Q,14,0)</f>
        <v>#N/A</v>
      </c>
      <c r="K237" s="25" t="e">
        <f t="shared" si="12"/>
        <v>#N/A</v>
      </c>
    </row>
    <row r="238" spans="1:11" x14ac:dyDescent="0.25">
      <c r="A238" s="17" t="str">
        <f t="shared" si="11"/>
        <v>030574</v>
      </c>
      <c r="B238" s="18">
        <v>11030574</v>
      </c>
      <c r="C238" s="19" t="s">
        <v>272</v>
      </c>
      <c r="D238" s="20">
        <v>1048.912</v>
      </c>
      <c r="E238" s="21">
        <v>6</v>
      </c>
      <c r="F238" s="22">
        <f t="shared" si="10"/>
        <v>6293.4719999999998</v>
      </c>
      <c r="G238" s="23" t="s">
        <v>37</v>
      </c>
      <c r="H238" s="24">
        <f>VLOOKUP(A238,[1]L1!A:D,4,0)</f>
        <v>1048.9100000000001</v>
      </c>
      <c r="I238" s="24" t="e">
        <f>VLOOKUP(A238,[1]L2!A:AN,40,0)</f>
        <v>#N/A</v>
      </c>
      <c r="J238" s="25">
        <f>VLOOKUP(A238,[1]MBU!D:Q,14,0)</f>
        <v>6</v>
      </c>
      <c r="K238" s="25">
        <f t="shared" si="12"/>
        <v>0</v>
      </c>
    </row>
    <row r="239" spans="1:11" x14ac:dyDescent="0.25">
      <c r="A239" s="17" t="str">
        <f t="shared" si="11"/>
        <v>031084</v>
      </c>
      <c r="B239" s="18">
        <v>11031084</v>
      </c>
      <c r="C239" s="19" t="s">
        <v>273</v>
      </c>
      <c r="D239" s="20">
        <v>10474.614670299999</v>
      </c>
      <c r="E239" s="21">
        <v>1</v>
      </c>
      <c r="F239" s="22">
        <f t="shared" si="10"/>
        <v>10474.614670299999</v>
      </c>
      <c r="G239" s="23" t="s">
        <v>52</v>
      </c>
      <c r="H239" s="24">
        <f>VLOOKUP(A239,[1]L1!A:D,4,0)</f>
        <v>12066.23</v>
      </c>
      <c r="I239" s="24" t="e">
        <f>VLOOKUP(A239,[1]L2!A:AN,40,0)</f>
        <v>#N/A</v>
      </c>
      <c r="J239" s="25">
        <v>1</v>
      </c>
      <c r="K239" s="25">
        <f t="shared" si="12"/>
        <v>0</v>
      </c>
    </row>
    <row r="240" spans="1:11" x14ac:dyDescent="0.25">
      <c r="A240" s="17" t="str">
        <f t="shared" si="11"/>
        <v>031086</v>
      </c>
      <c r="B240" s="18">
        <v>11031086</v>
      </c>
      <c r="C240" s="19" t="s">
        <v>274</v>
      </c>
      <c r="D240" s="30">
        <v>163.25896319199998</v>
      </c>
      <c r="E240" s="31">
        <v>50</v>
      </c>
      <c r="F240" s="22">
        <f t="shared" si="10"/>
        <v>8162.9481595999987</v>
      </c>
      <c r="G240" s="23" t="s">
        <v>37</v>
      </c>
      <c r="H240" s="24">
        <f>VLOOKUP(A240,[1]L1!A:D,4,0)</f>
        <v>1081.03</v>
      </c>
      <c r="I240" s="24" t="e">
        <f>VLOOKUP(A240,[1]L2!A:AN,40,0)</f>
        <v>#N/A</v>
      </c>
      <c r="J240" s="25">
        <f>VLOOKUP(A240,[1]MBU!D:Q,14,0)</f>
        <v>50</v>
      </c>
      <c r="K240" s="25">
        <f t="shared" si="12"/>
        <v>0</v>
      </c>
    </row>
    <row r="241" spans="1:11" x14ac:dyDescent="0.25">
      <c r="A241" s="17" t="str">
        <f t="shared" si="11"/>
        <v>031087</v>
      </c>
      <c r="B241" s="18">
        <v>11031087</v>
      </c>
      <c r="C241" s="19" t="s">
        <v>275</v>
      </c>
      <c r="D241" s="20">
        <v>1644.4331070999999</v>
      </c>
      <c r="E241" s="21">
        <v>6</v>
      </c>
      <c r="F241" s="22">
        <f t="shared" si="10"/>
        <v>9866.5986425999999</v>
      </c>
      <c r="G241" s="23" t="s">
        <v>37</v>
      </c>
      <c r="H241" s="24" t="e">
        <f>VLOOKUP(A241,[1]L1!A:D,4,0)</f>
        <v>#N/A</v>
      </c>
      <c r="I241" s="24" t="e">
        <f>VLOOKUP(A241,[1]L2!A:AN,40,0)</f>
        <v>#N/A</v>
      </c>
      <c r="J241" s="25" t="e">
        <f>VLOOKUP(A241,[1]MBU!D:Q,14,0)</f>
        <v>#N/A</v>
      </c>
      <c r="K241" s="25" t="e">
        <f t="shared" si="12"/>
        <v>#N/A</v>
      </c>
    </row>
    <row r="242" spans="1:11" x14ac:dyDescent="0.25">
      <c r="A242" s="17" t="str">
        <f t="shared" si="11"/>
        <v>031089</v>
      </c>
      <c r="B242" s="18">
        <v>11031089</v>
      </c>
      <c r="C242" s="19" t="s">
        <v>276</v>
      </c>
      <c r="D242" s="20">
        <v>1970.2036599999999</v>
      </c>
      <c r="E242" s="21">
        <v>1</v>
      </c>
      <c r="F242" s="22">
        <f t="shared" si="10"/>
        <v>1970.2036599999999</v>
      </c>
      <c r="G242" s="23" t="s">
        <v>39</v>
      </c>
      <c r="H242" s="24">
        <f>VLOOKUP(A242,[1]L1!A:D,4,0)</f>
        <v>1970.2</v>
      </c>
      <c r="I242" s="24" t="e">
        <f>VLOOKUP(A242,[1]L2!A:AN,40,0)</f>
        <v>#N/A</v>
      </c>
      <c r="J242" s="25">
        <v>1</v>
      </c>
      <c r="K242" s="25">
        <f t="shared" si="12"/>
        <v>0</v>
      </c>
    </row>
    <row r="243" spans="1:11" x14ac:dyDescent="0.25">
      <c r="A243" s="17" t="str">
        <f t="shared" si="11"/>
        <v>031091</v>
      </c>
      <c r="B243" s="18">
        <v>11031091</v>
      </c>
      <c r="C243" s="19" t="s">
        <v>277</v>
      </c>
      <c r="D243" s="20">
        <v>7316.39</v>
      </c>
      <c r="E243" s="21">
        <v>4</v>
      </c>
      <c r="F243" s="22">
        <f t="shared" si="10"/>
        <v>29265.56</v>
      </c>
      <c r="G243" s="23" t="s">
        <v>37</v>
      </c>
      <c r="H243" s="24">
        <f>VLOOKUP(A243,[1]L1!A:D,4,0)</f>
        <v>7316.39</v>
      </c>
      <c r="I243" s="24" t="e">
        <f>VLOOKUP(A243,[1]L2!A:AN,40,0)</f>
        <v>#N/A</v>
      </c>
      <c r="J243" s="25">
        <f>VLOOKUP(A243,[1]MBU!D:Q,14,0)</f>
        <v>4</v>
      </c>
      <c r="K243" s="25">
        <f t="shared" si="12"/>
        <v>0</v>
      </c>
    </row>
    <row r="244" spans="1:11" x14ac:dyDescent="0.25">
      <c r="A244" s="17" t="str">
        <f t="shared" si="11"/>
        <v>031092</v>
      </c>
      <c r="B244" s="18">
        <v>11031092</v>
      </c>
      <c r="C244" s="19" t="s">
        <v>278</v>
      </c>
      <c r="D244" s="26"/>
      <c r="E244" s="21">
        <v>4</v>
      </c>
      <c r="F244" s="22">
        <f t="shared" si="10"/>
        <v>0</v>
      </c>
      <c r="G244" s="23" t="s">
        <v>37</v>
      </c>
      <c r="H244" s="24" t="e">
        <f>VLOOKUP(A244,[1]L1!A:D,4,0)</f>
        <v>#N/A</v>
      </c>
      <c r="I244" s="24" t="e">
        <f>VLOOKUP(A244,[1]L2!A:AN,40,0)</f>
        <v>#N/A</v>
      </c>
      <c r="J244" s="25">
        <f>VLOOKUP(A244,[1]MBU!D:Q,14,0)</f>
        <v>4</v>
      </c>
      <c r="K244" s="25">
        <f t="shared" si="12"/>
        <v>0</v>
      </c>
    </row>
    <row r="245" spans="1:11" x14ac:dyDescent="0.25">
      <c r="A245" s="17" t="str">
        <f t="shared" si="11"/>
        <v>031239</v>
      </c>
      <c r="B245" s="18">
        <v>11031239</v>
      </c>
      <c r="C245" s="19" t="s">
        <v>279</v>
      </c>
      <c r="D245" s="20">
        <v>6.89</v>
      </c>
      <c r="E245" s="21">
        <v>300</v>
      </c>
      <c r="F245" s="22">
        <f t="shared" si="10"/>
        <v>2067</v>
      </c>
      <c r="G245" s="23" t="s">
        <v>39</v>
      </c>
      <c r="H245" s="24">
        <f>VLOOKUP(A245,[1]L1!A:D,4,0)</f>
        <v>6.89</v>
      </c>
      <c r="I245" s="24" t="e">
        <f>VLOOKUP(A245,[1]L2!A:AN,40,0)</f>
        <v>#N/A</v>
      </c>
      <c r="J245" s="25" t="e">
        <f>VLOOKUP(A245,[1]MBU!D:Q,14,0)</f>
        <v>#N/A</v>
      </c>
      <c r="K245" s="25" t="e">
        <f t="shared" si="12"/>
        <v>#N/A</v>
      </c>
    </row>
    <row r="246" spans="1:11" x14ac:dyDescent="0.25">
      <c r="A246" s="17" t="str">
        <f t="shared" si="11"/>
        <v>031517</v>
      </c>
      <c r="B246" s="18">
        <v>11031517</v>
      </c>
      <c r="C246" s="19" t="s">
        <v>280</v>
      </c>
      <c r="D246" s="20">
        <v>322.99674010000001</v>
      </c>
      <c r="E246" s="21">
        <v>12</v>
      </c>
      <c r="F246" s="22">
        <f t="shared" si="10"/>
        <v>3875.9608812000001</v>
      </c>
      <c r="G246" s="23" t="s">
        <v>30</v>
      </c>
      <c r="H246" s="24">
        <f>VLOOKUP(A246,[1]L1!A:D,4,0)</f>
        <v>320.43939289999997</v>
      </c>
      <c r="I246" s="24" t="e">
        <f>VLOOKUP(A246,[1]L2!A:AN,40,0)</f>
        <v>#N/A</v>
      </c>
      <c r="J246" s="25">
        <f>VLOOKUP(A246,[1]MBU!D:Q,14,0)</f>
        <v>12</v>
      </c>
      <c r="K246" s="25">
        <f t="shared" si="12"/>
        <v>0</v>
      </c>
    </row>
    <row r="247" spans="1:11" x14ac:dyDescent="0.25">
      <c r="A247" s="17" t="str">
        <f t="shared" si="11"/>
        <v>031623</v>
      </c>
      <c r="B247" s="18">
        <v>11031623</v>
      </c>
      <c r="C247" s="19" t="s">
        <v>281</v>
      </c>
      <c r="D247" s="26"/>
      <c r="E247" s="21">
        <v>12</v>
      </c>
      <c r="F247" s="22">
        <f t="shared" si="10"/>
        <v>0</v>
      </c>
      <c r="G247" s="23" t="s">
        <v>30</v>
      </c>
      <c r="H247" s="24" t="e">
        <f>VLOOKUP(A247,[1]L1!A:D,4,0)</f>
        <v>#N/A</v>
      </c>
      <c r="I247" s="24" t="e">
        <f>VLOOKUP(A247,[1]L2!A:AN,40,0)</f>
        <v>#N/A</v>
      </c>
      <c r="J247" s="25">
        <f>VLOOKUP(A247,[1]MBU!D:Q,14,0)</f>
        <v>12</v>
      </c>
      <c r="K247" s="25">
        <f t="shared" si="12"/>
        <v>0</v>
      </c>
    </row>
    <row r="248" spans="1:11" x14ac:dyDescent="0.25">
      <c r="A248" s="17" t="str">
        <f t="shared" si="11"/>
        <v>031686</v>
      </c>
      <c r="B248" s="18">
        <v>11031686</v>
      </c>
      <c r="C248" s="19" t="s">
        <v>282</v>
      </c>
      <c r="D248" s="20">
        <v>718.3963847</v>
      </c>
      <c r="E248" s="21">
        <v>12</v>
      </c>
      <c r="F248" s="22">
        <f t="shared" si="10"/>
        <v>8620.7566164</v>
      </c>
      <c r="G248" s="23" t="s">
        <v>88</v>
      </c>
      <c r="H248" s="24">
        <f>VLOOKUP(A248,[1]L1!A:D,4,0)</f>
        <v>718.39639850000003</v>
      </c>
      <c r="I248" s="24" t="e">
        <f>VLOOKUP(A248,[1]L2!A:AN,40,0)</f>
        <v>#N/A</v>
      </c>
      <c r="J248" s="25">
        <f>VLOOKUP(A248,[1]MBU!D:Q,14,0)</f>
        <v>12</v>
      </c>
      <c r="K248" s="25">
        <f t="shared" si="12"/>
        <v>0</v>
      </c>
    </row>
    <row r="249" spans="1:11" x14ac:dyDescent="0.25">
      <c r="A249" s="17" t="str">
        <f t="shared" si="11"/>
        <v>031988</v>
      </c>
      <c r="B249" s="18">
        <v>11031988</v>
      </c>
      <c r="C249" s="19" t="s">
        <v>283</v>
      </c>
      <c r="D249" s="26"/>
      <c r="E249" s="21">
        <v>80</v>
      </c>
      <c r="F249" s="22">
        <f t="shared" si="10"/>
        <v>0</v>
      </c>
      <c r="G249" s="23" t="s">
        <v>39</v>
      </c>
      <c r="H249" s="24" t="e">
        <f>VLOOKUP(A249,[1]L1!A:D,4,0)</f>
        <v>#N/A</v>
      </c>
      <c r="I249" s="24" t="e">
        <f>VLOOKUP(A249,[1]L2!A:AN,40,0)</f>
        <v>#N/A</v>
      </c>
      <c r="J249" s="25" t="e">
        <f>VLOOKUP(A249,[1]MBU!D:Q,14,0)</f>
        <v>#N/A</v>
      </c>
      <c r="K249" s="25" t="e">
        <f t="shared" si="12"/>
        <v>#N/A</v>
      </c>
    </row>
    <row r="250" spans="1:11" x14ac:dyDescent="0.25">
      <c r="A250" s="17" t="str">
        <f t="shared" si="11"/>
        <v>031989</v>
      </c>
      <c r="B250" s="18">
        <v>11031989</v>
      </c>
      <c r="C250" s="19" t="s">
        <v>284</v>
      </c>
      <c r="D250" s="26"/>
      <c r="E250" s="21">
        <v>330</v>
      </c>
      <c r="F250" s="22">
        <f t="shared" si="10"/>
        <v>0</v>
      </c>
      <c r="G250" s="23" t="s">
        <v>39</v>
      </c>
      <c r="H250" s="24" t="e">
        <f>VLOOKUP(A250,[1]L1!A:D,4,0)</f>
        <v>#N/A</v>
      </c>
      <c r="I250" s="24" t="e">
        <f>VLOOKUP(A250,[1]L2!A:AN,40,0)</f>
        <v>#N/A</v>
      </c>
      <c r="J250" s="25" t="e">
        <f>VLOOKUP(A250,[1]MBU!D:Q,14,0)</f>
        <v>#N/A</v>
      </c>
      <c r="K250" s="25" t="e">
        <f t="shared" si="12"/>
        <v>#N/A</v>
      </c>
    </row>
    <row r="251" spans="1:11" x14ac:dyDescent="0.25">
      <c r="A251" s="17" t="str">
        <f t="shared" si="11"/>
        <v>032158</v>
      </c>
      <c r="B251" s="18">
        <v>11032158</v>
      </c>
      <c r="C251" s="19" t="s">
        <v>285</v>
      </c>
      <c r="D251" s="20">
        <v>148.55019850842004</v>
      </c>
      <c r="E251" s="21">
        <v>24</v>
      </c>
      <c r="F251" s="22">
        <f t="shared" si="10"/>
        <v>3565.2047642020807</v>
      </c>
      <c r="G251" s="23" t="s">
        <v>30</v>
      </c>
      <c r="H251" s="24">
        <f>VLOOKUP(A251,[1]L1!A:D,4,0)</f>
        <v>153.7543843</v>
      </c>
      <c r="I251" s="24">
        <f>VLOOKUP(A251,[1]L2!A:AN,40,0)</f>
        <v>59.460706478508342</v>
      </c>
      <c r="J251" s="25">
        <f>VLOOKUP(A251,[1]MBU!D:Q,14,0)</f>
        <v>24</v>
      </c>
      <c r="K251" s="25">
        <f t="shared" si="12"/>
        <v>0</v>
      </c>
    </row>
    <row r="252" spans="1:11" x14ac:dyDescent="0.25">
      <c r="A252" s="17" t="str">
        <f t="shared" si="11"/>
        <v>032620</v>
      </c>
      <c r="B252" s="18">
        <v>11032620</v>
      </c>
      <c r="C252" s="19" t="s">
        <v>286</v>
      </c>
      <c r="D252" s="20">
        <v>144.96395999999999</v>
      </c>
      <c r="E252" s="21">
        <v>1000</v>
      </c>
      <c r="F252" s="22">
        <f t="shared" si="10"/>
        <v>144963.96</v>
      </c>
      <c r="G252" s="23" t="s">
        <v>37</v>
      </c>
      <c r="H252" s="24">
        <f>VLOOKUP(A252,[1]L1!A:D,4,0)</f>
        <v>144.96395999999999</v>
      </c>
      <c r="I252" s="24" t="e">
        <f>VLOOKUP(A252,[1]L2!A:AN,40,0)</f>
        <v>#N/A</v>
      </c>
      <c r="J252" s="25">
        <f>VLOOKUP(A252,[1]MBU!D:Q,14,0)</f>
        <v>1000</v>
      </c>
      <c r="K252" s="25">
        <f t="shared" si="12"/>
        <v>0</v>
      </c>
    </row>
    <row r="253" spans="1:11" x14ac:dyDescent="0.25">
      <c r="A253" s="17" t="str">
        <f t="shared" si="11"/>
        <v>032644</v>
      </c>
      <c r="B253" s="18">
        <v>11032644</v>
      </c>
      <c r="C253" s="19" t="s">
        <v>287</v>
      </c>
      <c r="D253" s="20">
        <v>1931.52523</v>
      </c>
      <c r="E253" s="21">
        <v>1</v>
      </c>
      <c r="F253" s="22">
        <f t="shared" si="10"/>
        <v>1931.52523</v>
      </c>
      <c r="G253" s="23" t="s">
        <v>37</v>
      </c>
      <c r="H253" s="24">
        <f>VLOOKUP(A253,[1]L1!A:D,4,0)</f>
        <v>1931.53</v>
      </c>
      <c r="I253" s="24" t="e">
        <f>VLOOKUP(A253,[1]L2!A:AN,40,0)</f>
        <v>#N/A</v>
      </c>
      <c r="J253" s="25">
        <v>1</v>
      </c>
      <c r="K253" s="25">
        <f t="shared" si="12"/>
        <v>0</v>
      </c>
    </row>
    <row r="254" spans="1:11" x14ac:dyDescent="0.25">
      <c r="A254" s="17" t="str">
        <f t="shared" si="11"/>
        <v>033176</v>
      </c>
      <c r="B254" s="18">
        <v>11033176</v>
      </c>
      <c r="C254" s="19" t="s">
        <v>288</v>
      </c>
      <c r="D254" s="20">
        <v>167.61344</v>
      </c>
      <c r="E254" s="31">
        <v>100</v>
      </c>
      <c r="F254" s="22">
        <f t="shared" si="10"/>
        <v>16761.344000000001</v>
      </c>
      <c r="G254" s="23" t="s">
        <v>37</v>
      </c>
      <c r="H254" s="24">
        <f>VLOOKUP(A254,[1]L1!A:D,4,0)</f>
        <v>167.61344</v>
      </c>
      <c r="I254" s="24" t="e">
        <f>VLOOKUP(A254,[1]L2!A:AN,40,0)</f>
        <v>#N/A</v>
      </c>
      <c r="J254" s="25">
        <f>VLOOKUP(A254,[1]MBU!D:Q,14,0)</f>
        <v>100</v>
      </c>
      <c r="K254" s="25">
        <f t="shared" si="12"/>
        <v>0</v>
      </c>
    </row>
    <row r="255" spans="1:11" x14ac:dyDescent="0.25">
      <c r="A255" s="17" t="str">
        <f t="shared" si="11"/>
        <v>033341</v>
      </c>
      <c r="B255" s="18">
        <v>11033341</v>
      </c>
      <c r="C255" s="19" t="s">
        <v>289</v>
      </c>
      <c r="D255" s="20">
        <v>380.58321999999998</v>
      </c>
      <c r="E255" s="21">
        <v>12</v>
      </c>
      <c r="F255" s="22">
        <f t="shared" si="10"/>
        <v>4566.9986399999998</v>
      </c>
      <c r="G255" s="23" t="s">
        <v>37</v>
      </c>
      <c r="H255" s="24" t="e">
        <f>VLOOKUP(A255,[1]L1!A:D,4,0)</f>
        <v>#N/A</v>
      </c>
      <c r="I255" s="24" t="e">
        <f>VLOOKUP(A255,[1]L2!A:AN,40,0)</f>
        <v>#N/A</v>
      </c>
      <c r="J255" s="25">
        <f>VLOOKUP(A255,[1]MBU!D:Q,14,0)</f>
        <v>12</v>
      </c>
      <c r="K255" s="25">
        <f t="shared" si="12"/>
        <v>0</v>
      </c>
    </row>
    <row r="256" spans="1:11" x14ac:dyDescent="0.25">
      <c r="A256" s="17" t="str">
        <f t="shared" si="11"/>
        <v>034437</v>
      </c>
      <c r="B256" s="18">
        <v>11034437</v>
      </c>
      <c r="C256" s="19" t="s">
        <v>290</v>
      </c>
      <c r="D256" s="20">
        <v>23.343563575200005</v>
      </c>
      <c r="E256" s="21">
        <v>20</v>
      </c>
      <c r="F256" s="22">
        <f t="shared" si="10"/>
        <v>466.87127150400011</v>
      </c>
      <c r="G256" s="23" t="s">
        <v>30</v>
      </c>
      <c r="H256" s="24">
        <f>VLOOKUP(A256,[1]L1!A:D,4,0)</f>
        <v>24.037052800000001</v>
      </c>
      <c r="I256" s="24" t="e">
        <f>VLOOKUP(A256,[1]L2!A:AN,40,0)</f>
        <v>#N/A</v>
      </c>
      <c r="J256" s="25">
        <v>20</v>
      </c>
      <c r="K256" s="25">
        <f t="shared" si="12"/>
        <v>0</v>
      </c>
    </row>
    <row r="257" spans="1:11" x14ac:dyDescent="0.25">
      <c r="A257" s="17" t="str">
        <f t="shared" si="11"/>
        <v>034441</v>
      </c>
      <c r="B257" s="18">
        <v>11034441</v>
      </c>
      <c r="C257" s="19" t="s">
        <v>291</v>
      </c>
      <c r="D257" s="20">
        <v>32.242679126333336</v>
      </c>
      <c r="E257" s="21">
        <v>24</v>
      </c>
      <c r="F257" s="22">
        <f t="shared" si="10"/>
        <v>773.824299032</v>
      </c>
      <c r="G257" s="23" t="s">
        <v>30</v>
      </c>
      <c r="H257" s="24">
        <f>VLOOKUP(A257,[1]L1!A:D,4,0)</f>
        <v>33.441736200000001</v>
      </c>
      <c r="I257" s="24" t="e">
        <f>VLOOKUP(A257,[1]L2!A:AN,40,0)</f>
        <v>#N/A</v>
      </c>
      <c r="J257" s="25">
        <v>24</v>
      </c>
      <c r="K257" s="25">
        <f t="shared" si="12"/>
        <v>0</v>
      </c>
    </row>
    <row r="258" spans="1:11" x14ac:dyDescent="0.25">
      <c r="A258" s="17" t="str">
        <f t="shared" si="11"/>
        <v>035333</v>
      </c>
      <c r="B258" s="18">
        <v>11035333</v>
      </c>
      <c r="C258" s="19" t="s">
        <v>292</v>
      </c>
      <c r="D258" s="20">
        <v>1.7826025821004998</v>
      </c>
      <c r="E258" s="21">
        <v>1000</v>
      </c>
      <c r="F258" s="22">
        <f t="shared" si="10"/>
        <v>1782.6025821004998</v>
      </c>
      <c r="G258" s="23" t="s">
        <v>39</v>
      </c>
      <c r="H258" s="24">
        <f>VLOOKUP(A258,[1]L1!A:D,4,0)</f>
        <v>1.875715</v>
      </c>
      <c r="I258" s="24" t="e">
        <f>VLOOKUP(A258,[1]L2!A:AN,40,0)</f>
        <v>#N/A</v>
      </c>
      <c r="J258" s="25">
        <v>1000</v>
      </c>
      <c r="K258" s="25">
        <f t="shared" si="12"/>
        <v>0</v>
      </c>
    </row>
    <row r="259" spans="1:11" x14ac:dyDescent="0.25">
      <c r="A259" s="17" t="str">
        <f t="shared" si="11"/>
        <v>035341</v>
      </c>
      <c r="B259" s="18">
        <v>11035341</v>
      </c>
      <c r="C259" s="19" t="s">
        <v>293</v>
      </c>
      <c r="D259" s="20">
        <v>2.6161761000000001</v>
      </c>
      <c r="E259" s="21">
        <v>1000</v>
      </c>
      <c r="F259" s="22">
        <f t="shared" ref="F259:F322" si="13">D259*E259</f>
        <v>2616.1761000000001</v>
      </c>
      <c r="G259" s="23" t="s">
        <v>39</v>
      </c>
      <c r="H259" s="24">
        <f>VLOOKUP(A259,[1]L1!A:D,4,0)</f>
        <v>2.6372442</v>
      </c>
      <c r="I259" s="24" t="e">
        <f>VLOOKUP(A259,[1]L2!A:AN,40,0)</f>
        <v>#N/A</v>
      </c>
      <c r="J259" s="25">
        <v>1000</v>
      </c>
      <c r="K259" s="25">
        <f t="shared" si="12"/>
        <v>0</v>
      </c>
    </row>
    <row r="260" spans="1:11" x14ac:dyDescent="0.25">
      <c r="A260" s="17" t="str">
        <f t="shared" ref="A260:A323" si="14">RIGHT(B260,6)</f>
        <v>035346</v>
      </c>
      <c r="B260" s="18">
        <v>11035346</v>
      </c>
      <c r="C260" s="19" t="s">
        <v>294</v>
      </c>
      <c r="D260" s="20">
        <v>2.9007228</v>
      </c>
      <c r="E260" s="21">
        <v>1000</v>
      </c>
      <c r="F260" s="22">
        <f t="shared" si="13"/>
        <v>2900.7228</v>
      </c>
      <c r="G260" s="23" t="s">
        <v>39</v>
      </c>
      <c r="H260" s="24">
        <f>VLOOKUP(A260,[1]L1!A:D,4,0)</f>
        <v>3.2858174</v>
      </c>
      <c r="I260" s="24" t="e">
        <f>VLOOKUP(A260,[1]L2!A:AN,40,0)</f>
        <v>#N/A</v>
      </c>
      <c r="J260" s="25">
        <v>1000</v>
      </c>
      <c r="K260" s="25">
        <f t="shared" si="12"/>
        <v>0</v>
      </c>
    </row>
    <row r="261" spans="1:11" x14ac:dyDescent="0.25">
      <c r="A261" s="17" t="str">
        <f t="shared" si="14"/>
        <v>035352</v>
      </c>
      <c r="B261" s="18">
        <v>11035352</v>
      </c>
      <c r="C261" s="19" t="s">
        <v>295</v>
      </c>
      <c r="D261" s="20">
        <v>3.3555557999999999</v>
      </c>
      <c r="E261" s="21">
        <v>1000</v>
      </c>
      <c r="F261" s="22">
        <f t="shared" si="13"/>
        <v>3355.5558000000001</v>
      </c>
      <c r="G261" s="23" t="s">
        <v>39</v>
      </c>
      <c r="H261" s="24">
        <f>VLOOKUP(A261,[1]L1!A:D,4,0)</f>
        <v>4.0609463000000003</v>
      </c>
      <c r="I261" s="24" t="e">
        <f>VLOOKUP(A261,[1]L2!A:AN,40,0)</f>
        <v>#N/A</v>
      </c>
      <c r="J261" s="25">
        <v>1000</v>
      </c>
      <c r="K261" s="25">
        <f t="shared" si="12"/>
        <v>0</v>
      </c>
    </row>
    <row r="262" spans="1:11" x14ac:dyDescent="0.25">
      <c r="A262" s="17" t="str">
        <f t="shared" si="14"/>
        <v>035356</v>
      </c>
      <c r="B262" s="18">
        <v>11035356</v>
      </c>
      <c r="C262" s="19" t="s">
        <v>296</v>
      </c>
      <c r="D262" s="20">
        <v>4.3054940999999998</v>
      </c>
      <c r="E262" s="21">
        <v>600</v>
      </c>
      <c r="F262" s="22">
        <f t="shared" si="13"/>
        <v>2583.29646</v>
      </c>
      <c r="G262" s="23" t="s">
        <v>39</v>
      </c>
      <c r="H262" s="24">
        <f>VLOOKUP(A262,[1]L1!A:D,4,0)</f>
        <v>4.3605067000000002</v>
      </c>
      <c r="I262" s="24" t="e">
        <f>VLOOKUP(A262,[1]L2!A:AN,40,0)</f>
        <v>#N/A</v>
      </c>
      <c r="J262" s="25">
        <v>600</v>
      </c>
      <c r="K262" s="25">
        <f t="shared" si="12"/>
        <v>0</v>
      </c>
    </row>
    <row r="263" spans="1:11" x14ac:dyDescent="0.25">
      <c r="A263" s="17" t="str">
        <f t="shared" si="14"/>
        <v>035718</v>
      </c>
      <c r="B263" s="18">
        <v>11035718</v>
      </c>
      <c r="C263" s="19" t="s">
        <v>297</v>
      </c>
      <c r="D263" s="20">
        <v>647.31601999999998</v>
      </c>
      <c r="E263" s="21">
        <v>2</v>
      </c>
      <c r="F263" s="22">
        <f t="shared" si="13"/>
        <v>1294.63204</v>
      </c>
      <c r="G263" s="23" t="s">
        <v>37</v>
      </c>
      <c r="H263" s="24">
        <f>VLOOKUP(A263,[1]L1!A:D,4,0)</f>
        <v>647.31601999999998</v>
      </c>
      <c r="I263" s="24" t="e">
        <f>VLOOKUP(A263,[1]L2!A:AN,40,0)</f>
        <v>#N/A</v>
      </c>
      <c r="J263" s="25" t="e">
        <f>VLOOKUP(A263,[1]MBU!D:Q,14,0)</f>
        <v>#N/A</v>
      </c>
      <c r="K263" s="25" t="e">
        <f t="shared" si="12"/>
        <v>#N/A</v>
      </c>
    </row>
    <row r="264" spans="1:11" x14ac:dyDescent="0.25">
      <c r="A264" s="17" t="str">
        <f t="shared" si="14"/>
        <v>035719</v>
      </c>
      <c r="B264" s="18">
        <v>11035719</v>
      </c>
      <c r="C264" s="19" t="s">
        <v>298</v>
      </c>
      <c r="D264" s="20">
        <v>979.94629999999995</v>
      </c>
      <c r="E264" s="21">
        <v>2</v>
      </c>
      <c r="F264" s="22">
        <f t="shared" si="13"/>
        <v>1959.8925999999999</v>
      </c>
      <c r="G264" s="23" t="s">
        <v>37</v>
      </c>
      <c r="H264" s="24">
        <f>VLOOKUP(A264,[1]L1!A:D,4,0)</f>
        <v>979.94629999999995</v>
      </c>
      <c r="I264" s="24" t="e">
        <f>VLOOKUP(A264,[1]L2!A:AN,40,0)</f>
        <v>#N/A</v>
      </c>
      <c r="J264" s="25" t="e">
        <f>VLOOKUP(A264,[1]MBU!D:Q,14,0)</f>
        <v>#N/A</v>
      </c>
      <c r="K264" s="25" t="e">
        <f t="shared" si="12"/>
        <v>#N/A</v>
      </c>
    </row>
    <row r="265" spans="1:11" x14ac:dyDescent="0.25">
      <c r="A265" s="17" t="str">
        <f t="shared" si="14"/>
        <v>035720</v>
      </c>
      <c r="B265" s="18">
        <v>11035720</v>
      </c>
      <c r="C265" s="19" t="s">
        <v>299</v>
      </c>
      <c r="D265" s="20">
        <v>1006.29</v>
      </c>
      <c r="E265" s="31">
        <v>2</v>
      </c>
      <c r="F265" s="22">
        <f t="shared" si="13"/>
        <v>2012.58</v>
      </c>
      <c r="G265" s="23" t="s">
        <v>37</v>
      </c>
      <c r="H265" s="24">
        <f>VLOOKUP(A265,[1]L1!A:D,4,0)</f>
        <v>1006.29</v>
      </c>
      <c r="I265" s="24" t="e">
        <f>VLOOKUP(A265,[1]L2!A:AN,40,0)</f>
        <v>#N/A</v>
      </c>
      <c r="J265" s="25" t="e">
        <f>VLOOKUP(A265,[1]MBU!D:Q,14,0)</f>
        <v>#N/A</v>
      </c>
      <c r="K265" s="25" t="e">
        <f t="shared" si="12"/>
        <v>#N/A</v>
      </c>
    </row>
    <row r="266" spans="1:11" x14ac:dyDescent="0.25">
      <c r="A266" s="17" t="str">
        <f t="shared" si="14"/>
        <v>035846</v>
      </c>
      <c r="B266" s="18">
        <v>11035846</v>
      </c>
      <c r="C266" s="19" t="s">
        <v>300</v>
      </c>
      <c r="D266" s="26"/>
      <c r="E266" s="27">
        <v>10</v>
      </c>
      <c r="F266" s="22">
        <f t="shared" si="13"/>
        <v>0</v>
      </c>
      <c r="G266" s="23" t="s">
        <v>39</v>
      </c>
      <c r="H266" s="24" t="e">
        <f>VLOOKUP(A266,[1]L1!A:D,4,0)</f>
        <v>#N/A</v>
      </c>
      <c r="I266" s="24" t="e">
        <f>VLOOKUP(A266,[1]L2!A:AN,40,0)</f>
        <v>#N/A</v>
      </c>
      <c r="J266" s="25" t="e">
        <f>VLOOKUP(A266,[1]MBU!D:Q,14,0)</f>
        <v>#N/A</v>
      </c>
      <c r="K266" s="25" t="e">
        <f t="shared" si="12"/>
        <v>#N/A</v>
      </c>
    </row>
    <row r="267" spans="1:11" x14ac:dyDescent="0.25">
      <c r="A267" s="17" t="str">
        <f t="shared" si="14"/>
        <v>036595</v>
      </c>
      <c r="B267" s="18">
        <v>11036595</v>
      </c>
      <c r="C267" s="19" t="s">
        <v>301</v>
      </c>
      <c r="D267" s="20">
        <v>24110.630192100001</v>
      </c>
      <c r="E267" s="21">
        <v>1</v>
      </c>
      <c r="F267" s="22">
        <f t="shared" si="13"/>
        <v>24110.630192100001</v>
      </c>
      <c r="G267" s="23" t="s">
        <v>44</v>
      </c>
      <c r="H267" s="24">
        <f>VLOOKUP(A267,[1]L1!A:D,4,0)</f>
        <v>24108.46</v>
      </c>
      <c r="I267" s="24" t="e">
        <f>VLOOKUP(A267,[1]L2!A:AN,40,0)</f>
        <v>#N/A</v>
      </c>
      <c r="J267" s="25" t="e">
        <f>VLOOKUP(A267,[1]MBU!D:Q,14,0)</f>
        <v>#N/A</v>
      </c>
      <c r="K267" s="25" t="e">
        <f t="shared" si="12"/>
        <v>#N/A</v>
      </c>
    </row>
    <row r="268" spans="1:11" x14ac:dyDescent="0.25">
      <c r="A268" s="17" t="str">
        <f t="shared" si="14"/>
        <v>036932</v>
      </c>
      <c r="B268" s="18">
        <v>11036932</v>
      </c>
      <c r="C268" s="28" t="s">
        <v>302</v>
      </c>
      <c r="D268" s="20">
        <v>37.137532960388882</v>
      </c>
      <c r="E268" s="21">
        <v>24</v>
      </c>
      <c r="F268" s="22">
        <f t="shared" si="13"/>
        <v>891.30079104933316</v>
      </c>
      <c r="G268" s="23" t="s">
        <v>30</v>
      </c>
      <c r="H268" s="24">
        <f>VLOOKUP(A268,[1]L1!A:D,4,0)</f>
        <v>42.739590900000003</v>
      </c>
      <c r="I268" s="24" t="e">
        <f>VLOOKUP(A268,[1]L2!A:AN,40,0)</f>
        <v>#N/A</v>
      </c>
      <c r="J268" s="25">
        <v>24</v>
      </c>
      <c r="K268" s="25">
        <f t="shared" si="12"/>
        <v>0</v>
      </c>
    </row>
    <row r="269" spans="1:11" x14ac:dyDescent="0.25">
      <c r="A269" s="17" t="str">
        <f t="shared" si="14"/>
        <v>037568</v>
      </c>
      <c r="B269" s="18">
        <v>11037568</v>
      </c>
      <c r="C269" s="19" t="s">
        <v>303</v>
      </c>
      <c r="D269" s="20">
        <v>20.3739332</v>
      </c>
      <c r="E269" s="21">
        <v>40</v>
      </c>
      <c r="F269" s="22">
        <f t="shared" si="13"/>
        <v>814.95732799999996</v>
      </c>
      <c r="G269" s="23" t="s">
        <v>28</v>
      </c>
      <c r="H269" s="24">
        <f>VLOOKUP(A269,[1]L1!A:D,4,0)</f>
        <v>20.016015899999999</v>
      </c>
      <c r="I269" s="24" t="e">
        <f>VLOOKUP(A269,[1]L2!A:AN,40,0)</f>
        <v>#N/A</v>
      </c>
      <c r="J269" s="25">
        <f>VLOOKUP(A269,[1]MBU!D:Q,14,0)</f>
        <v>40</v>
      </c>
      <c r="K269" s="25">
        <f t="shared" si="12"/>
        <v>0</v>
      </c>
    </row>
    <row r="270" spans="1:11" x14ac:dyDescent="0.25">
      <c r="A270" s="17" t="str">
        <f t="shared" si="14"/>
        <v>037829</v>
      </c>
      <c r="B270" s="18">
        <v>11037829</v>
      </c>
      <c r="C270" s="19" t="s">
        <v>304</v>
      </c>
      <c r="D270" s="20">
        <v>323.68132000000003</v>
      </c>
      <c r="E270" s="21">
        <v>24</v>
      </c>
      <c r="F270" s="22">
        <f t="shared" si="13"/>
        <v>7768.3516800000007</v>
      </c>
      <c r="G270" s="23" t="s">
        <v>37</v>
      </c>
      <c r="H270" s="24">
        <f>VLOOKUP(A270,[1]L1!A:D,4,0)</f>
        <v>323.68132000000003</v>
      </c>
      <c r="I270" s="24" t="e">
        <f>VLOOKUP(A270,[1]L2!A:AN,40,0)</f>
        <v>#N/A</v>
      </c>
      <c r="J270" s="25">
        <f>VLOOKUP(A270,[1]MBU!D:Q,14,0)</f>
        <v>24</v>
      </c>
      <c r="K270" s="25">
        <f t="shared" si="12"/>
        <v>0</v>
      </c>
    </row>
    <row r="271" spans="1:11" x14ac:dyDescent="0.25">
      <c r="A271" s="17" t="str">
        <f t="shared" si="14"/>
        <v>037830</v>
      </c>
      <c r="B271" s="18">
        <v>11037830</v>
      </c>
      <c r="C271" s="19" t="s">
        <v>305</v>
      </c>
      <c r="D271" s="20">
        <v>377.77701999999999</v>
      </c>
      <c r="E271" s="31">
        <v>60</v>
      </c>
      <c r="F271" s="22">
        <f t="shared" si="13"/>
        <v>22666.621200000001</v>
      </c>
      <c r="G271" s="23" t="s">
        <v>37</v>
      </c>
      <c r="H271" s="24">
        <f>VLOOKUP(A271,[1]L1!A:D,4,0)</f>
        <v>377.77701999999999</v>
      </c>
      <c r="I271" s="24" t="e">
        <f>VLOOKUP(A271,[1]L2!A:AN,40,0)</f>
        <v>#N/A</v>
      </c>
      <c r="J271" s="25">
        <f>VLOOKUP(A271,[1]MBU!D:Q,14,0)</f>
        <v>60</v>
      </c>
      <c r="K271" s="25">
        <f t="shared" si="12"/>
        <v>0</v>
      </c>
    </row>
    <row r="272" spans="1:11" x14ac:dyDescent="0.25">
      <c r="A272" s="17" t="str">
        <f t="shared" si="14"/>
        <v>037831</v>
      </c>
      <c r="B272" s="18">
        <v>11037831</v>
      </c>
      <c r="C272" s="19" t="s">
        <v>306</v>
      </c>
      <c r="D272" s="26"/>
      <c r="E272" s="21">
        <v>24</v>
      </c>
      <c r="F272" s="22">
        <f t="shared" si="13"/>
        <v>0</v>
      </c>
      <c r="G272" s="23" t="s">
        <v>37</v>
      </c>
      <c r="H272" s="24" t="e">
        <f>VLOOKUP(A272,[1]L1!A:D,4,0)</f>
        <v>#N/A</v>
      </c>
      <c r="I272" s="24" t="e">
        <f>VLOOKUP(A272,[1]L2!A:AN,40,0)</f>
        <v>#N/A</v>
      </c>
      <c r="J272" s="25">
        <f>VLOOKUP(A272,[1]MBU!D:Q,14,0)</f>
        <v>24</v>
      </c>
      <c r="K272" s="25">
        <f t="shared" si="12"/>
        <v>0</v>
      </c>
    </row>
    <row r="273" spans="1:11" x14ac:dyDescent="0.25">
      <c r="A273" s="17" t="str">
        <f t="shared" si="14"/>
        <v>038849</v>
      </c>
      <c r="B273" s="18">
        <v>11038849</v>
      </c>
      <c r="C273" s="19" t="s">
        <v>307</v>
      </c>
      <c r="D273" s="20">
        <v>3551.2229978999999</v>
      </c>
      <c r="E273" s="21">
        <v>1</v>
      </c>
      <c r="F273" s="22">
        <f t="shared" si="13"/>
        <v>3551.2229978999999</v>
      </c>
      <c r="G273" s="23" t="s">
        <v>47</v>
      </c>
      <c r="H273" s="24">
        <f>VLOOKUP(A273,[1]L1!A:D,4,0)</f>
        <v>3517.04</v>
      </c>
      <c r="I273" s="24" t="e">
        <f>VLOOKUP(A273,[1]L2!A:AN,40,0)</f>
        <v>#N/A</v>
      </c>
      <c r="J273" s="25" t="e">
        <f>VLOOKUP(A273,[1]MBU!D:Q,14,0)</f>
        <v>#N/A</v>
      </c>
      <c r="K273" s="25" t="e">
        <f t="shared" si="12"/>
        <v>#N/A</v>
      </c>
    </row>
    <row r="274" spans="1:11" x14ac:dyDescent="0.25">
      <c r="A274" s="17" t="str">
        <f t="shared" si="14"/>
        <v>038896</v>
      </c>
      <c r="B274" s="18">
        <v>11038896</v>
      </c>
      <c r="C274" s="19" t="s">
        <v>308</v>
      </c>
      <c r="D274" s="20">
        <v>72.118451300000004</v>
      </c>
      <c r="E274" s="21">
        <v>12</v>
      </c>
      <c r="F274" s="22">
        <f t="shared" si="13"/>
        <v>865.42141560000005</v>
      </c>
      <c r="G274" s="23" t="s">
        <v>309</v>
      </c>
      <c r="H274" s="24">
        <f>VLOOKUP(A274,[1]L1!A:D,4,0)</f>
        <v>71.59</v>
      </c>
      <c r="I274" s="24" t="e">
        <f>VLOOKUP(A274,[1]L2!A:AN,40,0)</f>
        <v>#N/A</v>
      </c>
      <c r="J274" s="25" t="e">
        <f>VLOOKUP(A274,[1]MBU!D:Q,14,0)</f>
        <v>#N/A</v>
      </c>
      <c r="K274" s="25" t="e">
        <f t="shared" si="12"/>
        <v>#N/A</v>
      </c>
    </row>
    <row r="275" spans="1:11" x14ac:dyDescent="0.25">
      <c r="A275" s="17" t="str">
        <f t="shared" si="14"/>
        <v>039076</v>
      </c>
      <c r="B275" s="18">
        <v>11039076</v>
      </c>
      <c r="C275" s="19" t="s">
        <v>310</v>
      </c>
      <c r="D275" s="20">
        <v>60.114614899999999</v>
      </c>
      <c r="E275" s="21">
        <v>18</v>
      </c>
      <c r="F275" s="22">
        <f t="shared" si="13"/>
        <v>1082.0630682000001</v>
      </c>
      <c r="G275" s="23" t="s">
        <v>28</v>
      </c>
      <c r="H275" s="24">
        <f>VLOOKUP(A275,[1]L1!A:D,4,0)</f>
        <v>64.769142500000001</v>
      </c>
      <c r="I275" s="24" t="e">
        <f>VLOOKUP(A275,[1]L2!A:AN,40,0)</f>
        <v>#N/A</v>
      </c>
      <c r="J275" s="25">
        <f>VLOOKUP(A275,[1]MBU!D:Q,14,0)</f>
        <v>18</v>
      </c>
      <c r="K275" s="25">
        <f t="shared" ref="K275:K338" si="15">+E275-J275</f>
        <v>0</v>
      </c>
    </row>
    <row r="276" spans="1:11" x14ac:dyDescent="0.25">
      <c r="A276" s="17" t="str">
        <f t="shared" si="14"/>
        <v>039079</v>
      </c>
      <c r="B276" s="18">
        <v>11039079</v>
      </c>
      <c r="C276" s="19" t="s">
        <v>311</v>
      </c>
      <c r="D276" s="20">
        <v>70.501146800000001</v>
      </c>
      <c r="E276" s="21">
        <v>18</v>
      </c>
      <c r="F276" s="22">
        <f t="shared" si="13"/>
        <v>1269.0206424</v>
      </c>
      <c r="G276" s="23" t="s">
        <v>28</v>
      </c>
      <c r="H276" s="24">
        <f>VLOOKUP(A276,[1]L1!A:D,4,0)</f>
        <v>58.577222999999996</v>
      </c>
      <c r="I276" s="24" t="e">
        <f>VLOOKUP(A276,[1]L2!A:AN,40,0)</f>
        <v>#N/A</v>
      </c>
      <c r="J276" s="25">
        <f>VLOOKUP(A276,[1]MBU!D:Q,14,0)</f>
        <v>18</v>
      </c>
      <c r="K276" s="25">
        <f t="shared" si="15"/>
        <v>0</v>
      </c>
    </row>
    <row r="277" spans="1:11" x14ac:dyDescent="0.25">
      <c r="A277" s="17" t="str">
        <f t="shared" si="14"/>
        <v>039690</v>
      </c>
      <c r="B277" s="18">
        <v>11039690</v>
      </c>
      <c r="C277" s="19" t="s">
        <v>312</v>
      </c>
      <c r="D277" s="20">
        <v>114.1310647</v>
      </c>
      <c r="E277" s="21">
        <v>6</v>
      </c>
      <c r="F277" s="22">
        <f t="shared" si="13"/>
        <v>684.78638819999992</v>
      </c>
      <c r="G277" s="23" t="s">
        <v>30</v>
      </c>
      <c r="H277" s="24">
        <f>VLOOKUP(A277,[1]L1!A:D,4,0)</f>
        <v>118.5385924</v>
      </c>
      <c r="I277" s="24" t="e">
        <f>VLOOKUP(A277,[1]L2!A:AN,40,0)</f>
        <v>#N/A</v>
      </c>
      <c r="J277" s="25">
        <f>VLOOKUP(A277,[1]MBU!D:Q,14,0)</f>
        <v>6</v>
      </c>
      <c r="K277" s="25">
        <f t="shared" si="15"/>
        <v>0</v>
      </c>
    </row>
    <row r="278" spans="1:11" x14ac:dyDescent="0.25">
      <c r="A278" s="17" t="str">
        <f t="shared" si="14"/>
        <v>041774</v>
      </c>
      <c r="B278" s="18">
        <v>11041774</v>
      </c>
      <c r="C278" s="19" t="s">
        <v>313</v>
      </c>
      <c r="D278" s="20">
        <v>423.7192842</v>
      </c>
      <c r="E278" s="21">
        <v>60</v>
      </c>
      <c r="F278" s="22">
        <f t="shared" si="13"/>
        <v>25423.157051999999</v>
      </c>
      <c r="G278" s="23" t="s">
        <v>37</v>
      </c>
      <c r="H278" s="24" t="e">
        <f>VLOOKUP(A278,[1]L1!A:D,4,0)</f>
        <v>#N/A</v>
      </c>
      <c r="I278" s="24" t="e">
        <f>VLOOKUP(A278,[1]L2!A:AN,40,0)</f>
        <v>#N/A</v>
      </c>
      <c r="J278" s="25">
        <f>VLOOKUP(A278,[1]MBU!D:Q,14,0)</f>
        <v>60</v>
      </c>
      <c r="K278" s="25">
        <f t="shared" si="15"/>
        <v>0</v>
      </c>
    </row>
    <row r="279" spans="1:11" x14ac:dyDescent="0.25">
      <c r="A279" s="17" t="str">
        <f t="shared" si="14"/>
        <v>041854</v>
      </c>
      <c r="B279" s="18">
        <v>11041854</v>
      </c>
      <c r="C279" s="19" t="s">
        <v>314</v>
      </c>
      <c r="D279" s="20">
        <v>126.0793486</v>
      </c>
      <c r="E279" s="21">
        <v>24</v>
      </c>
      <c r="F279" s="22">
        <f t="shared" si="13"/>
        <v>3025.9043664000001</v>
      </c>
      <c r="G279" s="23" t="s">
        <v>28</v>
      </c>
      <c r="H279" s="24">
        <f>VLOOKUP(A279,[1]L1!A:D,4,0)</f>
        <v>99.5516662</v>
      </c>
      <c r="I279" s="24" t="e">
        <f>VLOOKUP(A279,[1]L2!A:AN,40,0)</f>
        <v>#N/A</v>
      </c>
      <c r="J279" s="25">
        <f>VLOOKUP(A279,[1]MBU!D:Q,14,0)</f>
        <v>24</v>
      </c>
      <c r="K279" s="25">
        <f t="shared" si="15"/>
        <v>0</v>
      </c>
    </row>
    <row r="280" spans="1:11" x14ac:dyDescent="0.25">
      <c r="A280" s="17" t="str">
        <f t="shared" si="14"/>
        <v>041893</v>
      </c>
      <c r="B280" s="18">
        <v>11041893</v>
      </c>
      <c r="C280" s="19" t="s">
        <v>315</v>
      </c>
      <c r="D280" s="20">
        <v>594.37830199999996</v>
      </c>
      <c r="E280" s="21">
        <v>24</v>
      </c>
      <c r="F280" s="22">
        <f t="shared" si="13"/>
        <v>14265.079247999998</v>
      </c>
      <c r="G280" s="23" t="s">
        <v>37</v>
      </c>
      <c r="H280" s="24">
        <f>VLOOKUP(A280,[1]L1!A:D,4,0)</f>
        <v>594.37830199999996</v>
      </c>
      <c r="I280" s="24" t="e">
        <f>VLOOKUP(A280,[1]L2!A:AN,40,0)</f>
        <v>#N/A</v>
      </c>
      <c r="J280" s="25">
        <f>VLOOKUP(A280,[1]MBU!D:Q,14,0)</f>
        <v>24</v>
      </c>
      <c r="K280" s="25">
        <f t="shared" si="15"/>
        <v>0</v>
      </c>
    </row>
    <row r="281" spans="1:11" x14ac:dyDescent="0.25">
      <c r="A281" s="17" t="str">
        <f t="shared" si="14"/>
        <v>041894</v>
      </c>
      <c r="B281" s="18">
        <v>11041894</v>
      </c>
      <c r="C281" s="19" t="s">
        <v>316</v>
      </c>
      <c r="D281" s="20">
        <v>3609.9091385000002</v>
      </c>
      <c r="E281" s="21">
        <v>4</v>
      </c>
      <c r="F281" s="22">
        <f t="shared" si="13"/>
        <v>14439.636554000001</v>
      </c>
      <c r="G281" s="23" t="s">
        <v>37</v>
      </c>
      <c r="H281" s="24">
        <f>VLOOKUP(A281,[1]L1!A:D,4,0)</f>
        <v>4325.9799999999996</v>
      </c>
      <c r="I281" s="24" t="e">
        <f>VLOOKUP(A281,[1]L2!A:AN,40,0)</f>
        <v>#N/A</v>
      </c>
      <c r="J281" s="25">
        <f>VLOOKUP(A281,[1]MBU!D:Q,14,0)</f>
        <v>4</v>
      </c>
      <c r="K281" s="25">
        <f t="shared" si="15"/>
        <v>0</v>
      </c>
    </row>
    <row r="282" spans="1:11" x14ac:dyDescent="0.25">
      <c r="A282" s="17" t="str">
        <f t="shared" si="14"/>
        <v>042217</v>
      </c>
      <c r="B282" s="18">
        <v>11042217</v>
      </c>
      <c r="C282" s="19" t="s">
        <v>317</v>
      </c>
      <c r="D282" s="20">
        <v>667.74951129999999</v>
      </c>
      <c r="E282" s="21">
        <v>2</v>
      </c>
      <c r="F282" s="22">
        <f t="shared" si="13"/>
        <v>1335.4990226</v>
      </c>
      <c r="G282" s="23" t="s">
        <v>37</v>
      </c>
      <c r="H282" s="24">
        <f>VLOOKUP(A282,[1]L1!A:D,4,0)</f>
        <v>689.07409489999998</v>
      </c>
      <c r="I282" s="24" t="e">
        <f>VLOOKUP(A282,[1]L2!A:AN,40,0)</f>
        <v>#N/A</v>
      </c>
      <c r="J282" s="25">
        <f>VLOOKUP(A282,[1]MBU!D:Q,14,0)</f>
        <v>2</v>
      </c>
      <c r="K282" s="25">
        <f t="shared" si="15"/>
        <v>0</v>
      </c>
    </row>
    <row r="283" spans="1:11" x14ac:dyDescent="0.25">
      <c r="A283" s="17" t="str">
        <f t="shared" si="14"/>
        <v>042218</v>
      </c>
      <c r="B283" s="18">
        <v>11042218</v>
      </c>
      <c r="C283" s="19" t="s">
        <v>318</v>
      </c>
      <c r="D283" s="20">
        <v>2565.6999999999998</v>
      </c>
      <c r="E283" s="21">
        <v>1</v>
      </c>
      <c r="F283" s="22">
        <f t="shared" si="13"/>
        <v>2565.6999999999998</v>
      </c>
      <c r="G283" s="23" t="s">
        <v>37</v>
      </c>
      <c r="H283" s="24">
        <f>VLOOKUP(A283,[1]L1!A:D,4,0)</f>
        <v>2565.6999999999998</v>
      </c>
      <c r="I283" s="24" t="e">
        <f>VLOOKUP(A283,[1]L2!A:AN,40,0)</f>
        <v>#N/A</v>
      </c>
      <c r="J283" s="25">
        <v>1</v>
      </c>
      <c r="K283" s="25">
        <f t="shared" si="15"/>
        <v>0</v>
      </c>
    </row>
    <row r="284" spans="1:11" x14ac:dyDescent="0.25">
      <c r="A284" s="17" t="str">
        <f t="shared" si="14"/>
        <v>042219</v>
      </c>
      <c r="B284" s="18">
        <v>11042219</v>
      </c>
      <c r="C284" s="19" t="s">
        <v>319</v>
      </c>
      <c r="D284" s="20">
        <v>1478.5725133999999</v>
      </c>
      <c r="E284" s="21">
        <v>1</v>
      </c>
      <c r="F284" s="22">
        <f t="shared" si="13"/>
        <v>1478.5725133999999</v>
      </c>
      <c r="G284" s="23" t="s">
        <v>37</v>
      </c>
      <c r="H284" s="24">
        <f>VLOOKUP(A284,[1]L1!A:D,4,0)</f>
        <v>3342.76</v>
      </c>
      <c r="I284" s="24" t="e">
        <f>VLOOKUP(A284,[1]L2!A:AN,40,0)</f>
        <v>#N/A</v>
      </c>
      <c r="J284" s="25">
        <v>1</v>
      </c>
      <c r="K284" s="25">
        <f t="shared" si="15"/>
        <v>0</v>
      </c>
    </row>
    <row r="285" spans="1:11" x14ac:dyDescent="0.25">
      <c r="A285" s="17" t="str">
        <f t="shared" si="14"/>
        <v>042778</v>
      </c>
      <c r="B285" s="18">
        <v>11042778</v>
      </c>
      <c r="C285" s="19" t="s">
        <v>320</v>
      </c>
      <c r="D285" s="20">
        <v>1298.3232309</v>
      </c>
      <c r="E285" s="21">
        <v>1</v>
      </c>
      <c r="F285" s="22">
        <f t="shared" si="13"/>
        <v>1298.3232309</v>
      </c>
      <c r="G285" s="23" t="s">
        <v>37</v>
      </c>
      <c r="H285" s="24">
        <f>VLOOKUP(A285,[1]L1!A:D,4,0)</f>
        <v>1289.8</v>
      </c>
      <c r="I285" s="24" t="e">
        <f>VLOOKUP(A285,[1]L2!A:AN,40,0)</f>
        <v>#N/A</v>
      </c>
      <c r="J285" s="25" t="e">
        <f>VLOOKUP(A285,[1]MBU!D:Q,14,0)</f>
        <v>#N/A</v>
      </c>
      <c r="K285" s="25" t="e">
        <f t="shared" si="15"/>
        <v>#N/A</v>
      </c>
    </row>
    <row r="286" spans="1:11" x14ac:dyDescent="0.25">
      <c r="A286" s="17" t="str">
        <f t="shared" si="14"/>
        <v>043884</v>
      </c>
      <c r="B286" s="18">
        <v>11043884</v>
      </c>
      <c r="C286" s="19" t="s">
        <v>321</v>
      </c>
      <c r="D286" s="26"/>
      <c r="E286" s="21">
        <v>200</v>
      </c>
      <c r="F286" s="22">
        <f t="shared" si="13"/>
        <v>0</v>
      </c>
      <c r="G286" s="23" t="s">
        <v>243</v>
      </c>
      <c r="H286" s="24" t="e">
        <f>VLOOKUP(A286,[1]L1!A:D,4,0)</f>
        <v>#N/A</v>
      </c>
      <c r="I286" s="24" t="e">
        <f>VLOOKUP(A286,[1]L2!A:AN,40,0)</f>
        <v>#N/A</v>
      </c>
      <c r="J286" s="25">
        <f>VLOOKUP(A286,[1]MBU!D:Q,14,0)</f>
        <v>200</v>
      </c>
      <c r="K286" s="25">
        <f t="shared" si="15"/>
        <v>0</v>
      </c>
    </row>
    <row r="287" spans="1:11" x14ac:dyDescent="0.25">
      <c r="A287" s="17" t="str">
        <f t="shared" si="14"/>
        <v>044201</v>
      </c>
      <c r="B287" s="18">
        <v>11044201</v>
      </c>
      <c r="C287" s="19" t="s">
        <v>322</v>
      </c>
      <c r="D287" s="20">
        <v>3.7996932999999999</v>
      </c>
      <c r="E287" s="21">
        <v>900</v>
      </c>
      <c r="F287" s="22">
        <f t="shared" si="13"/>
        <v>3419.72397</v>
      </c>
      <c r="G287" s="23" t="s">
        <v>39</v>
      </c>
      <c r="H287" s="24" t="e">
        <f>VLOOKUP(A287,[1]L1!A:D,4,0)</f>
        <v>#N/A</v>
      </c>
      <c r="I287" s="24" t="e">
        <f>VLOOKUP(A287,[1]L2!A:AN,40,0)</f>
        <v>#N/A</v>
      </c>
      <c r="J287" s="25" t="e">
        <f>VLOOKUP(A287,[1]MBU!D:Q,14,0)</f>
        <v>#N/A</v>
      </c>
      <c r="K287" s="25" t="e">
        <f t="shared" si="15"/>
        <v>#N/A</v>
      </c>
    </row>
    <row r="288" spans="1:11" x14ac:dyDescent="0.25">
      <c r="A288" s="17" t="str">
        <f t="shared" si="14"/>
        <v>044202</v>
      </c>
      <c r="B288" s="18">
        <v>11044202</v>
      </c>
      <c r="C288" s="19" t="s">
        <v>323</v>
      </c>
      <c r="D288" s="26"/>
      <c r="E288" s="31">
        <v>915</v>
      </c>
      <c r="F288" s="22">
        <f t="shared" si="13"/>
        <v>0</v>
      </c>
      <c r="G288" s="23" t="s">
        <v>39</v>
      </c>
      <c r="H288" s="24" t="e">
        <f>VLOOKUP(A288,[1]L1!A:D,4,0)</f>
        <v>#N/A</v>
      </c>
      <c r="I288" s="24" t="e">
        <f>VLOOKUP(A288,[1]L2!A:AN,40,0)</f>
        <v>#N/A</v>
      </c>
      <c r="J288" s="25">
        <v>915</v>
      </c>
      <c r="K288" s="25">
        <f t="shared" si="15"/>
        <v>0</v>
      </c>
    </row>
    <row r="289" spans="1:11" x14ac:dyDescent="0.25">
      <c r="A289" s="17" t="str">
        <f t="shared" si="14"/>
        <v>046579</v>
      </c>
      <c r="B289" s="18">
        <v>11046579</v>
      </c>
      <c r="C289" s="19" t="s">
        <v>324</v>
      </c>
      <c r="D289" s="20">
        <v>169.56159004827779</v>
      </c>
      <c r="E289" s="21">
        <v>12</v>
      </c>
      <c r="F289" s="22">
        <f t="shared" si="13"/>
        <v>2034.7390805793334</v>
      </c>
      <c r="G289" s="23" t="s">
        <v>37</v>
      </c>
      <c r="H289" s="24">
        <f>VLOOKUP(A289,[1]L1!A:D,4,0)</f>
        <v>169.56159</v>
      </c>
      <c r="I289" s="24" t="e">
        <f>VLOOKUP(A289,[1]L2!A:AN,40,0)</f>
        <v>#N/A</v>
      </c>
      <c r="J289" s="25">
        <f>VLOOKUP(A289,[1]MBU!D:Q,14,0)</f>
        <v>12</v>
      </c>
      <c r="K289" s="25">
        <f t="shared" si="15"/>
        <v>0</v>
      </c>
    </row>
    <row r="290" spans="1:11" x14ac:dyDescent="0.25">
      <c r="A290" s="17" t="str">
        <f t="shared" si="14"/>
        <v>047255</v>
      </c>
      <c r="B290" s="18">
        <v>11047255</v>
      </c>
      <c r="C290" s="19" t="s">
        <v>325</v>
      </c>
      <c r="D290" s="20">
        <v>4118.9271734000004</v>
      </c>
      <c r="E290" s="21">
        <v>3</v>
      </c>
      <c r="F290" s="22">
        <f t="shared" si="13"/>
        <v>12356.781520200002</v>
      </c>
      <c r="G290" s="23" t="s">
        <v>47</v>
      </c>
      <c r="H290" s="24">
        <f>VLOOKUP(A290,[1]L1!A:D,4,0)</f>
        <v>4375.04</v>
      </c>
      <c r="I290" s="24" t="e">
        <f>VLOOKUP(A290,[1]L2!A:AN,40,0)</f>
        <v>#N/A</v>
      </c>
      <c r="J290" s="25" t="e">
        <f>VLOOKUP(A290,[1]MBU!D:Q,14,0)</f>
        <v>#N/A</v>
      </c>
      <c r="K290" s="25" t="e">
        <f t="shared" si="15"/>
        <v>#N/A</v>
      </c>
    </row>
    <row r="291" spans="1:11" x14ac:dyDescent="0.25">
      <c r="A291" s="17" t="str">
        <f t="shared" si="14"/>
        <v>047350</v>
      </c>
      <c r="B291" s="18">
        <v>11047350</v>
      </c>
      <c r="C291" s="19" t="s">
        <v>326</v>
      </c>
      <c r="D291" s="20">
        <v>251.62579849386665</v>
      </c>
      <c r="E291" s="21">
        <v>10</v>
      </c>
      <c r="F291" s="22">
        <f t="shared" si="13"/>
        <v>2516.2579849386666</v>
      </c>
      <c r="G291" s="23" t="s">
        <v>30</v>
      </c>
      <c r="H291" s="24">
        <f>VLOOKUP(A291,[1]L1!A:D,4,0)</f>
        <v>260.6900488</v>
      </c>
      <c r="I291" s="24" t="e">
        <f>VLOOKUP(A291,[1]L2!A:AN,40,0)</f>
        <v>#N/A</v>
      </c>
      <c r="J291" s="25" t="e">
        <f>VLOOKUP(A291,[1]MBU!D:Q,14,0)</f>
        <v>#N/A</v>
      </c>
      <c r="K291" s="25" t="e">
        <f t="shared" si="15"/>
        <v>#N/A</v>
      </c>
    </row>
    <row r="292" spans="1:11" x14ac:dyDescent="0.25">
      <c r="A292" s="17" t="str">
        <f t="shared" si="14"/>
        <v>047830</v>
      </c>
      <c r="B292" s="18">
        <v>11047830</v>
      </c>
      <c r="C292" s="19" t="s">
        <v>327</v>
      </c>
      <c r="D292" s="20">
        <v>4405.8403900000003</v>
      </c>
      <c r="E292" s="21">
        <v>1</v>
      </c>
      <c r="F292" s="22">
        <f t="shared" si="13"/>
        <v>4405.8403900000003</v>
      </c>
      <c r="G292" s="23" t="s">
        <v>37</v>
      </c>
      <c r="H292" s="24" t="e">
        <f>VLOOKUP(A292,[1]L1!A:D,4,0)</f>
        <v>#N/A</v>
      </c>
      <c r="I292" s="24" t="e">
        <f>VLOOKUP(A292,[1]L2!A:AN,40,0)</f>
        <v>#N/A</v>
      </c>
      <c r="J292" s="25" t="e">
        <f>VLOOKUP(A292,[1]MBU!D:Q,14,0)</f>
        <v>#N/A</v>
      </c>
      <c r="K292" s="25" t="e">
        <f t="shared" si="15"/>
        <v>#N/A</v>
      </c>
    </row>
    <row r="293" spans="1:11" x14ac:dyDescent="0.25">
      <c r="A293" s="17" t="str">
        <f t="shared" si="14"/>
        <v>048109</v>
      </c>
      <c r="B293" s="18">
        <v>11048109</v>
      </c>
      <c r="C293" s="19" t="s">
        <v>328</v>
      </c>
      <c r="D293" s="20">
        <v>137.15098029999999</v>
      </c>
      <c r="E293" s="21">
        <v>12</v>
      </c>
      <c r="F293" s="22">
        <f t="shared" si="13"/>
        <v>1645.8117635999997</v>
      </c>
      <c r="G293" s="23" t="s">
        <v>30</v>
      </c>
      <c r="H293" s="24">
        <f>VLOOKUP(A293,[1]L1!A:D,4,0)</f>
        <v>142.9642245</v>
      </c>
      <c r="I293" s="24">
        <f>VLOOKUP(A293,[1]L2!A:AN,40,0)</f>
        <v>73.499615241958324</v>
      </c>
      <c r="J293" s="25">
        <f>VLOOKUP(A293,[1]MBU!D:Q,14,0)</f>
        <v>12</v>
      </c>
      <c r="K293" s="25">
        <f t="shared" si="15"/>
        <v>0</v>
      </c>
    </row>
    <row r="294" spans="1:11" x14ac:dyDescent="0.25">
      <c r="A294" s="17" t="str">
        <f t="shared" si="14"/>
        <v>048267</v>
      </c>
      <c r="B294" s="18">
        <v>11048267</v>
      </c>
      <c r="C294" s="19" t="s">
        <v>329</v>
      </c>
      <c r="D294" s="20">
        <v>3777.4189239760003</v>
      </c>
      <c r="E294" s="21">
        <v>1</v>
      </c>
      <c r="F294" s="22">
        <f t="shared" si="13"/>
        <v>3777.4189239760003</v>
      </c>
      <c r="G294" s="23" t="s">
        <v>37</v>
      </c>
      <c r="H294" s="24">
        <f>VLOOKUP(A294,[1]L1!A:D,4,0)</f>
        <v>3777.42</v>
      </c>
      <c r="I294" s="24" t="e">
        <f>VLOOKUP(A294,[1]L2!A:AN,40,0)</f>
        <v>#N/A</v>
      </c>
      <c r="J294" s="25">
        <v>1</v>
      </c>
      <c r="K294" s="25">
        <f t="shared" si="15"/>
        <v>0</v>
      </c>
    </row>
    <row r="295" spans="1:11" x14ac:dyDescent="0.25">
      <c r="A295" s="17" t="str">
        <f t="shared" si="14"/>
        <v>048268</v>
      </c>
      <c r="B295" s="18">
        <v>11048268</v>
      </c>
      <c r="C295" s="19" t="s">
        <v>330</v>
      </c>
      <c r="D295" s="20">
        <v>511.35637000000003</v>
      </c>
      <c r="E295" s="21">
        <v>25</v>
      </c>
      <c r="F295" s="22">
        <f t="shared" si="13"/>
        <v>12783.909250000001</v>
      </c>
      <c r="G295" s="23" t="s">
        <v>37</v>
      </c>
      <c r="H295" s="24">
        <f>VLOOKUP(A295,[1]L1!A:D,4,0)</f>
        <v>511.35637000000003</v>
      </c>
      <c r="I295" s="24" t="e">
        <f>VLOOKUP(A295,[1]L2!A:AN,40,0)</f>
        <v>#N/A</v>
      </c>
      <c r="J295" s="25">
        <f>VLOOKUP(A295,[1]MBU!D:Q,14,0)</f>
        <v>25</v>
      </c>
      <c r="K295" s="25">
        <f t="shared" si="15"/>
        <v>0</v>
      </c>
    </row>
    <row r="296" spans="1:11" x14ac:dyDescent="0.25">
      <c r="A296" s="17" t="str">
        <f t="shared" si="14"/>
        <v>048319</v>
      </c>
      <c r="B296" s="18">
        <v>11048319</v>
      </c>
      <c r="C296" s="19" t="s">
        <v>331</v>
      </c>
      <c r="D296" s="20">
        <v>4416.0200000000004</v>
      </c>
      <c r="E296" s="21">
        <v>20</v>
      </c>
      <c r="F296" s="22">
        <f t="shared" si="13"/>
        <v>88320.400000000009</v>
      </c>
      <c r="G296" s="23" t="s">
        <v>39</v>
      </c>
      <c r="H296" s="24">
        <f>VLOOKUP(A296,[1]L1!A:D,4,0)</f>
        <v>4416.0200000000004</v>
      </c>
      <c r="I296" s="24" t="e">
        <f>VLOOKUP(A296,[1]L2!A:AN,40,0)</f>
        <v>#N/A</v>
      </c>
      <c r="J296" s="25">
        <f>VLOOKUP(A296,[1]MBU!D:Q,14,0)</f>
        <v>20</v>
      </c>
      <c r="K296" s="25">
        <f t="shared" si="15"/>
        <v>0</v>
      </c>
    </row>
    <row r="297" spans="1:11" x14ac:dyDescent="0.25">
      <c r="A297" s="17" t="str">
        <f t="shared" si="14"/>
        <v>048714</v>
      </c>
      <c r="B297" s="18">
        <v>11048714</v>
      </c>
      <c r="C297" s="19" t="s">
        <v>332</v>
      </c>
      <c r="D297" s="20">
        <v>2040.5049461999999</v>
      </c>
      <c r="E297" s="21">
        <v>4</v>
      </c>
      <c r="F297" s="22">
        <f t="shared" si="13"/>
        <v>8162.0197847999998</v>
      </c>
      <c r="G297" s="23" t="s">
        <v>30</v>
      </c>
      <c r="H297" s="24">
        <f>VLOOKUP(A297,[1]L1!A:D,4,0)</f>
        <v>2242.17</v>
      </c>
      <c r="I297" s="24">
        <f>VLOOKUP(A297,[1]L2!A:AN,40,0)</f>
        <v>1069.4757018818748</v>
      </c>
      <c r="J297" s="25">
        <f>VLOOKUP(A297,[1]MBU!D:Q,14,0)</f>
        <v>4</v>
      </c>
      <c r="K297" s="25">
        <f t="shared" si="15"/>
        <v>0</v>
      </c>
    </row>
    <row r="298" spans="1:11" x14ac:dyDescent="0.25">
      <c r="A298" s="17" t="str">
        <f t="shared" si="14"/>
        <v>050969</v>
      </c>
      <c r="B298" s="18">
        <v>11050969</v>
      </c>
      <c r="C298" s="19" t="s">
        <v>333</v>
      </c>
      <c r="D298" s="20">
        <v>233787.0970673</v>
      </c>
      <c r="E298" s="21">
        <v>1</v>
      </c>
      <c r="F298" s="22">
        <f t="shared" si="13"/>
        <v>233787.0970673</v>
      </c>
      <c r="G298" s="23" t="s">
        <v>47</v>
      </c>
      <c r="H298" s="24">
        <f>VLOOKUP(A298,[1]L1!A:D,4,0)</f>
        <v>246090.21</v>
      </c>
      <c r="I298" s="24" t="e">
        <f>VLOOKUP(A298,[1]L2!A:AN,40,0)</f>
        <v>#N/A</v>
      </c>
      <c r="J298" s="25" t="e">
        <f>VLOOKUP(A298,[1]MBU!D:Q,14,0)</f>
        <v>#N/A</v>
      </c>
      <c r="K298" s="25" t="e">
        <f t="shared" si="15"/>
        <v>#N/A</v>
      </c>
    </row>
    <row r="299" spans="1:11" x14ac:dyDescent="0.25">
      <c r="A299" s="17" t="str">
        <f t="shared" si="14"/>
        <v>051145</v>
      </c>
      <c r="B299" s="18">
        <v>11051145</v>
      </c>
      <c r="C299" s="19" t="s">
        <v>334</v>
      </c>
      <c r="D299" s="20">
        <v>149.21643169999999</v>
      </c>
      <c r="E299" s="21">
        <v>6</v>
      </c>
      <c r="F299" s="22">
        <f t="shared" si="13"/>
        <v>895.29859019999992</v>
      </c>
      <c r="G299" s="23" t="s">
        <v>30</v>
      </c>
      <c r="H299" s="24">
        <f>VLOOKUP(A299,[1]L1!A:D,4,0)</f>
        <v>170.54260260000001</v>
      </c>
      <c r="I299" s="24">
        <f>VLOOKUP(A299,[1]L2!A:AN,40,0)</f>
        <v>70.078373855619049</v>
      </c>
      <c r="J299" s="25">
        <f>VLOOKUP(A299,[1]MBU!D:Q,14,0)</f>
        <v>6</v>
      </c>
      <c r="K299" s="25">
        <f t="shared" si="15"/>
        <v>0</v>
      </c>
    </row>
    <row r="300" spans="1:11" x14ac:dyDescent="0.25">
      <c r="A300" s="17" t="str">
        <f t="shared" si="14"/>
        <v>051359</v>
      </c>
      <c r="B300" s="18">
        <v>11051359</v>
      </c>
      <c r="C300" s="19" t="s">
        <v>335</v>
      </c>
      <c r="D300" s="20">
        <v>198.36068</v>
      </c>
      <c r="E300" s="21">
        <v>50</v>
      </c>
      <c r="F300" s="22">
        <f t="shared" si="13"/>
        <v>9918.0339999999997</v>
      </c>
      <c r="G300" s="23" t="s">
        <v>37</v>
      </c>
      <c r="H300" s="24">
        <f>VLOOKUP(A300,[1]L1!A:D,4,0)</f>
        <v>198.36068</v>
      </c>
      <c r="I300" s="24" t="e">
        <f>VLOOKUP(A300,[1]L2!A:AN,40,0)</f>
        <v>#N/A</v>
      </c>
      <c r="J300" s="25">
        <f>VLOOKUP(A300,[1]MBU!D:Q,14,0)</f>
        <v>50</v>
      </c>
      <c r="K300" s="25">
        <f t="shared" si="15"/>
        <v>0</v>
      </c>
    </row>
    <row r="301" spans="1:11" x14ac:dyDescent="0.25">
      <c r="A301" s="17" t="str">
        <f t="shared" si="14"/>
        <v>051656</v>
      </c>
      <c r="B301" s="18">
        <v>11051656</v>
      </c>
      <c r="C301" s="19" t="s">
        <v>336</v>
      </c>
      <c r="D301" s="20">
        <v>524.85301460000005</v>
      </c>
      <c r="E301" s="21">
        <v>4</v>
      </c>
      <c r="F301" s="22">
        <f t="shared" si="13"/>
        <v>2099.4120584000002</v>
      </c>
      <c r="G301" s="23" t="s">
        <v>30</v>
      </c>
      <c r="H301" s="24">
        <f>VLOOKUP(A301,[1]L1!A:D,4,0)</f>
        <v>643.37295340000003</v>
      </c>
      <c r="I301" s="24" t="e">
        <f>VLOOKUP(A301,[1]L2!A:AN,40,0)</f>
        <v>#N/A</v>
      </c>
      <c r="J301" s="25">
        <f>VLOOKUP(A301,[1]MBU!D:Q,14,0)</f>
        <v>4</v>
      </c>
      <c r="K301" s="25">
        <f t="shared" si="15"/>
        <v>0</v>
      </c>
    </row>
    <row r="302" spans="1:11" x14ac:dyDescent="0.25">
      <c r="A302" s="17" t="str">
        <f t="shared" si="14"/>
        <v>051749</v>
      </c>
      <c r="B302" s="18">
        <v>11051749</v>
      </c>
      <c r="C302" s="19" t="s">
        <v>337</v>
      </c>
      <c r="D302" s="20">
        <v>5727.8314300000002</v>
      </c>
      <c r="E302" s="21">
        <v>1</v>
      </c>
      <c r="F302" s="22">
        <f t="shared" si="13"/>
        <v>5727.8314300000002</v>
      </c>
      <c r="G302" s="23" t="s">
        <v>37</v>
      </c>
      <c r="H302" s="24">
        <f>VLOOKUP(A302,[1]L1!A:D,4,0)</f>
        <v>5096.99</v>
      </c>
      <c r="I302" s="24" t="e">
        <f>VLOOKUP(A302,[1]L2!A:AN,40,0)</f>
        <v>#N/A</v>
      </c>
      <c r="J302" s="25">
        <v>1</v>
      </c>
      <c r="K302" s="25">
        <f t="shared" si="15"/>
        <v>0</v>
      </c>
    </row>
    <row r="303" spans="1:11" x14ac:dyDescent="0.25">
      <c r="A303" s="17" t="str">
        <f t="shared" si="14"/>
        <v>051750</v>
      </c>
      <c r="B303" s="18">
        <v>11051750</v>
      </c>
      <c r="C303" s="19" t="s">
        <v>338</v>
      </c>
      <c r="D303" s="26"/>
      <c r="E303" s="21">
        <v>10</v>
      </c>
      <c r="F303" s="22">
        <f t="shared" si="13"/>
        <v>0</v>
      </c>
      <c r="G303" s="23" t="s">
        <v>37</v>
      </c>
      <c r="H303" s="24" t="e">
        <f>VLOOKUP(A303,[1]L1!A:D,4,0)</f>
        <v>#N/A</v>
      </c>
      <c r="I303" s="24" t="e">
        <f>VLOOKUP(A303,[1]L2!A:AN,40,0)</f>
        <v>#N/A</v>
      </c>
      <c r="J303" s="25">
        <f>VLOOKUP(A303,[1]MBU!D:Q,14,0)</f>
        <v>10</v>
      </c>
      <c r="K303" s="25">
        <f t="shared" si="15"/>
        <v>0</v>
      </c>
    </row>
    <row r="304" spans="1:11" x14ac:dyDescent="0.25">
      <c r="A304" s="17" t="str">
        <f t="shared" si="14"/>
        <v>051858</v>
      </c>
      <c r="B304" s="18">
        <v>11051858</v>
      </c>
      <c r="C304" s="19" t="s">
        <v>339</v>
      </c>
      <c r="D304" s="20">
        <v>67.563535999999999</v>
      </c>
      <c r="E304" s="21">
        <v>12</v>
      </c>
      <c r="F304" s="22">
        <f t="shared" si="13"/>
        <v>810.76243199999999</v>
      </c>
      <c r="G304" s="23" t="s">
        <v>30</v>
      </c>
      <c r="H304" s="24">
        <f>VLOOKUP(A304,[1]L1!A:D,4,0)</f>
        <v>67.563535999999999</v>
      </c>
      <c r="I304" s="24" t="e">
        <f>VLOOKUP(A304,[1]L2!A:AN,40,0)</f>
        <v>#N/A</v>
      </c>
      <c r="J304" s="25">
        <f>VLOOKUP(A304,[1]MBU!D:Q,14,0)</f>
        <v>12</v>
      </c>
      <c r="K304" s="25">
        <f t="shared" si="15"/>
        <v>0</v>
      </c>
    </row>
    <row r="305" spans="1:11" x14ac:dyDescent="0.25">
      <c r="A305" s="17" t="str">
        <f t="shared" si="14"/>
        <v>052225</v>
      </c>
      <c r="B305" s="18">
        <v>11052225</v>
      </c>
      <c r="C305" s="19" t="s">
        <v>340</v>
      </c>
      <c r="D305" s="20">
        <v>12.3448511</v>
      </c>
      <c r="E305" s="21">
        <v>600</v>
      </c>
      <c r="F305" s="22">
        <f t="shared" si="13"/>
        <v>7406.9106599999996</v>
      </c>
      <c r="G305" s="23" t="s">
        <v>39</v>
      </c>
      <c r="H305" s="24">
        <f>VLOOKUP(A305,[1]L1!A:D,4,0)</f>
        <v>12.344861999999999</v>
      </c>
      <c r="I305" s="24" t="e">
        <f>VLOOKUP(A305,[1]L2!A:AN,40,0)</f>
        <v>#N/A</v>
      </c>
      <c r="J305" s="25" t="e">
        <f>VLOOKUP(A305,[1]MBU!D:Q,14,0)</f>
        <v>#N/A</v>
      </c>
      <c r="K305" s="25" t="e">
        <f t="shared" si="15"/>
        <v>#N/A</v>
      </c>
    </row>
    <row r="306" spans="1:11" x14ac:dyDescent="0.25">
      <c r="A306" s="17" t="str">
        <f t="shared" si="14"/>
        <v>052419</v>
      </c>
      <c r="B306" s="18">
        <v>11052419</v>
      </c>
      <c r="C306" s="19" t="s">
        <v>341</v>
      </c>
      <c r="D306" s="20">
        <v>2.7604956999999999</v>
      </c>
      <c r="E306" s="21">
        <v>1000</v>
      </c>
      <c r="F306" s="22">
        <f t="shared" si="13"/>
        <v>2760.4956999999999</v>
      </c>
      <c r="G306" s="23" t="s">
        <v>39</v>
      </c>
      <c r="H306" s="24">
        <f>VLOOKUP(A306,[1]L1!A:D,4,0)</f>
        <v>2.7405444999999999</v>
      </c>
      <c r="I306" s="24" t="e">
        <f>VLOOKUP(A306,[1]L2!A:AN,40,0)</f>
        <v>#N/A</v>
      </c>
      <c r="J306" s="25">
        <v>1000</v>
      </c>
      <c r="K306" s="25">
        <f t="shared" si="15"/>
        <v>0</v>
      </c>
    </row>
    <row r="307" spans="1:11" x14ac:dyDescent="0.25">
      <c r="A307" s="17" t="str">
        <f t="shared" si="14"/>
        <v>052422</v>
      </c>
      <c r="B307" s="18">
        <v>11052422</v>
      </c>
      <c r="C307" s="19" t="s">
        <v>342</v>
      </c>
      <c r="D307" s="20">
        <v>3.3308599999999999</v>
      </c>
      <c r="E307" s="21">
        <v>900</v>
      </c>
      <c r="F307" s="22">
        <f t="shared" si="13"/>
        <v>2997.7739999999999</v>
      </c>
      <c r="G307" s="23" t="s">
        <v>39</v>
      </c>
      <c r="H307" s="24" t="e">
        <f>VLOOKUP(A307,[1]L1!A:D,4,0)</f>
        <v>#N/A</v>
      </c>
      <c r="I307" s="24" t="e">
        <f>VLOOKUP(A307,[1]L2!A:AN,40,0)</f>
        <v>#N/A</v>
      </c>
      <c r="J307" s="25" t="e">
        <f>VLOOKUP(A307,[1]MBU!D:Q,14,0)</f>
        <v>#N/A</v>
      </c>
      <c r="K307" s="25" t="e">
        <f t="shared" si="15"/>
        <v>#N/A</v>
      </c>
    </row>
    <row r="308" spans="1:11" x14ac:dyDescent="0.25">
      <c r="A308" s="17" t="str">
        <f t="shared" si="14"/>
        <v>053226</v>
      </c>
      <c r="B308" s="18">
        <v>11053226</v>
      </c>
      <c r="C308" s="19" t="s">
        <v>343</v>
      </c>
      <c r="D308" s="20">
        <v>284.4379090909091</v>
      </c>
      <c r="E308" s="27">
        <v>110</v>
      </c>
      <c r="F308" s="22">
        <f t="shared" si="13"/>
        <v>31288.170000000002</v>
      </c>
      <c r="G308" s="23" t="s">
        <v>39</v>
      </c>
      <c r="H308" s="24" t="e">
        <f>VLOOKUP(A308,[1]L1!A:D,4,0)</f>
        <v>#N/A</v>
      </c>
      <c r="I308" s="24" t="e">
        <f>VLOOKUP(A308,[1]L2!A:AN,40,0)</f>
        <v>#N/A</v>
      </c>
      <c r="J308" s="25">
        <v>165000</v>
      </c>
      <c r="K308" s="25">
        <f t="shared" si="15"/>
        <v>-164890</v>
      </c>
    </row>
    <row r="309" spans="1:11" x14ac:dyDescent="0.25">
      <c r="A309" s="17" t="str">
        <f t="shared" si="14"/>
        <v>053227</v>
      </c>
      <c r="B309" s="18">
        <v>11053227</v>
      </c>
      <c r="C309" s="19" t="s">
        <v>344</v>
      </c>
      <c r="D309" s="20">
        <v>284.4379090909091</v>
      </c>
      <c r="E309" s="27">
        <v>110</v>
      </c>
      <c r="F309" s="22">
        <f t="shared" si="13"/>
        <v>31288.170000000002</v>
      </c>
      <c r="G309" s="23" t="s">
        <v>37</v>
      </c>
      <c r="H309" s="24" t="e">
        <f>VLOOKUP(A309,[1]L1!A:D,4,0)</f>
        <v>#N/A</v>
      </c>
      <c r="I309" s="24" t="e">
        <f>VLOOKUP(A309,[1]L2!A:AN,40,0)</f>
        <v>#N/A</v>
      </c>
      <c r="J309" s="25">
        <v>165000</v>
      </c>
      <c r="K309" s="25">
        <f t="shared" si="15"/>
        <v>-164890</v>
      </c>
    </row>
    <row r="310" spans="1:11" x14ac:dyDescent="0.25">
      <c r="A310" s="17" t="str">
        <f t="shared" si="14"/>
        <v>053228</v>
      </c>
      <c r="B310" s="18">
        <v>11053228</v>
      </c>
      <c r="C310" s="19" t="s">
        <v>345</v>
      </c>
      <c r="D310" s="20">
        <v>284.4379090909091</v>
      </c>
      <c r="E310" s="27">
        <v>110</v>
      </c>
      <c r="F310" s="22">
        <f t="shared" si="13"/>
        <v>31288.170000000002</v>
      </c>
      <c r="G310" s="23" t="s">
        <v>37</v>
      </c>
      <c r="H310" s="24" t="e">
        <f>VLOOKUP(A310,[1]L1!A:D,4,0)</f>
        <v>#N/A</v>
      </c>
      <c r="I310" s="24" t="e">
        <f>VLOOKUP(A310,[1]L2!A:AN,40,0)</f>
        <v>#N/A</v>
      </c>
      <c r="J310" s="25">
        <v>165000</v>
      </c>
      <c r="K310" s="25">
        <f t="shared" si="15"/>
        <v>-164890</v>
      </c>
    </row>
    <row r="311" spans="1:11" x14ac:dyDescent="0.25">
      <c r="A311" s="17" t="str">
        <f t="shared" si="14"/>
        <v>053229</v>
      </c>
      <c r="B311" s="18">
        <v>11053229</v>
      </c>
      <c r="C311" s="19" t="s">
        <v>346</v>
      </c>
      <c r="D311" s="20">
        <v>284.4379090909091</v>
      </c>
      <c r="E311" s="27">
        <v>110</v>
      </c>
      <c r="F311" s="22">
        <f t="shared" si="13"/>
        <v>31288.170000000002</v>
      </c>
      <c r="G311" s="23" t="s">
        <v>37</v>
      </c>
      <c r="H311" s="24" t="e">
        <f>VLOOKUP(A311,[1]L1!A:D,4,0)</f>
        <v>#N/A</v>
      </c>
      <c r="I311" s="24" t="e">
        <f>VLOOKUP(A311,[1]L2!A:AN,40,0)</f>
        <v>#N/A</v>
      </c>
      <c r="J311" s="25">
        <v>165000</v>
      </c>
      <c r="K311" s="25">
        <f t="shared" si="15"/>
        <v>-164890</v>
      </c>
    </row>
    <row r="312" spans="1:11" x14ac:dyDescent="0.25">
      <c r="A312" s="17" t="str">
        <f t="shared" si="14"/>
        <v>053230</v>
      </c>
      <c r="B312" s="18">
        <v>11053230</v>
      </c>
      <c r="C312" s="19" t="s">
        <v>347</v>
      </c>
      <c r="D312" s="20">
        <v>284.4379090909091</v>
      </c>
      <c r="E312" s="27">
        <v>110</v>
      </c>
      <c r="F312" s="22">
        <f t="shared" si="13"/>
        <v>31288.170000000002</v>
      </c>
      <c r="G312" s="23" t="s">
        <v>37</v>
      </c>
      <c r="H312" s="24" t="e">
        <f>VLOOKUP(A312,[1]L1!A:D,4,0)</f>
        <v>#N/A</v>
      </c>
      <c r="I312" s="24" t="e">
        <f>VLOOKUP(A312,[1]L2!A:AN,40,0)</f>
        <v>#N/A</v>
      </c>
      <c r="J312" s="25">
        <v>165000</v>
      </c>
      <c r="K312" s="25">
        <f t="shared" si="15"/>
        <v>-164890</v>
      </c>
    </row>
    <row r="313" spans="1:11" x14ac:dyDescent="0.25">
      <c r="A313" s="17" t="str">
        <f t="shared" si="14"/>
        <v>053231</v>
      </c>
      <c r="B313" s="18">
        <v>11053231</v>
      </c>
      <c r="C313" s="19" t="s">
        <v>348</v>
      </c>
      <c r="D313" s="20">
        <v>284.4379090909091</v>
      </c>
      <c r="E313" s="27">
        <v>110</v>
      </c>
      <c r="F313" s="22">
        <f t="shared" si="13"/>
        <v>31288.170000000002</v>
      </c>
      <c r="G313" s="23" t="s">
        <v>37</v>
      </c>
      <c r="H313" s="24" t="e">
        <f>VLOOKUP(A313,[1]L1!A:D,4,0)</f>
        <v>#N/A</v>
      </c>
      <c r="I313" s="24" t="e">
        <f>VLOOKUP(A313,[1]L2!A:AN,40,0)</f>
        <v>#N/A</v>
      </c>
      <c r="J313" s="25">
        <v>165000</v>
      </c>
      <c r="K313" s="25">
        <f t="shared" si="15"/>
        <v>-164890</v>
      </c>
    </row>
    <row r="314" spans="1:11" x14ac:dyDescent="0.25">
      <c r="A314" s="17" t="str">
        <f t="shared" si="14"/>
        <v>053232</v>
      </c>
      <c r="B314" s="18">
        <v>11053232</v>
      </c>
      <c r="C314" s="19" t="s">
        <v>349</v>
      </c>
      <c r="D314" s="20">
        <v>284.4379090909091</v>
      </c>
      <c r="E314" s="27">
        <v>110</v>
      </c>
      <c r="F314" s="22">
        <f t="shared" si="13"/>
        <v>31288.170000000002</v>
      </c>
      <c r="G314" s="23" t="s">
        <v>37</v>
      </c>
      <c r="H314" s="24" t="e">
        <f>VLOOKUP(A314,[1]L1!A:D,4,0)</f>
        <v>#N/A</v>
      </c>
      <c r="I314" s="24" t="e">
        <f>VLOOKUP(A314,[1]L2!A:AN,40,0)</f>
        <v>#N/A</v>
      </c>
      <c r="J314" s="25">
        <v>165000</v>
      </c>
      <c r="K314" s="25">
        <f t="shared" si="15"/>
        <v>-164890</v>
      </c>
    </row>
    <row r="315" spans="1:11" x14ac:dyDescent="0.25">
      <c r="A315" s="17" t="str">
        <f t="shared" si="14"/>
        <v>056049</v>
      </c>
      <c r="B315" s="18">
        <v>11056049</v>
      </c>
      <c r="C315" s="28" t="s">
        <v>350</v>
      </c>
      <c r="D315" s="26"/>
      <c r="E315" s="31">
        <v>144</v>
      </c>
      <c r="F315" s="22">
        <f t="shared" si="13"/>
        <v>0</v>
      </c>
      <c r="G315" s="23" t="s">
        <v>37</v>
      </c>
      <c r="H315" s="24" t="e">
        <f>VLOOKUP(A315,[1]L1!A:D,4,0)</f>
        <v>#N/A</v>
      </c>
      <c r="I315" s="24" t="e">
        <f>VLOOKUP(A315,[1]L2!A:AN,40,0)</f>
        <v>#N/A</v>
      </c>
      <c r="J315" s="25">
        <f>VLOOKUP(A315,[1]MBU!D:Q,14,0)</f>
        <v>144</v>
      </c>
      <c r="K315" s="25">
        <f t="shared" si="15"/>
        <v>0</v>
      </c>
    </row>
    <row r="316" spans="1:11" x14ac:dyDescent="0.25">
      <c r="A316" s="17" t="str">
        <f t="shared" si="14"/>
        <v>056398</v>
      </c>
      <c r="B316" s="18">
        <v>11056398</v>
      </c>
      <c r="C316" s="19" t="s">
        <v>351</v>
      </c>
      <c r="D316" s="20">
        <v>76.342609400000001</v>
      </c>
      <c r="E316" s="21">
        <v>192</v>
      </c>
      <c r="F316" s="22">
        <f t="shared" si="13"/>
        <v>14657.781004799999</v>
      </c>
      <c r="G316" s="23" t="s">
        <v>30</v>
      </c>
      <c r="H316" s="24">
        <f>VLOOKUP(A316,[1]L1!A:D,4,0)</f>
        <v>76.28</v>
      </c>
      <c r="I316" s="24" t="e">
        <f>VLOOKUP(A316,[1]L2!A:AN,40,0)</f>
        <v>#N/A</v>
      </c>
      <c r="J316" s="25" t="e">
        <f>VLOOKUP(A316,[1]MBU!D:Q,14,0)</f>
        <v>#N/A</v>
      </c>
      <c r="K316" s="25" t="e">
        <f t="shared" si="15"/>
        <v>#N/A</v>
      </c>
    </row>
    <row r="317" spans="1:11" x14ac:dyDescent="0.25">
      <c r="A317" s="17" t="str">
        <f t="shared" si="14"/>
        <v>056480</v>
      </c>
      <c r="B317" s="18">
        <v>11056480</v>
      </c>
      <c r="C317" s="19" t="s">
        <v>352</v>
      </c>
      <c r="D317" s="20">
        <v>1.6717333999999999</v>
      </c>
      <c r="E317" s="21">
        <v>1020</v>
      </c>
      <c r="F317" s="22">
        <f t="shared" si="13"/>
        <v>1705.1680679999999</v>
      </c>
      <c r="G317" s="23" t="s">
        <v>39</v>
      </c>
      <c r="H317" s="24">
        <f>VLOOKUP(A317,[1]L1!A:D,4,0)</f>
        <v>1.6488284</v>
      </c>
      <c r="I317" s="24" t="e">
        <f>VLOOKUP(A317,[1]L2!A:AN,40,0)</f>
        <v>#N/A</v>
      </c>
      <c r="J317" s="25">
        <v>1020</v>
      </c>
      <c r="K317" s="25">
        <f t="shared" si="15"/>
        <v>0</v>
      </c>
    </row>
    <row r="318" spans="1:11" x14ac:dyDescent="0.25">
      <c r="A318" s="17" t="str">
        <f t="shared" si="14"/>
        <v>056481</v>
      </c>
      <c r="B318" s="18">
        <v>11056481</v>
      </c>
      <c r="C318" s="19" t="s">
        <v>353</v>
      </c>
      <c r="D318" s="20">
        <v>1.4781152</v>
      </c>
      <c r="E318" s="21">
        <v>780</v>
      </c>
      <c r="F318" s="22">
        <f t="shared" si="13"/>
        <v>1152.929856</v>
      </c>
      <c r="G318" s="23" t="s">
        <v>39</v>
      </c>
      <c r="H318" s="24">
        <f>VLOOKUP(A318,[1]L1!A:D,4,0)</f>
        <v>1.4611916</v>
      </c>
      <c r="I318" s="24" t="e">
        <f>VLOOKUP(A318,[1]L2!A:AN,40,0)</f>
        <v>#N/A</v>
      </c>
      <c r="J318" s="25">
        <v>780</v>
      </c>
      <c r="K318" s="25">
        <f t="shared" si="15"/>
        <v>0</v>
      </c>
    </row>
    <row r="319" spans="1:11" x14ac:dyDescent="0.25">
      <c r="A319" s="17" t="str">
        <f t="shared" si="14"/>
        <v>056482</v>
      </c>
      <c r="B319" s="18">
        <v>11056482</v>
      </c>
      <c r="C319" s="19" t="s">
        <v>354</v>
      </c>
      <c r="D319" s="20">
        <v>1.5924062000000001</v>
      </c>
      <c r="E319" s="21">
        <v>1020</v>
      </c>
      <c r="F319" s="22">
        <f t="shared" si="13"/>
        <v>1624.254324</v>
      </c>
      <c r="G319" s="23" t="s">
        <v>39</v>
      </c>
      <c r="H319" s="24">
        <f>VLOOKUP(A319,[1]L1!A:D,4,0)</f>
        <v>1.5452212000000001</v>
      </c>
      <c r="I319" s="24" t="e">
        <f>VLOOKUP(A319,[1]L2!A:AN,40,0)</f>
        <v>#N/A</v>
      </c>
      <c r="J319" s="25">
        <v>1020</v>
      </c>
      <c r="K319" s="25">
        <f t="shared" si="15"/>
        <v>0</v>
      </c>
    </row>
    <row r="320" spans="1:11" x14ac:dyDescent="0.25">
      <c r="A320" s="17" t="str">
        <f t="shared" si="14"/>
        <v>056505</v>
      </c>
      <c r="B320" s="18">
        <v>11056505</v>
      </c>
      <c r="C320" s="19" t="s">
        <v>355</v>
      </c>
      <c r="D320" s="20">
        <v>359.29292708333332</v>
      </c>
      <c r="E320" s="31">
        <v>72</v>
      </c>
      <c r="F320" s="22">
        <f t="shared" si="13"/>
        <v>25869.090749999999</v>
      </c>
      <c r="G320" s="23" t="s">
        <v>37</v>
      </c>
      <c r="H320" s="24" t="e">
        <f>VLOOKUP(A320,[1]L1!A:D,4,0)</f>
        <v>#N/A</v>
      </c>
      <c r="I320" s="24" t="e">
        <f>VLOOKUP(A320,[1]L2!A:AN,40,0)</f>
        <v>#N/A</v>
      </c>
      <c r="J320" s="25">
        <f>VLOOKUP(A320,[1]MBU!D:Q,14,0)</f>
        <v>72</v>
      </c>
      <c r="K320" s="25">
        <f t="shared" si="15"/>
        <v>0</v>
      </c>
    </row>
    <row r="321" spans="1:11" x14ac:dyDescent="0.25">
      <c r="A321" s="17" t="str">
        <f t="shared" si="14"/>
        <v>056562</v>
      </c>
      <c r="B321" s="18">
        <v>11056562</v>
      </c>
      <c r="C321" s="19" t="s">
        <v>356</v>
      </c>
      <c r="D321" s="20">
        <v>56.843168987058334</v>
      </c>
      <c r="E321" s="21">
        <v>24</v>
      </c>
      <c r="F321" s="22">
        <f t="shared" si="13"/>
        <v>1364.2360556894</v>
      </c>
      <c r="G321" s="23" t="s">
        <v>30</v>
      </c>
      <c r="H321" s="24">
        <f>VLOOKUP(A321,[1]L1!A:D,4,0)</f>
        <v>59.591541999999997</v>
      </c>
      <c r="I321" s="24">
        <f>VLOOKUP(A321,[1]L2!A:AN,40,0)</f>
        <v>60.286659404131946</v>
      </c>
      <c r="J321" s="25">
        <f>VLOOKUP(A321,[1]MBU!D:Q,14,0)</f>
        <v>24</v>
      </c>
      <c r="K321" s="25">
        <f t="shared" si="15"/>
        <v>0</v>
      </c>
    </row>
    <row r="322" spans="1:11" x14ac:dyDescent="0.25">
      <c r="A322" s="17" t="str">
        <f t="shared" si="14"/>
        <v>057350</v>
      </c>
      <c r="B322" s="18">
        <v>11057350</v>
      </c>
      <c r="C322" s="19" t="s">
        <v>357</v>
      </c>
      <c r="D322" s="20">
        <v>28.949274899999999</v>
      </c>
      <c r="E322" s="27">
        <v>48</v>
      </c>
      <c r="F322" s="22">
        <f t="shared" si="13"/>
        <v>1389.5651951999998</v>
      </c>
      <c r="G322" s="23" t="s">
        <v>30</v>
      </c>
      <c r="H322" s="24">
        <f>VLOOKUP(A322,[1]L1!A:D,4,0)</f>
        <v>28.949278899999999</v>
      </c>
      <c r="I322" s="24" t="e">
        <f>VLOOKUP(A322,[1]L2!A:AN,40,0)</f>
        <v>#N/A</v>
      </c>
      <c r="J322" s="25">
        <v>48</v>
      </c>
      <c r="K322" s="25">
        <f t="shared" si="15"/>
        <v>0</v>
      </c>
    </row>
    <row r="323" spans="1:11" x14ac:dyDescent="0.25">
      <c r="A323" s="17" t="str">
        <f t="shared" si="14"/>
        <v>057352</v>
      </c>
      <c r="B323" s="18">
        <v>11057352</v>
      </c>
      <c r="C323" s="19" t="s">
        <v>358</v>
      </c>
      <c r="D323" s="20">
        <v>34.532879999999999</v>
      </c>
      <c r="E323" s="27">
        <v>48</v>
      </c>
      <c r="F323" s="22">
        <f t="shared" ref="F323:F386" si="16">D323*E323</f>
        <v>1657.5782399999998</v>
      </c>
      <c r="G323" s="23" t="s">
        <v>30</v>
      </c>
      <c r="H323" s="24">
        <f>VLOOKUP(A323,[1]L1!A:D,4,0)</f>
        <v>34.532879999999999</v>
      </c>
      <c r="I323" s="24" t="e">
        <f>VLOOKUP(A323,[1]L2!A:AN,40,0)</f>
        <v>#N/A</v>
      </c>
      <c r="J323" s="25">
        <v>48</v>
      </c>
      <c r="K323" s="25">
        <f t="shared" si="15"/>
        <v>0</v>
      </c>
    </row>
    <row r="324" spans="1:11" x14ac:dyDescent="0.25">
      <c r="A324" s="17" t="str">
        <f t="shared" ref="A324:A387" si="17">RIGHT(B324,6)</f>
        <v>057353</v>
      </c>
      <c r="B324" s="18">
        <v>11057353</v>
      </c>
      <c r="C324" s="19" t="s">
        <v>359</v>
      </c>
      <c r="D324" s="20">
        <v>42.841232400000003</v>
      </c>
      <c r="E324" s="27">
        <v>48</v>
      </c>
      <c r="F324" s="22">
        <f t="shared" si="16"/>
        <v>2056.3791552000002</v>
      </c>
      <c r="G324" s="23" t="s">
        <v>30</v>
      </c>
      <c r="H324" s="24">
        <f>VLOOKUP(A324,[1]L1!A:D,4,0)</f>
        <v>43.702472200000003</v>
      </c>
      <c r="I324" s="24" t="e">
        <f>VLOOKUP(A324,[1]L2!A:AN,40,0)</f>
        <v>#N/A</v>
      </c>
      <c r="J324" s="25">
        <v>48</v>
      </c>
      <c r="K324" s="25">
        <f t="shared" si="15"/>
        <v>0</v>
      </c>
    </row>
    <row r="325" spans="1:11" x14ac:dyDescent="0.25">
      <c r="A325" s="17" t="str">
        <f t="shared" si="17"/>
        <v>057354</v>
      </c>
      <c r="B325" s="18">
        <v>11057354</v>
      </c>
      <c r="C325" s="19" t="s">
        <v>360</v>
      </c>
      <c r="D325" s="20">
        <v>27.515590799999998</v>
      </c>
      <c r="E325" s="27">
        <v>48</v>
      </c>
      <c r="F325" s="22">
        <f t="shared" si="16"/>
        <v>1320.7483583999999</v>
      </c>
      <c r="G325" s="23" t="s">
        <v>30</v>
      </c>
      <c r="H325" s="24">
        <f>VLOOKUP(A325,[1]L1!A:D,4,0)</f>
        <v>27.517129499999999</v>
      </c>
      <c r="I325" s="24" t="e">
        <f>VLOOKUP(A325,[1]L2!A:AN,40,0)</f>
        <v>#N/A</v>
      </c>
      <c r="J325" s="25">
        <v>48</v>
      </c>
      <c r="K325" s="25">
        <f t="shared" si="15"/>
        <v>0</v>
      </c>
    </row>
    <row r="326" spans="1:11" x14ac:dyDescent="0.25">
      <c r="A326" s="17" t="str">
        <f t="shared" si="17"/>
        <v>057355</v>
      </c>
      <c r="B326" s="18">
        <v>11057355</v>
      </c>
      <c r="C326" s="19" t="s">
        <v>361</v>
      </c>
      <c r="D326" s="20">
        <v>35.889530000000001</v>
      </c>
      <c r="E326" s="27">
        <v>48</v>
      </c>
      <c r="F326" s="22">
        <f t="shared" si="16"/>
        <v>1722.6974399999999</v>
      </c>
      <c r="G326" s="23" t="s">
        <v>30</v>
      </c>
      <c r="H326" s="24">
        <f>VLOOKUP(A326,[1]L1!A:D,4,0)</f>
        <v>35.889530000000001</v>
      </c>
      <c r="I326" s="24" t="e">
        <f>VLOOKUP(A326,[1]L2!A:AN,40,0)</f>
        <v>#N/A</v>
      </c>
      <c r="J326" s="25">
        <v>48</v>
      </c>
      <c r="K326" s="25">
        <f t="shared" si="15"/>
        <v>0</v>
      </c>
    </row>
    <row r="327" spans="1:11" x14ac:dyDescent="0.25">
      <c r="A327" s="17" t="str">
        <f t="shared" si="17"/>
        <v>057356</v>
      </c>
      <c r="B327" s="18">
        <v>11057356</v>
      </c>
      <c r="C327" s="19" t="s">
        <v>362</v>
      </c>
      <c r="D327" s="20">
        <v>815.78801150000004</v>
      </c>
      <c r="E327" s="35">
        <v>4</v>
      </c>
      <c r="F327" s="22">
        <f t="shared" si="16"/>
        <v>3263.1520460000002</v>
      </c>
      <c r="G327" s="23" t="s">
        <v>30</v>
      </c>
      <c r="H327" s="24">
        <f>VLOOKUP(A327,[1]L1!A:D,4,0)</f>
        <v>815.78825800000004</v>
      </c>
      <c r="I327" s="24" t="e">
        <f>VLOOKUP(A327,[1]L2!A:AN,40,0)</f>
        <v>#N/A</v>
      </c>
      <c r="J327" s="25">
        <f>VLOOKUP(A327,[1]MBU!D:Q,14,0)</f>
        <v>4</v>
      </c>
      <c r="K327" s="25">
        <f t="shared" si="15"/>
        <v>0</v>
      </c>
    </row>
    <row r="328" spans="1:11" x14ac:dyDescent="0.25">
      <c r="A328" s="17" t="str">
        <f t="shared" si="17"/>
        <v>057367</v>
      </c>
      <c r="B328" s="18">
        <v>11057367</v>
      </c>
      <c r="C328" s="19" t="s">
        <v>363</v>
      </c>
      <c r="D328" s="20">
        <v>9.5993071969999999</v>
      </c>
      <c r="E328" s="21">
        <v>100</v>
      </c>
      <c r="F328" s="22">
        <f t="shared" si="16"/>
        <v>959.93071969999994</v>
      </c>
      <c r="G328" s="23" t="s">
        <v>30</v>
      </c>
      <c r="H328" s="24">
        <f>VLOOKUP(A328,[1]L1!A:D,4,0)</f>
        <v>10.290995000000001</v>
      </c>
      <c r="I328" s="24" t="e">
        <f>VLOOKUP(A328,[1]L2!A:AN,40,0)</f>
        <v>#N/A</v>
      </c>
      <c r="J328" s="25">
        <v>100</v>
      </c>
      <c r="K328" s="25">
        <f t="shared" si="15"/>
        <v>0</v>
      </c>
    </row>
    <row r="329" spans="1:11" x14ac:dyDescent="0.25">
      <c r="A329" s="17" t="str">
        <f t="shared" si="17"/>
        <v>057370</v>
      </c>
      <c r="B329" s="18">
        <v>11057370</v>
      </c>
      <c r="C329" s="19" t="s">
        <v>364</v>
      </c>
      <c r="D329" s="20">
        <v>13.659812550500007</v>
      </c>
      <c r="E329" s="21">
        <v>100</v>
      </c>
      <c r="F329" s="22">
        <f t="shared" si="16"/>
        <v>1365.9812550500008</v>
      </c>
      <c r="G329" s="23" t="s">
        <v>30</v>
      </c>
      <c r="H329" s="24">
        <f>VLOOKUP(A329,[1]L1!A:D,4,0)</f>
        <v>18.97148</v>
      </c>
      <c r="I329" s="24" t="e">
        <f>VLOOKUP(A329,[1]L2!A:AN,40,0)</f>
        <v>#N/A</v>
      </c>
      <c r="J329" s="25">
        <v>100</v>
      </c>
      <c r="K329" s="25">
        <f t="shared" si="15"/>
        <v>0</v>
      </c>
    </row>
    <row r="330" spans="1:11" x14ac:dyDescent="0.25">
      <c r="A330" s="17" t="str">
        <f t="shared" si="17"/>
        <v>057371</v>
      </c>
      <c r="B330" s="18">
        <v>11057371</v>
      </c>
      <c r="C330" s="19" t="s">
        <v>365</v>
      </c>
      <c r="D330" s="20">
        <v>11.9355248</v>
      </c>
      <c r="E330" s="21">
        <v>100</v>
      </c>
      <c r="F330" s="22">
        <f t="shared" si="16"/>
        <v>1193.5524800000001</v>
      </c>
      <c r="G330" s="23" t="s">
        <v>30</v>
      </c>
      <c r="H330" s="24">
        <f>VLOOKUP(A330,[1]L1!A:D,4,0)</f>
        <v>11.5420847</v>
      </c>
      <c r="I330" s="24" t="e">
        <f>VLOOKUP(A330,[1]L2!A:AN,40,0)</f>
        <v>#N/A</v>
      </c>
      <c r="J330" s="25">
        <v>100</v>
      </c>
      <c r="K330" s="25">
        <f t="shared" si="15"/>
        <v>0</v>
      </c>
    </row>
    <row r="331" spans="1:11" x14ac:dyDescent="0.25">
      <c r="A331" s="17" t="str">
        <f t="shared" si="17"/>
        <v>057380</v>
      </c>
      <c r="B331" s="18">
        <v>11057380</v>
      </c>
      <c r="C331" s="19" t="s">
        <v>366</v>
      </c>
      <c r="D331" s="20">
        <v>36.861077399999999</v>
      </c>
      <c r="E331" s="21">
        <v>100</v>
      </c>
      <c r="F331" s="22">
        <f t="shared" si="16"/>
        <v>3686.1077399999999</v>
      </c>
      <c r="G331" s="23" t="s">
        <v>30</v>
      </c>
      <c r="H331" s="24">
        <f>VLOOKUP(A331,[1]L1!A:D,4,0)</f>
        <v>46.421851400000001</v>
      </c>
      <c r="I331" s="24" t="e">
        <f>VLOOKUP(A331,[1]L2!A:AN,40,0)</f>
        <v>#N/A</v>
      </c>
      <c r="J331" s="25">
        <v>100</v>
      </c>
      <c r="K331" s="25">
        <f t="shared" si="15"/>
        <v>0</v>
      </c>
    </row>
    <row r="332" spans="1:11" x14ac:dyDescent="0.25">
      <c r="A332" s="17" t="str">
        <f t="shared" si="17"/>
        <v>057381</v>
      </c>
      <c r="B332" s="18">
        <v>11057381</v>
      </c>
      <c r="C332" s="19" t="s">
        <v>367</v>
      </c>
      <c r="D332" s="20">
        <v>15.1828301</v>
      </c>
      <c r="E332" s="21">
        <v>100</v>
      </c>
      <c r="F332" s="22">
        <f t="shared" si="16"/>
        <v>1518.2830100000001</v>
      </c>
      <c r="G332" s="23" t="s">
        <v>30</v>
      </c>
      <c r="H332" s="24">
        <f>VLOOKUP(A332,[1]L1!A:D,4,0)</f>
        <v>15.165642399999999</v>
      </c>
      <c r="I332" s="24" t="e">
        <f>VLOOKUP(A332,[1]L2!A:AN,40,0)</f>
        <v>#N/A</v>
      </c>
      <c r="J332" s="25">
        <v>100</v>
      </c>
      <c r="K332" s="25">
        <f t="shared" si="15"/>
        <v>0</v>
      </c>
    </row>
    <row r="333" spans="1:11" x14ac:dyDescent="0.25">
      <c r="A333" s="17" t="str">
        <f t="shared" si="17"/>
        <v>057384</v>
      </c>
      <c r="B333" s="18">
        <v>11057384</v>
      </c>
      <c r="C333" s="19" t="s">
        <v>368</v>
      </c>
      <c r="D333" s="20">
        <v>11.5246966</v>
      </c>
      <c r="E333" s="21">
        <v>100</v>
      </c>
      <c r="F333" s="22">
        <f t="shared" si="16"/>
        <v>1152.46966</v>
      </c>
      <c r="G333" s="23" t="s">
        <v>30</v>
      </c>
      <c r="H333" s="24">
        <f>VLOOKUP(A333,[1]L1!A:D,4,0)</f>
        <v>11.686645800000001</v>
      </c>
      <c r="I333" s="24" t="e">
        <f>VLOOKUP(A333,[1]L2!A:AN,40,0)</f>
        <v>#N/A</v>
      </c>
      <c r="J333" s="25">
        <v>100</v>
      </c>
      <c r="K333" s="25">
        <f t="shared" si="15"/>
        <v>0</v>
      </c>
    </row>
    <row r="334" spans="1:11" x14ac:dyDescent="0.25">
      <c r="A334" s="17" t="str">
        <f t="shared" si="17"/>
        <v>057385</v>
      </c>
      <c r="B334" s="18">
        <v>11057385</v>
      </c>
      <c r="C334" s="19" t="s">
        <v>369</v>
      </c>
      <c r="D334" s="20">
        <v>11.715722261649999</v>
      </c>
      <c r="E334" s="21">
        <v>100</v>
      </c>
      <c r="F334" s="22">
        <f t="shared" si="16"/>
        <v>1171.5722261649998</v>
      </c>
      <c r="G334" s="23" t="s">
        <v>30</v>
      </c>
      <c r="H334" s="24">
        <f>VLOOKUP(A334,[1]L1!A:D,4,0)</f>
        <v>15.759714799999999</v>
      </c>
      <c r="I334" s="24" t="e">
        <f>VLOOKUP(A334,[1]L2!A:AN,40,0)</f>
        <v>#N/A</v>
      </c>
      <c r="J334" s="25">
        <v>100</v>
      </c>
      <c r="K334" s="25">
        <f t="shared" si="15"/>
        <v>0</v>
      </c>
    </row>
    <row r="335" spans="1:11" x14ac:dyDescent="0.25">
      <c r="A335" s="17" t="str">
        <f t="shared" si="17"/>
        <v>059569</v>
      </c>
      <c r="B335" s="18">
        <v>11059569</v>
      </c>
      <c r="C335" s="19" t="s">
        <v>370</v>
      </c>
      <c r="D335" s="20">
        <v>322.00399659999999</v>
      </c>
      <c r="E335" s="21">
        <v>12</v>
      </c>
      <c r="F335" s="22">
        <f t="shared" si="16"/>
        <v>3864.0479592000002</v>
      </c>
      <c r="G335" s="23" t="s">
        <v>30</v>
      </c>
      <c r="H335" s="24">
        <f>VLOOKUP(A335,[1]L1!A:D,4,0)</f>
        <v>346.42003949999997</v>
      </c>
      <c r="I335" s="24" t="e">
        <f>VLOOKUP(A335,[1]L2!A:AN,40,0)</f>
        <v>#N/A</v>
      </c>
      <c r="J335" s="25" t="e">
        <f>VLOOKUP(A335,[1]MBU!D:Q,14,0)</f>
        <v>#N/A</v>
      </c>
      <c r="K335" s="25" t="e">
        <f t="shared" si="15"/>
        <v>#N/A</v>
      </c>
    </row>
    <row r="336" spans="1:11" x14ac:dyDescent="0.25">
      <c r="A336" s="17" t="str">
        <f t="shared" si="17"/>
        <v>059728</v>
      </c>
      <c r="B336" s="18">
        <v>11059728</v>
      </c>
      <c r="C336" s="19" t="s">
        <v>371</v>
      </c>
      <c r="D336" s="26"/>
      <c r="E336" s="21">
        <v>4</v>
      </c>
      <c r="F336" s="22">
        <f t="shared" si="16"/>
        <v>0</v>
      </c>
      <c r="G336" s="23" t="s">
        <v>30</v>
      </c>
      <c r="H336" s="24" t="e">
        <f>VLOOKUP(A336,[1]L1!A:D,4,0)</f>
        <v>#N/A</v>
      </c>
      <c r="I336" s="24" t="e">
        <f>VLOOKUP(A336,[1]L2!A:AN,40,0)</f>
        <v>#N/A</v>
      </c>
      <c r="J336" s="25" t="e">
        <f>VLOOKUP(A336,[1]MBU!D:Q,14,0)</f>
        <v>#N/A</v>
      </c>
      <c r="K336" s="25" t="e">
        <f t="shared" si="15"/>
        <v>#N/A</v>
      </c>
    </row>
    <row r="337" spans="1:11" x14ac:dyDescent="0.25">
      <c r="A337" s="17" t="str">
        <f t="shared" si="17"/>
        <v>059903</v>
      </c>
      <c r="B337" s="18">
        <v>11059903</v>
      </c>
      <c r="C337" s="19" t="s">
        <v>372</v>
      </c>
      <c r="D337" s="20">
        <v>226.34</v>
      </c>
      <c r="E337" s="21">
        <v>12</v>
      </c>
      <c r="F337" s="22">
        <f t="shared" si="16"/>
        <v>2716.08</v>
      </c>
      <c r="G337" s="23" t="s">
        <v>30</v>
      </c>
      <c r="H337" s="24">
        <f>VLOOKUP(A337,[1]L1!A:D,4,0)</f>
        <v>226.34</v>
      </c>
      <c r="I337" s="24" t="e">
        <f>VLOOKUP(A337,[1]L2!A:AN,40,0)</f>
        <v>#N/A</v>
      </c>
      <c r="J337" s="25" t="e">
        <f>VLOOKUP(A337,[1]MBU!D:Q,14,0)</f>
        <v>#N/A</v>
      </c>
      <c r="K337" s="25" t="e">
        <f t="shared" si="15"/>
        <v>#N/A</v>
      </c>
    </row>
    <row r="338" spans="1:11" x14ac:dyDescent="0.25">
      <c r="A338" s="17" t="str">
        <f t="shared" si="17"/>
        <v>061094</v>
      </c>
      <c r="B338" s="18">
        <v>11061094</v>
      </c>
      <c r="C338" s="19" t="s">
        <v>373</v>
      </c>
      <c r="D338" s="20">
        <v>1760.2765999999999</v>
      </c>
      <c r="E338" s="21">
        <v>4</v>
      </c>
      <c r="F338" s="22">
        <f t="shared" si="16"/>
        <v>7041.1063999999997</v>
      </c>
      <c r="G338" s="23" t="s">
        <v>52</v>
      </c>
      <c r="H338" s="24">
        <f>VLOOKUP(A338,[1]L1!A:D,4,0)</f>
        <v>1760.2765999999999</v>
      </c>
      <c r="I338" s="24" t="e">
        <f>VLOOKUP(A338,[1]L2!A:AN,40,0)</f>
        <v>#N/A</v>
      </c>
      <c r="J338" s="25" t="e">
        <f>VLOOKUP(A338,[1]MBU!D:Q,14,0)</f>
        <v>#N/A</v>
      </c>
      <c r="K338" s="25" t="e">
        <f t="shared" si="15"/>
        <v>#N/A</v>
      </c>
    </row>
    <row r="339" spans="1:11" x14ac:dyDescent="0.25">
      <c r="A339" s="17" t="str">
        <f t="shared" si="17"/>
        <v>061249</v>
      </c>
      <c r="B339" s="18">
        <v>11061249</v>
      </c>
      <c r="C339" s="19" t="s">
        <v>374</v>
      </c>
      <c r="D339" s="26"/>
      <c r="E339" s="21">
        <v>4</v>
      </c>
      <c r="F339" s="22">
        <f t="shared" si="16"/>
        <v>0</v>
      </c>
      <c r="G339" s="23" t="s">
        <v>30</v>
      </c>
      <c r="H339" s="24" t="e">
        <f>VLOOKUP(A339,[1]L1!A:D,4,0)</f>
        <v>#N/A</v>
      </c>
      <c r="I339" s="24" t="e">
        <f>VLOOKUP(A339,[1]L2!A:AN,40,0)</f>
        <v>#N/A</v>
      </c>
      <c r="J339" s="25" t="e">
        <f>VLOOKUP(A339,[1]MBU!D:Q,14,0)</f>
        <v>#N/A</v>
      </c>
      <c r="K339" s="25" t="e">
        <f t="shared" ref="K339:K402" si="18">+E339-J339</f>
        <v>#N/A</v>
      </c>
    </row>
    <row r="340" spans="1:11" x14ac:dyDescent="0.25">
      <c r="A340" s="17" t="str">
        <f t="shared" si="17"/>
        <v>061421</v>
      </c>
      <c r="B340" s="18">
        <v>11061421</v>
      </c>
      <c r="C340" s="19" t="s">
        <v>375</v>
      </c>
      <c r="D340" s="20">
        <v>276.56712090000002</v>
      </c>
      <c r="E340" s="21">
        <v>6</v>
      </c>
      <c r="F340" s="22">
        <f t="shared" si="16"/>
        <v>1659.4027254000002</v>
      </c>
      <c r="G340" s="23" t="s">
        <v>30</v>
      </c>
      <c r="H340" s="24">
        <f>VLOOKUP(A340,[1]L1!A:D,4,0)</f>
        <v>268.0104493</v>
      </c>
      <c r="I340" s="24">
        <f>VLOOKUP(A340,[1]L2!A:AN,40,0)</f>
        <v>237.03059068104676</v>
      </c>
      <c r="J340" s="25">
        <f>VLOOKUP(A340,[1]MBU!D:Q,14,0)</f>
        <v>6</v>
      </c>
      <c r="K340" s="25">
        <f t="shared" si="18"/>
        <v>0</v>
      </c>
    </row>
    <row r="341" spans="1:11" x14ac:dyDescent="0.25">
      <c r="A341" s="17" t="str">
        <f t="shared" si="17"/>
        <v>062022</v>
      </c>
      <c r="B341" s="18">
        <v>11062022</v>
      </c>
      <c r="C341" s="19" t="s">
        <v>376</v>
      </c>
      <c r="D341" s="20">
        <v>61816.0064164</v>
      </c>
      <c r="E341" s="21">
        <v>1</v>
      </c>
      <c r="F341" s="22">
        <f t="shared" si="16"/>
        <v>61816.0064164</v>
      </c>
      <c r="G341" s="23" t="s">
        <v>47</v>
      </c>
      <c r="H341" s="24">
        <f>VLOOKUP(A341,[1]L1!A:D,4,0)</f>
        <v>64088.639999999999</v>
      </c>
      <c r="I341" s="24" t="e">
        <f>VLOOKUP(A341,[1]L2!A:AN,40,0)</f>
        <v>#N/A</v>
      </c>
      <c r="J341" s="25" t="e">
        <f>VLOOKUP(A341,[1]MBU!D:Q,14,0)</f>
        <v>#N/A</v>
      </c>
      <c r="K341" s="25" t="e">
        <f t="shared" si="18"/>
        <v>#N/A</v>
      </c>
    </row>
    <row r="342" spans="1:11" x14ac:dyDescent="0.25">
      <c r="A342" s="17" t="str">
        <f t="shared" si="17"/>
        <v>062268</v>
      </c>
      <c r="B342" s="18">
        <v>11062268</v>
      </c>
      <c r="C342" s="19" t="s">
        <v>377</v>
      </c>
      <c r="D342" s="20">
        <v>271.43</v>
      </c>
      <c r="E342" s="21">
        <v>20</v>
      </c>
      <c r="F342" s="22">
        <f t="shared" si="16"/>
        <v>5428.6</v>
      </c>
      <c r="G342" s="23" t="s">
        <v>30</v>
      </c>
      <c r="H342" s="24">
        <f>VLOOKUP(A342,[1]L1!A:D,4,0)</f>
        <v>271.43</v>
      </c>
      <c r="I342" s="24" t="e">
        <f>VLOOKUP(A342,[1]L2!A:AN,40,0)</f>
        <v>#N/A</v>
      </c>
      <c r="J342" s="25" t="e">
        <f>VLOOKUP(A342,[1]MBU!D:Q,14,0)</f>
        <v>#N/A</v>
      </c>
      <c r="K342" s="25" t="e">
        <f t="shared" si="18"/>
        <v>#N/A</v>
      </c>
    </row>
    <row r="343" spans="1:11" x14ac:dyDescent="0.25">
      <c r="A343" s="17" t="str">
        <f t="shared" si="17"/>
        <v>062291</v>
      </c>
      <c r="B343" s="18">
        <v>11062291</v>
      </c>
      <c r="C343" s="19" t="s">
        <v>378</v>
      </c>
      <c r="D343" s="20">
        <v>488.25772000000001</v>
      </c>
      <c r="E343" s="21">
        <v>6</v>
      </c>
      <c r="F343" s="22">
        <f t="shared" si="16"/>
        <v>2929.5463199999999</v>
      </c>
      <c r="G343" s="23" t="s">
        <v>37</v>
      </c>
      <c r="H343" s="24">
        <f>VLOOKUP(A343,[1]L1!A:D,4,0)</f>
        <v>488.25772000000001</v>
      </c>
      <c r="I343" s="24" t="e">
        <f>VLOOKUP(A343,[1]L2!A:AN,40,0)</f>
        <v>#N/A</v>
      </c>
      <c r="J343" s="25">
        <f>VLOOKUP(A343,[1]MBU!D:Q,14,0)</f>
        <v>6</v>
      </c>
      <c r="K343" s="25">
        <f t="shared" si="18"/>
        <v>0</v>
      </c>
    </row>
    <row r="344" spans="1:11" x14ac:dyDescent="0.25">
      <c r="A344" s="17" t="str">
        <f t="shared" si="17"/>
        <v>064122</v>
      </c>
      <c r="B344" s="18">
        <v>11064122</v>
      </c>
      <c r="C344" s="19" t="s">
        <v>379</v>
      </c>
      <c r="D344" s="20">
        <v>1.9008617000000001</v>
      </c>
      <c r="E344" s="21">
        <v>10000</v>
      </c>
      <c r="F344" s="22">
        <f t="shared" si="16"/>
        <v>19008.617000000002</v>
      </c>
      <c r="G344" s="23" t="s">
        <v>39</v>
      </c>
      <c r="H344" s="24">
        <f>VLOOKUP(A344,[1]L1!A:D,4,0)</f>
        <v>2.0726029000000001</v>
      </c>
      <c r="I344" s="24" t="e">
        <f>VLOOKUP(A344,[1]L2!A:AN,40,0)</f>
        <v>#N/A</v>
      </c>
      <c r="J344" s="25">
        <v>1000</v>
      </c>
      <c r="K344" s="25">
        <f t="shared" si="18"/>
        <v>9000</v>
      </c>
    </row>
    <row r="345" spans="1:11" x14ac:dyDescent="0.25">
      <c r="A345" s="17" t="str">
        <f t="shared" si="17"/>
        <v>064163</v>
      </c>
      <c r="B345" s="18">
        <v>11064163</v>
      </c>
      <c r="C345" s="19" t="s">
        <v>380</v>
      </c>
      <c r="D345" s="20">
        <v>49.743297300000002</v>
      </c>
      <c r="E345" s="21">
        <v>12</v>
      </c>
      <c r="F345" s="22">
        <f t="shared" si="16"/>
        <v>596.91956760000005</v>
      </c>
      <c r="G345" s="23" t="s">
        <v>30</v>
      </c>
      <c r="H345" s="24" t="e">
        <f>VLOOKUP(A345,[1]L1!A:D,4,0)</f>
        <v>#N/A</v>
      </c>
      <c r="I345" s="24" t="e">
        <f>VLOOKUP(A345,[1]L2!A:AN,40,0)</f>
        <v>#N/A</v>
      </c>
      <c r="J345" s="25" t="e">
        <f>VLOOKUP(A345,[1]MBU!D:Q,14,0)</f>
        <v>#N/A</v>
      </c>
      <c r="K345" s="25" t="e">
        <f t="shared" si="18"/>
        <v>#N/A</v>
      </c>
    </row>
    <row r="346" spans="1:11" x14ac:dyDescent="0.25">
      <c r="A346" s="17" t="str">
        <f t="shared" si="17"/>
        <v>064166</v>
      </c>
      <c r="B346" s="18">
        <v>11064166</v>
      </c>
      <c r="C346" s="19" t="s">
        <v>381</v>
      </c>
      <c r="D346" s="20">
        <v>57.601084795766653</v>
      </c>
      <c r="E346" s="21">
        <v>12</v>
      </c>
      <c r="F346" s="22">
        <f t="shared" si="16"/>
        <v>691.21301754919978</v>
      </c>
      <c r="G346" s="23" t="s">
        <v>30</v>
      </c>
      <c r="H346" s="24">
        <f>VLOOKUP(A346,[1]L1!A:D,4,0)</f>
        <v>60.732806600000004</v>
      </c>
      <c r="I346" s="24" t="e">
        <f>VLOOKUP(A346,[1]L2!A:AN,40,0)</f>
        <v>#N/A</v>
      </c>
      <c r="J346" s="25">
        <f>VLOOKUP(A346,[1]MBU!D:Q,14,0)</f>
        <v>12</v>
      </c>
      <c r="K346" s="25">
        <f t="shared" si="18"/>
        <v>0</v>
      </c>
    </row>
    <row r="347" spans="1:11" x14ac:dyDescent="0.25">
      <c r="A347" s="17" t="str">
        <f t="shared" si="17"/>
        <v>064460</v>
      </c>
      <c r="B347" s="18">
        <v>11064460</v>
      </c>
      <c r="C347" s="19" t="s">
        <v>382</v>
      </c>
      <c r="D347" s="26"/>
      <c r="E347" s="21">
        <v>12</v>
      </c>
      <c r="F347" s="22">
        <f t="shared" si="16"/>
        <v>0</v>
      </c>
      <c r="G347" s="23" t="s">
        <v>30</v>
      </c>
      <c r="H347" s="24" t="e">
        <f>VLOOKUP(A347,[1]L1!A:D,4,0)</f>
        <v>#N/A</v>
      </c>
      <c r="I347" s="24" t="e">
        <f>VLOOKUP(A347,[1]L2!A:AN,40,0)</f>
        <v>#N/A</v>
      </c>
      <c r="J347" s="25" t="e">
        <f>VLOOKUP(A347,[1]MBU!D:Q,14,0)</f>
        <v>#N/A</v>
      </c>
      <c r="K347" s="25" t="e">
        <f t="shared" si="18"/>
        <v>#N/A</v>
      </c>
    </row>
    <row r="348" spans="1:11" x14ac:dyDescent="0.25">
      <c r="A348" s="17" t="str">
        <f t="shared" si="17"/>
        <v>064622</v>
      </c>
      <c r="B348" s="18">
        <v>11064622</v>
      </c>
      <c r="C348" s="19" t="s">
        <v>383</v>
      </c>
      <c r="D348" s="20">
        <v>29375.5851994</v>
      </c>
      <c r="E348" s="21">
        <v>1</v>
      </c>
      <c r="F348" s="22">
        <f t="shared" si="16"/>
        <v>29375.5851994</v>
      </c>
      <c r="G348" s="23" t="s">
        <v>44</v>
      </c>
      <c r="H348" s="24">
        <f>VLOOKUP(A348,[1]L1!A:D,4,0)</f>
        <v>29436.87</v>
      </c>
      <c r="I348" s="24" t="e">
        <f>VLOOKUP(A348,[1]L2!A:AN,40,0)</f>
        <v>#N/A</v>
      </c>
      <c r="J348" s="25" t="e">
        <f>VLOOKUP(A348,[1]MBU!D:Q,14,0)</f>
        <v>#N/A</v>
      </c>
      <c r="K348" s="25" t="e">
        <f t="shared" si="18"/>
        <v>#N/A</v>
      </c>
    </row>
    <row r="349" spans="1:11" x14ac:dyDescent="0.25">
      <c r="A349" s="17" t="str">
        <f t="shared" si="17"/>
        <v>066904</v>
      </c>
      <c r="B349" s="18">
        <v>11066904</v>
      </c>
      <c r="C349" s="19" t="s">
        <v>384</v>
      </c>
      <c r="D349" s="20">
        <v>2337.3659962000002</v>
      </c>
      <c r="E349" s="21">
        <v>6</v>
      </c>
      <c r="F349" s="22">
        <f t="shared" si="16"/>
        <v>14024.195977200001</v>
      </c>
      <c r="G349" s="23" t="s">
        <v>37</v>
      </c>
      <c r="H349" s="24">
        <f>VLOOKUP(A349,[1]L1!A:D,4,0)</f>
        <v>2337.37</v>
      </c>
      <c r="I349" s="24" t="e">
        <f>VLOOKUP(A349,[1]L2!A:AN,40,0)</f>
        <v>#N/A</v>
      </c>
      <c r="J349" s="25" t="e">
        <f>VLOOKUP(A349,[1]MBU!D:Q,14,0)</f>
        <v>#N/A</v>
      </c>
      <c r="K349" s="25" t="e">
        <f t="shared" si="18"/>
        <v>#N/A</v>
      </c>
    </row>
    <row r="350" spans="1:11" x14ac:dyDescent="0.25">
      <c r="A350" s="17" t="str">
        <f t="shared" si="17"/>
        <v>067219</v>
      </c>
      <c r="B350" s="18">
        <v>11067219</v>
      </c>
      <c r="C350" s="19" t="s">
        <v>385</v>
      </c>
      <c r="D350" s="26"/>
      <c r="E350" s="21">
        <v>12</v>
      </c>
      <c r="F350" s="22">
        <f t="shared" si="16"/>
        <v>0</v>
      </c>
      <c r="G350" s="23" t="s">
        <v>47</v>
      </c>
      <c r="H350" s="24" t="e">
        <f>VLOOKUP(A350,[1]L1!A:D,4,0)</f>
        <v>#N/A</v>
      </c>
      <c r="I350" s="24" t="e">
        <f>VLOOKUP(A350,[1]L2!A:AN,40,0)</f>
        <v>#N/A</v>
      </c>
      <c r="J350" s="25" t="e">
        <f>VLOOKUP(A350,[1]MBU!D:Q,14,0)</f>
        <v>#N/A</v>
      </c>
      <c r="K350" s="25" t="e">
        <f t="shared" si="18"/>
        <v>#N/A</v>
      </c>
    </row>
    <row r="351" spans="1:11" x14ac:dyDescent="0.25">
      <c r="A351" s="17" t="str">
        <f t="shared" si="17"/>
        <v>067221</v>
      </c>
      <c r="B351" s="18">
        <v>11067221</v>
      </c>
      <c r="C351" s="19" t="s">
        <v>386</v>
      </c>
      <c r="D351" s="20">
        <v>2122.07404</v>
      </c>
      <c r="E351" s="21">
        <v>6</v>
      </c>
      <c r="F351" s="22">
        <f t="shared" si="16"/>
        <v>12732.444240000001</v>
      </c>
      <c r="G351" s="23" t="s">
        <v>44</v>
      </c>
      <c r="H351" s="24">
        <f>VLOOKUP(A351,[1]L1!A:D,4,0)</f>
        <v>2122.0700000000002</v>
      </c>
      <c r="I351" s="24" t="e">
        <f>VLOOKUP(A351,[1]L2!A:AN,40,0)</f>
        <v>#N/A</v>
      </c>
      <c r="J351" s="25" t="e">
        <f>VLOOKUP(A351,[1]MBU!D:Q,14,0)</f>
        <v>#N/A</v>
      </c>
      <c r="K351" s="25" t="e">
        <f t="shared" si="18"/>
        <v>#N/A</v>
      </c>
    </row>
    <row r="352" spans="1:11" x14ac:dyDescent="0.25">
      <c r="A352" s="17" t="str">
        <f t="shared" si="17"/>
        <v>067222</v>
      </c>
      <c r="B352" s="18">
        <v>11067222</v>
      </c>
      <c r="C352" s="19" t="s">
        <v>387</v>
      </c>
      <c r="D352" s="26"/>
      <c r="E352" s="21">
        <v>24</v>
      </c>
      <c r="F352" s="22">
        <f t="shared" si="16"/>
        <v>0</v>
      </c>
      <c r="G352" s="23" t="s">
        <v>37</v>
      </c>
      <c r="H352" s="24" t="e">
        <f>VLOOKUP(A352,[1]L1!A:D,4,0)</f>
        <v>#N/A</v>
      </c>
      <c r="I352" s="24" t="e">
        <f>VLOOKUP(A352,[1]L2!A:AN,40,0)</f>
        <v>#N/A</v>
      </c>
      <c r="J352" s="25" t="e">
        <f>VLOOKUP(A352,[1]MBU!D:Q,14,0)</f>
        <v>#N/A</v>
      </c>
      <c r="K352" s="25" t="e">
        <f t="shared" si="18"/>
        <v>#N/A</v>
      </c>
    </row>
    <row r="353" spans="1:11" x14ac:dyDescent="0.25">
      <c r="A353" s="17" t="str">
        <f t="shared" si="17"/>
        <v>067224</v>
      </c>
      <c r="B353" s="18">
        <v>11067224</v>
      </c>
      <c r="C353" s="19" t="s">
        <v>388</v>
      </c>
      <c r="D353" s="26"/>
      <c r="E353" s="21">
        <v>24</v>
      </c>
      <c r="F353" s="22">
        <f t="shared" si="16"/>
        <v>0</v>
      </c>
      <c r="G353" s="23" t="s">
        <v>37</v>
      </c>
      <c r="H353" s="24" t="e">
        <f>VLOOKUP(A353,[1]L1!A:D,4,0)</f>
        <v>#N/A</v>
      </c>
      <c r="I353" s="24" t="e">
        <f>VLOOKUP(A353,[1]L2!A:AN,40,0)</f>
        <v>#N/A</v>
      </c>
      <c r="J353" s="25" t="e">
        <f>VLOOKUP(A353,[1]MBU!D:Q,14,0)</f>
        <v>#N/A</v>
      </c>
      <c r="K353" s="25" t="e">
        <f t="shared" si="18"/>
        <v>#N/A</v>
      </c>
    </row>
    <row r="354" spans="1:11" x14ac:dyDescent="0.25">
      <c r="A354" s="17" t="str">
        <f t="shared" si="17"/>
        <v>067232</v>
      </c>
      <c r="B354" s="18">
        <v>11067232</v>
      </c>
      <c r="C354" s="19" t="s">
        <v>389</v>
      </c>
      <c r="D354" s="20">
        <v>17.9351615</v>
      </c>
      <c r="E354" s="21">
        <v>36</v>
      </c>
      <c r="F354" s="22">
        <f t="shared" si="16"/>
        <v>645.66581399999995</v>
      </c>
      <c r="G354" s="23" t="s">
        <v>39</v>
      </c>
      <c r="H354" s="24">
        <f>VLOOKUP(A354,[1]L1!A:D,4,0)</f>
        <v>26.3470154</v>
      </c>
      <c r="I354" s="24" t="e">
        <f>VLOOKUP(A354,[1]L2!A:AN,40,0)</f>
        <v>#N/A</v>
      </c>
      <c r="J354" s="25">
        <f>VLOOKUP(A354,[1]MBU!D:Q,14,0)</f>
        <v>36</v>
      </c>
      <c r="K354" s="25">
        <f t="shared" si="18"/>
        <v>0</v>
      </c>
    </row>
    <row r="355" spans="1:11" x14ac:dyDescent="0.25">
      <c r="A355" s="17" t="str">
        <f t="shared" si="17"/>
        <v>067264</v>
      </c>
      <c r="B355" s="18">
        <v>11067264</v>
      </c>
      <c r="C355" s="19" t="s">
        <v>390</v>
      </c>
      <c r="D355" s="20">
        <v>21390.449070499999</v>
      </c>
      <c r="E355" s="21">
        <v>1</v>
      </c>
      <c r="F355" s="22">
        <f t="shared" si="16"/>
        <v>21390.449070499999</v>
      </c>
      <c r="G355" s="23" t="s">
        <v>52</v>
      </c>
      <c r="H355" s="24">
        <f>VLOOKUP(A355,[1]L1!A:D,4,0)</f>
        <v>10695.23</v>
      </c>
      <c r="I355" s="24" t="e">
        <f>VLOOKUP(A355,[1]L2!A:AN,40,0)</f>
        <v>#N/A</v>
      </c>
      <c r="J355" s="25" t="e">
        <f>VLOOKUP(A355,[1]MBU!D:Q,14,0)</f>
        <v>#N/A</v>
      </c>
      <c r="K355" s="25" t="e">
        <f t="shared" si="18"/>
        <v>#N/A</v>
      </c>
    </row>
    <row r="356" spans="1:11" x14ac:dyDescent="0.25">
      <c r="A356" s="17" t="str">
        <f t="shared" si="17"/>
        <v>067265</v>
      </c>
      <c r="B356" s="18">
        <v>11067265</v>
      </c>
      <c r="C356" s="19" t="s">
        <v>391</v>
      </c>
      <c r="D356" s="20">
        <v>51042.24955</v>
      </c>
      <c r="E356" s="21">
        <v>1</v>
      </c>
      <c r="F356" s="22">
        <f t="shared" si="16"/>
        <v>51042.24955</v>
      </c>
      <c r="G356" s="23" t="s">
        <v>52</v>
      </c>
      <c r="H356" s="24">
        <f>VLOOKUP(A356,[1]L1!A:D,4,0)</f>
        <v>51042.25</v>
      </c>
      <c r="I356" s="24" t="e">
        <f>VLOOKUP(A356,[1]L2!A:AN,40,0)</f>
        <v>#N/A</v>
      </c>
      <c r="J356" s="25" t="e">
        <f>VLOOKUP(A356,[1]MBU!D:Q,14,0)</f>
        <v>#N/A</v>
      </c>
      <c r="K356" s="25" t="e">
        <f t="shared" si="18"/>
        <v>#N/A</v>
      </c>
    </row>
    <row r="357" spans="1:11" x14ac:dyDescent="0.25">
      <c r="A357" s="17" t="str">
        <f t="shared" si="17"/>
        <v>067274</v>
      </c>
      <c r="B357" s="18">
        <v>11067274</v>
      </c>
      <c r="C357" s="19" t="s">
        <v>392</v>
      </c>
      <c r="D357" s="20">
        <v>669.78850999999997</v>
      </c>
      <c r="E357" s="21">
        <v>1</v>
      </c>
      <c r="F357" s="22">
        <f t="shared" si="16"/>
        <v>669.78850999999997</v>
      </c>
      <c r="G357" s="23" t="s">
        <v>37</v>
      </c>
      <c r="H357" s="24">
        <f>VLOOKUP(A357,[1]L1!A:D,4,0)</f>
        <v>669.78850999999997</v>
      </c>
      <c r="I357" s="24" t="e">
        <f>VLOOKUP(A357,[1]L2!A:AN,40,0)</f>
        <v>#N/A</v>
      </c>
      <c r="J357" s="25" t="e">
        <f>VLOOKUP(A357,[1]MBU!D:Q,14,0)</f>
        <v>#N/A</v>
      </c>
      <c r="K357" s="25" t="e">
        <f t="shared" si="18"/>
        <v>#N/A</v>
      </c>
    </row>
    <row r="358" spans="1:11" x14ac:dyDescent="0.25">
      <c r="A358" s="17" t="str">
        <f t="shared" si="17"/>
        <v>069890</v>
      </c>
      <c r="B358" s="18">
        <v>11069890</v>
      </c>
      <c r="C358" s="19" t="s">
        <v>393</v>
      </c>
      <c r="D358" s="20">
        <v>59.05</v>
      </c>
      <c r="E358" s="21">
        <v>12</v>
      </c>
      <c r="F358" s="22">
        <f t="shared" si="16"/>
        <v>708.59999999999991</v>
      </c>
      <c r="G358" s="23" t="s">
        <v>28</v>
      </c>
      <c r="H358" s="24" t="e">
        <f>VLOOKUP(A358,[1]L1!A:D,4,0)</f>
        <v>#N/A</v>
      </c>
      <c r="I358" s="24" t="e">
        <f>VLOOKUP(A358,[1]L2!A:AN,40,0)</f>
        <v>#N/A</v>
      </c>
      <c r="J358" s="25" t="e">
        <f>VLOOKUP(A358,[1]MBU!D:Q,14,0)</f>
        <v>#N/A</v>
      </c>
      <c r="K358" s="25" t="e">
        <f t="shared" si="18"/>
        <v>#N/A</v>
      </c>
    </row>
    <row r="359" spans="1:11" x14ac:dyDescent="0.25">
      <c r="A359" s="17" t="str">
        <f t="shared" si="17"/>
        <v>070119</v>
      </c>
      <c r="B359" s="18">
        <v>11070119</v>
      </c>
      <c r="C359" s="19" t="s">
        <v>394</v>
      </c>
      <c r="D359" s="20">
        <v>4181.0688332999998</v>
      </c>
      <c r="E359" s="21">
        <v>6</v>
      </c>
      <c r="F359" s="22">
        <f t="shared" si="16"/>
        <v>25086.412999799999</v>
      </c>
      <c r="G359" s="23" t="s">
        <v>28</v>
      </c>
      <c r="H359" s="24" t="e">
        <f>VLOOKUP(A359,[1]L1!A:D,4,0)</f>
        <v>#N/A</v>
      </c>
      <c r="I359" s="24" t="e">
        <f>VLOOKUP(A359,[1]L2!A:AN,40,0)</f>
        <v>#N/A</v>
      </c>
      <c r="J359" s="25">
        <f>VLOOKUP(A359,[1]MBU!D:Q,14,0)</f>
        <v>6</v>
      </c>
      <c r="K359" s="25">
        <f t="shared" si="18"/>
        <v>0</v>
      </c>
    </row>
    <row r="360" spans="1:11" x14ac:dyDescent="0.25">
      <c r="A360" s="17" t="str">
        <f t="shared" si="17"/>
        <v>070513</v>
      </c>
      <c r="B360" s="18">
        <v>11070513</v>
      </c>
      <c r="C360" s="19" t="s">
        <v>395</v>
      </c>
      <c r="D360" s="20">
        <v>112.17055080113097</v>
      </c>
      <c r="E360" s="21">
        <v>72</v>
      </c>
      <c r="F360" s="22">
        <f t="shared" si="16"/>
        <v>8076.2796576814299</v>
      </c>
      <c r="G360" s="23" t="s">
        <v>37</v>
      </c>
      <c r="H360" s="24">
        <f>VLOOKUP(A360,[1]L1!A:D,4,0)</f>
        <v>112.1705508</v>
      </c>
      <c r="I360" s="24" t="e">
        <f>VLOOKUP(A360,[1]L2!A:AN,40,0)</f>
        <v>#N/A</v>
      </c>
      <c r="J360" s="25">
        <f>VLOOKUP(A360,[1]MBU!D:Q,14,0)</f>
        <v>72</v>
      </c>
      <c r="K360" s="25">
        <f t="shared" si="18"/>
        <v>0</v>
      </c>
    </row>
    <row r="361" spans="1:11" x14ac:dyDescent="0.25">
      <c r="A361" s="17" t="str">
        <f t="shared" si="17"/>
        <v>070684</v>
      </c>
      <c r="B361" s="18">
        <v>11070684</v>
      </c>
      <c r="C361" s="19" t="s">
        <v>396</v>
      </c>
      <c r="D361" s="26"/>
      <c r="E361" s="21">
        <v>1</v>
      </c>
      <c r="F361" s="22">
        <f t="shared" si="16"/>
        <v>0</v>
      </c>
      <c r="G361" s="23" t="s">
        <v>52</v>
      </c>
      <c r="H361" s="24" t="e">
        <f>VLOOKUP(A361,[1]L1!A:D,4,0)</f>
        <v>#N/A</v>
      </c>
      <c r="I361" s="24" t="e">
        <f>VLOOKUP(A361,[1]L2!A:AN,40,0)</f>
        <v>#N/A</v>
      </c>
      <c r="J361" s="25" t="e">
        <f>VLOOKUP(A361,[1]MBU!D:Q,14,0)</f>
        <v>#N/A</v>
      </c>
      <c r="K361" s="25" t="e">
        <f t="shared" si="18"/>
        <v>#N/A</v>
      </c>
    </row>
    <row r="362" spans="1:11" x14ac:dyDescent="0.25">
      <c r="A362" s="17" t="str">
        <f t="shared" si="17"/>
        <v>071343</v>
      </c>
      <c r="B362" s="18">
        <v>11071343</v>
      </c>
      <c r="C362" s="19" t="s">
        <v>397</v>
      </c>
      <c r="D362" s="20">
        <v>2.1842180999999998</v>
      </c>
      <c r="E362" s="21">
        <v>510</v>
      </c>
      <c r="F362" s="22">
        <f t="shared" si="16"/>
        <v>1113.951231</v>
      </c>
      <c r="G362" s="23" t="s">
        <v>39</v>
      </c>
      <c r="H362" s="24">
        <f>VLOOKUP(A362,[1]L1!A:D,4,0)</f>
        <v>2.277326</v>
      </c>
      <c r="I362" s="24" t="e">
        <f>VLOOKUP(A362,[1]L2!A:AN,40,0)</f>
        <v>#N/A</v>
      </c>
      <c r="J362" s="25">
        <v>510</v>
      </c>
      <c r="K362" s="25">
        <f t="shared" si="18"/>
        <v>0</v>
      </c>
    </row>
    <row r="363" spans="1:11" x14ac:dyDescent="0.25">
      <c r="A363" s="17" t="str">
        <f t="shared" si="17"/>
        <v>071344</v>
      </c>
      <c r="B363" s="18">
        <v>11071344</v>
      </c>
      <c r="C363" s="19" t="s">
        <v>398</v>
      </c>
      <c r="D363" s="20">
        <v>2.3936093999999999</v>
      </c>
      <c r="E363" s="21">
        <v>510</v>
      </c>
      <c r="F363" s="22">
        <f t="shared" si="16"/>
        <v>1220.7407940000001</v>
      </c>
      <c r="G363" s="23" t="s">
        <v>39</v>
      </c>
      <c r="H363" s="24">
        <f>VLOOKUP(A363,[1]L1!A:D,4,0)</f>
        <v>2.4622875999999998</v>
      </c>
      <c r="I363" s="24" t="e">
        <f>VLOOKUP(A363,[1]L2!A:AN,40,0)</f>
        <v>#N/A</v>
      </c>
      <c r="J363" s="25">
        <v>510</v>
      </c>
      <c r="K363" s="25">
        <f t="shared" si="18"/>
        <v>0</v>
      </c>
    </row>
    <row r="364" spans="1:11" x14ac:dyDescent="0.25">
      <c r="A364" s="17" t="str">
        <f t="shared" si="17"/>
        <v>071346</v>
      </c>
      <c r="B364" s="18">
        <v>11071346</v>
      </c>
      <c r="C364" s="19" t="s">
        <v>399</v>
      </c>
      <c r="D364" s="20">
        <v>4477.0717303000001</v>
      </c>
      <c r="E364" s="21">
        <v>6</v>
      </c>
      <c r="F364" s="22">
        <f t="shared" si="16"/>
        <v>26862.430381800001</v>
      </c>
      <c r="G364" s="23" t="s">
        <v>37</v>
      </c>
      <c r="H364" s="24">
        <f>VLOOKUP(A364,[1]L1!A:D,4,0)</f>
        <v>4346.4399999999996</v>
      </c>
      <c r="I364" s="24" t="e">
        <f>VLOOKUP(A364,[1]L2!A:AN,40,0)</f>
        <v>#N/A</v>
      </c>
      <c r="J364" s="25">
        <f>VLOOKUP(A364,[1]MBU!D:Q,14,0)</f>
        <v>6</v>
      </c>
      <c r="K364" s="25">
        <f t="shared" si="18"/>
        <v>0</v>
      </c>
    </row>
    <row r="365" spans="1:11" x14ac:dyDescent="0.25">
      <c r="A365" s="17" t="str">
        <f t="shared" si="17"/>
        <v>071699</v>
      </c>
      <c r="B365" s="18">
        <v>11071699</v>
      </c>
      <c r="C365" s="19" t="s">
        <v>400</v>
      </c>
      <c r="D365" s="20">
        <v>1243.24</v>
      </c>
      <c r="E365" s="21">
        <v>28</v>
      </c>
      <c r="F365" s="22">
        <f t="shared" si="16"/>
        <v>34810.720000000001</v>
      </c>
      <c r="G365" s="23" t="s">
        <v>39</v>
      </c>
      <c r="H365" s="24" t="e">
        <f>VLOOKUP(A365,[1]L1!A:D,4,0)</f>
        <v>#N/A</v>
      </c>
      <c r="I365" s="24" t="e">
        <f>VLOOKUP(A365,[1]L2!A:AN,40,0)</f>
        <v>#N/A</v>
      </c>
      <c r="J365" s="25">
        <f>VLOOKUP(A365,[1]MBU!D:Q,14,0)</f>
        <v>28</v>
      </c>
      <c r="K365" s="25">
        <f t="shared" si="18"/>
        <v>0</v>
      </c>
    </row>
    <row r="366" spans="1:11" x14ac:dyDescent="0.25">
      <c r="A366" s="17" t="str">
        <f t="shared" si="17"/>
        <v>071912</v>
      </c>
      <c r="B366" s="18">
        <v>11071912</v>
      </c>
      <c r="C366" s="19" t="s">
        <v>401</v>
      </c>
      <c r="D366" s="20">
        <v>546.78348530000005</v>
      </c>
      <c r="E366" s="21">
        <v>6</v>
      </c>
      <c r="F366" s="22">
        <f t="shared" si="16"/>
        <v>3280.7009118000005</v>
      </c>
      <c r="G366" s="23" t="s">
        <v>30</v>
      </c>
      <c r="H366" s="24">
        <f>VLOOKUP(A366,[1]L1!A:D,4,0)</f>
        <v>559.24888320000002</v>
      </c>
      <c r="I366" s="24">
        <f>VLOOKUP(A366,[1]L2!A:AN,40,0)</f>
        <v>301.43201021509992</v>
      </c>
      <c r="J366" s="25">
        <f>VLOOKUP(A366,[1]MBU!D:Q,14,0)</f>
        <v>6</v>
      </c>
      <c r="K366" s="25">
        <f t="shared" si="18"/>
        <v>0</v>
      </c>
    </row>
    <row r="367" spans="1:11" x14ac:dyDescent="0.25">
      <c r="A367" s="17" t="str">
        <f t="shared" si="17"/>
        <v>071914</v>
      </c>
      <c r="B367" s="18">
        <v>11071914</v>
      </c>
      <c r="C367" s="19" t="s">
        <v>402</v>
      </c>
      <c r="D367" s="20">
        <v>291.07167770000001</v>
      </c>
      <c r="E367" s="21">
        <v>4</v>
      </c>
      <c r="F367" s="22">
        <f t="shared" si="16"/>
        <v>1164.2867108</v>
      </c>
      <c r="G367" s="23" t="s">
        <v>30</v>
      </c>
      <c r="H367" s="24">
        <f>VLOOKUP(A367,[1]L1!A:D,4,0)</f>
        <v>302.33687259999999</v>
      </c>
      <c r="I367" s="24">
        <f>VLOOKUP(A367,[1]L2!A:AN,40,0)</f>
        <v>170.536221989285</v>
      </c>
      <c r="J367" s="25">
        <f>VLOOKUP(A367,[1]MBU!D:Q,14,0)</f>
        <v>4</v>
      </c>
      <c r="K367" s="25">
        <f t="shared" si="18"/>
        <v>0</v>
      </c>
    </row>
    <row r="368" spans="1:11" x14ac:dyDescent="0.25">
      <c r="A368" s="17" t="str">
        <f t="shared" si="17"/>
        <v>071915</v>
      </c>
      <c r="B368" s="18">
        <v>11071915</v>
      </c>
      <c r="C368" s="19" t="s">
        <v>403</v>
      </c>
      <c r="D368" s="20">
        <v>231.91796054415386</v>
      </c>
      <c r="E368" s="21">
        <v>4</v>
      </c>
      <c r="F368" s="22">
        <f t="shared" si="16"/>
        <v>927.67184217661543</v>
      </c>
      <c r="G368" s="23" t="s">
        <v>30</v>
      </c>
      <c r="H368" s="24">
        <f>VLOOKUP(A368,[1]L1!A:D,4,0)</f>
        <v>244.26091919999999</v>
      </c>
      <c r="I368" s="24">
        <f>VLOOKUP(A368,[1]L2!A:AN,40,0)</f>
        <v>112.52369052157897</v>
      </c>
      <c r="J368" s="25">
        <f>VLOOKUP(A368,[1]MBU!D:Q,14,0)</f>
        <v>4</v>
      </c>
      <c r="K368" s="25">
        <f t="shared" si="18"/>
        <v>0</v>
      </c>
    </row>
    <row r="369" spans="1:11" x14ac:dyDescent="0.25">
      <c r="A369" s="17" t="str">
        <f t="shared" si="17"/>
        <v>071916</v>
      </c>
      <c r="B369" s="18">
        <v>11071916</v>
      </c>
      <c r="C369" s="19" t="s">
        <v>404</v>
      </c>
      <c r="D369" s="20">
        <v>202.58544040000001</v>
      </c>
      <c r="E369" s="21">
        <v>12</v>
      </c>
      <c r="F369" s="22">
        <f t="shared" si="16"/>
        <v>2431.0252848</v>
      </c>
      <c r="G369" s="23" t="s">
        <v>30</v>
      </c>
      <c r="H369" s="24">
        <f>VLOOKUP(A369,[1]L1!A:D,4,0)</f>
        <v>197.17381040000001</v>
      </c>
      <c r="I369" s="24">
        <f>VLOOKUP(A369,[1]L2!A:AN,40,0)</f>
        <v>120.15972791092261</v>
      </c>
      <c r="J369" s="25">
        <f>VLOOKUP(A369,[1]MBU!D:Q,14,0)</f>
        <v>12</v>
      </c>
      <c r="K369" s="25">
        <f t="shared" si="18"/>
        <v>0</v>
      </c>
    </row>
    <row r="370" spans="1:11" x14ac:dyDescent="0.25">
      <c r="A370" s="17" t="str">
        <f t="shared" si="17"/>
        <v>071918</v>
      </c>
      <c r="B370" s="18">
        <v>11071918</v>
      </c>
      <c r="C370" s="28" t="s">
        <v>405</v>
      </c>
      <c r="D370" s="20">
        <v>216.51</v>
      </c>
      <c r="E370" s="21">
        <v>6</v>
      </c>
      <c r="F370" s="22">
        <f t="shared" si="16"/>
        <v>1299.06</v>
      </c>
      <c r="G370" s="23" t="s">
        <v>30</v>
      </c>
      <c r="H370" s="24">
        <f>VLOOKUP(A370,[1]L1!A:D,4,0)</f>
        <v>216.51</v>
      </c>
      <c r="I370" s="24" t="e">
        <f>VLOOKUP(A370,[1]L2!A:AN,40,0)</f>
        <v>#N/A</v>
      </c>
      <c r="J370" s="25" t="e">
        <f>VLOOKUP(A370,[1]MBU!D:Q,14,0)</f>
        <v>#N/A</v>
      </c>
      <c r="K370" s="25" t="e">
        <f t="shared" si="18"/>
        <v>#N/A</v>
      </c>
    </row>
    <row r="371" spans="1:11" x14ac:dyDescent="0.25">
      <c r="A371" s="17" t="str">
        <f t="shared" si="17"/>
        <v>072157</v>
      </c>
      <c r="B371" s="18">
        <v>11072157</v>
      </c>
      <c r="C371" s="19" t="s">
        <v>406</v>
      </c>
      <c r="D371" s="20">
        <v>173.05053096500001</v>
      </c>
      <c r="E371" s="21">
        <v>6</v>
      </c>
      <c r="F371" s="22">
        <f t="shared" si="16"/>
        <v>1038.30318579</v>
      </c>
      <c r="G371" s="23" t="s">
        <v>30</v>
      </c>
      <c r="H371" s="24">
        <f>VLOOKUP(A371,[1]L1!A:D,4,0)</f>
        <v>166.98137560000001</v>
      </c>
      <c r="I371" s="24">
        <f>VLOOKUP(A371,[1]L2!A:AN,40,0)</f>
        <v>78.452121684166656</v>
      </c>
      <c r="J371" s="25">
        <f>VLOOKUP(A371,[1]MBU!D:Q,14,0)</f>
        <v>6</v>
      </c>
      <c r="K371" s="25">
        <f t="shared" si="18"/>
        <v>0</v>
      </c>
    </row>
    <row r="372" spans="1:11" x14ac:dyDescent="0.25">
      <c r="A372" s="17" t="str">
        <f t="shared" si="17"/>
        <v>072158</v>
      </c>
      <c r="B372" s="18">
        <v>11072158</v>
      </c>
      <c r="C372" s="28" t="s">
        <v>407</v>
      </c>
      <c r="D372" s="20">
        <v>268.83</v>
      </c>
      <c r="E372" s="31">
        <v>6</v>
      </c>
      <c r="F372" s="22">
        <f t="shared" si="16"/>
        <v>1612.98</v>
      </c>
      <c r="G372" s="23" t="s">
        <v>30</v>
      </c>
      <c r="H372" s="24">
        <f>VLOOKUP(A372,[1]L1!A:D,4,0)</f>
        <v>268.83</v>
      </c>
      <c r="I372" s="24" t="e">
        <f>VLOOKUP(A372,[1]L2!A:AN,40,0)</f>
        <v>#N/A</v>
      </c>
      <c r="J372" s="25" t="e">
        <f>VLOOKUP(A372,[1]MBU!D:Q,14,0)</f>
        <v>#N/A</v>
      </c>
      <c r="K372" s="25" t="e">
        <f t="shared" si="18"/>
        <v>#N/A</v>
      </c>
    </row>
    <row r="373" spans="1:11" x14ac:dyDescent="0.25">
      <c r="A373" s="17" t="str">
        <f t="shared" si="17"/>
        <v>073251</v>
      </c>
      <c r="B373" s="18">
        <v>11073251</v>
      </c>
      <c r="C373" s="19" t="s">
        <v>408</v>
      </c>
      <c r="D373" s="20">
        <v>138.09101889999999</v>
      </c>
      <c r="E373" s="21">
        <v>8</v>
      </c>
      <c r="F373" s="22">
        <f t="shared" si="16"/>
        <v>1104.7281512</v>
      </c>
      <c r="G373" s="23" t="s">
        <v>30</v>
      </c>
      <c r="H373" s="24">
        <f>VLOOKUP(A373,[1]L1!A:D,4,0)</f>
        <v>138.09101889999999</v>
      </c>
      <c r="I373" s="24" t="e">
        <f>VLOOKUP(A373,[1]L2!A:AN,40,0)</f>
        <v>#N/A</v>
      </c>
      <c r="J373" s="25" t="e">
        <f>VLOOKUP(A373,[1]MBU!D:Q,14,0)</f>
        <v>#N/A</v>
      </c>
      <c r="K373" s="25" t="e">
        <f t="shared" si="18"/>
        <v>#N/A</v>
      </c>
    </row>
    <row r="374" spans="1:11" x14ac:dyDescent="0.25">
      <c r="A374" s="17" t="str">
        <f t="shared" si="17"/>
        <v>073570</v>
      </c>
      <c r="B374" s="18">
        <v>11073570</v>
      </c>
      <c r="C374" s="19" t="s">
        <v>409</v>
      </c>
      <c r="D374" s="20">
        <v>9266.2836363000006</v>
      </c>
      <c r="E374" s="21">
        <v>1</v>
      </c>
      <c r="F374" s="22">
        <f t="shared" si="16"/>
        <v>9266.2836363000006</v>
      </c>
      <c r="G374" s="23" t="s">
        <v>37</v>
      </c>
      <c r="H374" s="24">
        <f>VLOOKUP(A374,[1]L1!A:D,4,0)</f>
        <v>9266.2800000000007</v>
      </c>
      <c r="I374" s="24" t="e">
        <f>VLOOKUP(A374,[1]L2!A:AN,40,0)</f>
        <v>#N/A</v>
      </c>
      <c r="J374" s="25">
        <v>1</v>
      </c>
      <c r="K374" s="25">
        <f t="shared" si="18"/>
        <v>0</v>
      </c>
    </row>
    <row r="375" spans="1:11" x14ac:dyDescent="0.25">
      <c r="A375" s="17" t="str">
        <f t="shared" si="17"/>
        <v>073571</v>
      </c>
      <c r="B375" s="18">
        <v>11073571</v>
      </c>
      <c r="C375" s="19" t="s">
        <v>410</v>
      </c>
      <c r="D375" s="20">
        <v>928.92137000000002</v>
      </c>
      <c r="E375" s="21">
        <v>10</v>
      </c>
      <c r="F375" s="22">
        <f t="shared" si="16"/>
        <v>9289.2137000000002</v>
      </c>
      <c r="G375" s="23" t="s">
        <v>37</v>
      </c>
      <c r="H375" s="24">
        <f>VLOOKUP(A375,[1]L1!A:D,4,0)</f>
        <v>928.92137000000002</v>
      </c>
      <c r="I375" s="24" t="e">
        <f>VLOOKUP(A375,[1]L2!A:AN,40,0)</f>
        <v>#N/A</v>
      </c>
      <c r="J375" s="25" t="e">
        <f>VLOOKUP(A375,[1]MBU!D:Q,14,0)</f>
        <v>#N/A</v>
      </c>
      <c r="K375" s="25" t="e">
        <f t="shared" si="18"/>
        <v>#N/A</v>
      </c>
    </row>
    <row r="376" spans="1:11" x14ac:dyDescent="0.25">
      <c r="A376" s="17" t="str">
        <f t="shared" si="17"/>
        <v>073573</v>
      </c>
      <c r="B376" s="18">
        <v>11073573</v>
      </c>
      <c r="C376" s="19" t="s">
        <v>411</v>
      </c>
      <c r="D376" s="20">
        <v>2830.2865016625001</v>
      </c>
      <c r="E376" s="21">
        <v>4</v>
      </c>
      <c r="F376" s="22">
        <f t="shared" si="16"/>
        <v>11321.14600665</v>
      </c>
      <c r="G376" s="23" t="s">
        <v>37</v>
      </c>
      <c r="H376" s="24">
        <f>VLOOKUP(A376,[1]L1!A:D,4,0)</f>
        <v>6292.19</v>
      </c>
      <c r="I376" s="24" t="e">
        <f>VLOOKUP(A376,[1]L2!A:AN,40,0)</f>
        <v>#N/A</v>
      </c>
      <c r="J376" s="25">
        <f>VLOOKUP(A376,[1]MBU!D:Q,14,0)</f>
        <v>4</v>
      </c>
      <c r="K376" s="25">
        <f t="shared" si="18"/>
        <v>0</v>
      </c>
    </row>
    <row r="377" spans="1:11" x14ac:dyDescent="0.25">
      <c r="A377" s="17" t="str">
        <f t="shared" si="17"/>
        <v>073574</v>
      </c>
      <c r="B377" s="18">
        <v>11073574</v>
      </c>
      <c r="C377" s="19" t="s">
        <v>412</v>
      </c>
      <c r="D377" s="20">
        <v>517.97478149999995</v>
      </c>
      <c r="E377" s="21">
        <v>24</v>
      </c>
      <c r="F377" s="22">
        <f t="shared" si="16"/>
        <v>12431.394755999998</v>
      </c>
      <c r="G377" s="23" t="s">
        <v>37</v>
      </c>
      <c r="H377" s="24">
        <f>VLOOKUP(A377,[1]L1!A:D,4,0)</f>
        <v>513.59766569999999</v>
      </c>
      <c r="I377" s="24" t="e">
        <f>VLOOKUP(A377,[1]L2!A:AN,40,0)</f>
        <v>#N/A</v>
      </c>
      <c r="J377" s="25">
        <f>VLOOKUP(A377,[1]MBU!D:Q,14,0)</f>
        <v>24</v>
      </c>
      <c r="K377" s="25">
        <f t="shared" si="18"/>
        <v>0</v>
      </c>
    </row>
    <row r="378" spans="1:11" x14ac:dyDescent="0.25">
      <c r="A378" s="17" t="str">
        <f t="shared" si="17"/>
        <v>073575</v>
      </c>
      <c r="B378" s="18">
        <v>11073575</v>
      </c>
      <c r="C378" s="19" t="s">
        <v>413</v>
      </c>
      <c r="D378" s="20">
        <v>1030.4733900000001</v>
      </c>
      <c r="E378" s="31">
        <v>48</v>
      </c>
      <c r="F378" s="22">
        <f t="shared" si="16"/>
        <v>49462.722720000005</v>
      </c>
      <c r="G378" s="23" t="s">
        <v>37</v>
      </c>
      <c r="H378" s="24" t="e">
        <f>VLOOKUP(A378,[1]L1!A:D,4,0)</f>
        <v>#N/A</v>
      </c>
      <c r="I378" s="24" t="e">
        <f>VLOOKUP(A378,[1]L2!A:AN,40,0)</f>
        <v>#N/A</v>
      </c>
      <c r="J378" s="25">
        <f>VLOOKUP(A378,[1]MBU!D:Q,14,0)</f>
        <v>48</v>
      </c>
      <c r="K378" s="25">
        <f t="shared" si="18"/>
        <v>0</v>
      </c>
    </row>
    <row r="379" spans="1:11" x14ac:dyDescent="0.25">
      <c r="A379" s="17" t="str">
        <f t="shared" si="17"/>
        <v>073576</v>
      </c>
      <c r="B379" s="18">
        <v>11073576</v>
      </c>
      <c r="C379" s="19" t="s">
        <v>414</v>
      </c>
      <c r="D379" s="26"/>
      <c r="E379" s="21">
        <v>48</v>
      </c>
      <c r="F379" s="22">
        <f t="shared" si="16"/>
        <v>0</v>
      </c>
      <c r="G379" s="23" t="s">
        <v>37</v>
      </c>
      <c r="H379" s="24" t="e">
        <f>VLOOKUP(A379,[1]L1!A:D,4,0)</f>
        <v>#N/A</v>
      </c>
      <c r="I379" s="24" t="e">
        <f>VLOOKUP(A379,[1]L2!A:AN,40,0)</f>
        <v>#N/A</v>
      </c>
      <c r="J379" s="25">
        <f>VLOOKUP(A379,[1]MBU!D:Q,14,0)</f>
        <v>48</v>
      </c>
      <c r="K379" s="25">
        <f t="shared" si="18"/>
        <v>0</v>
      </c>
    </row>
    <row r="380" spans="1:11" x14ac:dyDescent="0.25">
      <c r="A380" s="17" t="str">
        <f t="shared" si="17"/>
        <v>073577</v>
      </c>
      <c r="B380" s="18">
        <v>11073577</v>
      </c>
      <c r="C380" s="19" t="s">
        <v>415</v>
      </c>
      <c r="D380" s="20">
        <v>810.11315999999999</v>
      </c>
      <c r="E380" s="31">
        <v>48</v>
      </c>
      <c r="F380" s="22">
        <f t="shared" si="16"/>
        <v>38885.431680000002</v>
      </c>
      <c r="G380" s="23" t="s">
        <v>37</v>
      </c>
      <c r="H380" s="24">
        <f>VLOOKUP(A380,[1]L1!A:D,4,0)</f>
        <v>810.11315999999999</v>
      </c>
      <c r="I380" s="24" t="e">
        <f>VLOOKUP(A380,[1]L2!A:AN,40,0)</f>
        <v>#N/A</v>
      </c>
      <c r="J380" s="25">
        <f>VLOOKUP(A380,[1]MBU!D:Q,14,0)</f>
        <v>48</v>
      </c>
      <c r="K380" s="25">
        <f t="shared" si="18"/>
        <v>0</v>
      </c>
    </row>
    <row r="381" spans="1:11" x14ac:dyDescent="0.25">
      <c r="A381" s="17" t="str">
        <f t="shared" si="17"/>
        <v>073580</v>
      </c>
      <c r="B381" s="18">
        <v>11073580</v>
      </c>
      <c r="C381" s="19" t="s">
        <v>416</v>
      </c>
      <c r="D381" s="26"/>
      <c r="E381" s="21">
        <v>36</v>
      </c>
      <c r="F381" s="22">
        <f t="shared" si="16"/>
        <v>0</v>
      </c>
      <c r="G381" s="23" t="s">
        <v>37</v>
      </c>
      <c r="H381" s="24" t="e">
        <f>VLOOKUP(A381,[1]L1!A:D,4,0)</f>
        <v>#N/A</v>
      </c>
      <c r="I381" s="24" t="e">
        <f>VLOOKUP(A381,[1]L2!A:AN,40,0)</f>
        <v>#N/A</v>
      </c>
      <c r="J381" s="25">
        <f>VLOOKUP(A381,[1]MBU!D:Q,14,0)</f>
        <v>36</v>
      </c>
      <c r="K381" s="25">
        <f t="shared" si="18"/>
        <v>0</v>
      </c>
    </row>
    <row r="382" spans="1:11" x14ac:dyDescent="0.25">
      <c r="A382" s="17" t="str">
        <f t="shared" si="17"/>
        <v>073581</v>
      </c>
      <c r="B382" s="18">
        <v>11073581</v>
      </c>
      <c r="C382" s="19" t="s">
        <v>417</v>
      </c>
      <c r="D382" s="20">
        <v>410.02876640472226</v>
      </c>
      <c r="E382" s="21">
        <v>36</v>
      </c>
      <c r="F382" s="22">
        <f t="shared" si="16"/>
        <v>14761.035590570002</v>
      </c>
      <c r="G382" s="23" t="s">
        <v>37</v>
      </c>
      <c r="H382" s="24">
        <f>VLOOKUP(A382,[1]L1!A:D,4,0)</f>
        <v>410.02876639999999</v>
      </c>
      <c r="I382" s="24" t="e">
        <f>VLOOKUP(A382,[1]L2!A:AN,40,0)</f>
        <v>#N/A</v>
      </c>
      <c r="J382" s="25">
        <f>VLOOKUP(A382,[1]MBU!D:Q,14,0)</f>
        <v>36</v>
      </c>
      <c r="K382" s="25">
        <f t="shared" si="18"/>
        <v>0</v>
      </c>
    </row>
    <row r="383" spans="1:11" x14ac:dyDescent="0.25">
      <c r="A383" s="17" t="str">
        <f t="shared" si="17"/>
        <v>073582</v>
      </c>
      <c r="B383" s="18">
        <v>11073582</v>
      </c>
      <c r="C383" s="19" t="s">
        <v>418</v>
      </c>
      <c r="D383" s="20">
        <v>394.11125099999998</v>
      </c>
      <c r="E383" s="31">
        <v>48</v>
      </c>
      <c r="F383" s="22">
        <f t="shared" si="16"/>
        <v>18917.340047999998</v>
      </c>
      <c r="G383" s="23" t="s">
        <v>37</v>
      </c>
      <c r="H383" s="24">
        <f>VLOOKUP(A383,[1]L1!A:D,4,0)</f>
        <v>394.11125099999998</v>
      </c>
      <c r="I383" s="24" t="e">
        <f>VLOOKUP(A383,[1]L2!A:AN,40,0)</f>
        <v>#N/A</v>
      </c>
      <c r="J383" s="25">
        <f>VLOOKUP(A383,[1]MBU!D:Q,14,0)</f>
        <v>48</v>
      </c>
      <c r="K383" s="25">
        <f t="shared" si="18"/>
        <v>0</v>
      </c>
    </row>
    <row r="384" spans="1:11" x14ac:dyDescent="0.25">
      <c r="A384" s="17" t="str">
        <f t="shared" si="17"/>
        <v>073595</v>
      </c>
      <c r="B384" s="18">
        <v>11073595</v>
      </c>
      <c r="C384" s="19" t="s">
        <v>419</v>
      </c>
      <c r="D384" s="20">
        <v>7866.00317</v>
      </c>
      <c r="E384" s="21">
        <v>1</v>
      </c>
      <c r="F384" s="22">
        <f t="shared" si="16"/>
        <v>7866.00317</v>
      </c>
      <c r="G384" s="23" t="s">
        <v>37</v>
      </c>
      <c r="H384" s="24">
        <f>VLOOKUP(A384,[1]L1!A:D,4,0)</f>
        <v>7866</v>
      </c>
      <c r="I384" s="24" t="e">
        <f>VLOOKUP(A384,[1]L2!A:AN,40,0)</f>
        <v>#N/A</v>
      </c>
      <c r="J384" s="25">
        <v>1</v>
      </c>
      <c r="K384" s="25">
        <f t="shared" si="18"/>
        <v>0</v>
      </c>
    </row>
    <row r="385" spans="1:11" x14ac:dyDescent="0.25">
      <c r="A385" s="17" t="str">
        <f t="shared" si="17"/>
        <v>073597</v>
      </c>
      <c r="B385" s="18">
        <v>11073597</v>
      </c>
      <c r="C385" s="19" t="s">
        <v>420</v>
      </c>
      <c r="D385" s="26"/>
      <c r="E385" s="21">
        <v>12</v>
      </c>
      <c r="F385" s="22">
        <f t="shared" si="16"/>
        <v>0</v>
      </c>
      <c r="G385" s="23" t="s">
        <v>37</v>
      </c>
      <c r="H385" s="24" t="e">
        <f>VLOOKUP(A385,[1]L1!A:D,4,0)</f>
        <v>#N/A</v>
      </c>
      <c r="I385" s="24" t="e">
        <f>VLOOKUP(A385,[1]L2!A:AN,40,0)</f>
        <v>#N/A</v>
      </c>
      <c r="J385" s="25" t="e">
        <f>VLOOKUP(A385,[1]MBU!D:Q,14,0)</f>
        <v>#N/A</v>
      </c>
      <c r="K385" s="25" t="e">
        <f t="shared" si="18"/>
        <v>#N/A</v>
      </c>
    </row>
    <row r="386" spans="1:11" x14ac:dyDescent="0.25">
      <c r="A386" s="17" t="str">
        <f t="shared" si="17"/>
        <v>073708</v>
      </c>
      <c r="B386" s="18">
        <v>11073708</v>
      </c>
      <c r="C386" s="19" t="s">
        <v>421</v>
      </c>
      <c r="D386" s="26"/>
      <c r="E386" s="21">
        <v>1</v>
      </c>
      <c r="F386" s="22">
        <f t="shared" si="16"/>
        <v>0</v>
      </c>
      <c r="G386" s="23" t="s">
        <v>52</v>
      </c>
      <c r="H386" s="24" t="e">
        <f>VLOOKUP(A386,[1]L1!A:D,4,0)</f>
        <v>#N/A</v>
      </c>
      <c r="I386" s="24" t="e">
        <f>VLOOKUP(A386,[1]L2!A:AN,40,0)</f>
        <v>#N/A</v>
      </c>
      <c r="J386" s="25" t="e">
        <f>VLOOKUP(A386,[1]MBU!D:Q,14,0)</f>
        <v>#N/A</v>
      </c>
      <c r="K386" s="25" t="e">
        <f t="shared" si="18"/>
        <v>#N/A</v>
      </c>
    </row>
    <row r="387" spans="1:11" x14ac:dyDescent="0.25">
      <c r="A387" s="17" t="str">
        <f t="shared" si="17"/>
        <v>073923</v>
      </c>
      <c r="B387" s="18">
        <v>11073923</v>
      </c>
      <c r="C387" s="19" t="s">
        <v>422</v>
      </c>
      <c r="D387" s="20">
        <v>4.43</v>
      </c>
      <c r="E387" s="21">
        <v>300</v>
      </c>
      <c r="F387" s="22">
        <f t="shared" ref="F387:F450" si="19">D387*E387</f>
        <v>1329</v>
      </c>
      <c r="G387" s="23" t="s">
        <v>39</v>
      </c>
      <c r="H387" s="24">
        <f>VLOOKUP(A387,[1]L1!A:D,4,0)</f>
        <v>4.43</v>
      </c>
      <c r="I387" s="24" t="e">
        <f>VLOOKUP(A387,[1]L2!A:AN,40,0)</f>
        <v>#N/A</v>
      </c>
      <c r="J387" s="25" t="e">
        <f>VLOOKUP(A387,[1]MBU!D:Q,14,0)</f>
        <v>#N/A</v>
      </c>
      <c r="K387" s="25" t="e">
        <f t="shared" si="18"/>
        <v>#N/A</v>
      </c>
    </row>
    <row r="388" spans="1:11" x14ac:dyDescent="0.25">
      <c r="A388" s="17" t="str">
        <f t="shared" ref="A388:A451" si="20">RIGHT(B388,6)</f>
        <v>074330</v>
      </c>
      <c r="B388" s="18">
        <v>11074330</v>
      </c>
      <c r="C388" s="19" t="s">
        <v>423</v>
      </c>
      <c r="D388" s="20">
        <v>63728.077195500002</v>
      </c>
      <c r="E388" s="21">
        <v>1</v>
      </c>
      <c r="F388" s="22">
        <f t="shared" si="19"/>
        <v>63728.077195500002</v>
      </c>
      <c r="G388" s="23" t="s">
        <v>47</v>
      </c>
      <c r="H388" s="24">
        <f>VLOOKUP(A388,[1]L1!A:D,4,0)</f>
        <v>59119.49</v>
      </c>
      <c r="I388" s="24" t="e">
        <f>VLOOKUP(A388,[1]L2!A:AN,40,0)</f>
        <v>#N/A</v>
      </c>
      <c r="J388" s="25" t="e">
        <f>VLOOKUP(A388,[1]MBU!D:Q,14,0)</f>
        <v>#N/A</v>
      </c>
      <c r="K388" s="25" t="e">
        <f t="shared" si="18"/>
        <v>#N/A</v>
      </c>
    </row>
    <row r="389" spans="1:11" x14ac:dyDescent="0.25">
      <c r="A389" s="17" t="str">
        <f t="shared" si="20"/>
        <v>074459</v>
      </c>
      <c r="B389" s="18">
        <v>11074459</v>
      </c>
      <c r="C389" s="19" t="s">
        <v>424</v>
      </c>
      <c r="D389" s="20">
        <v>40847.991356899998</v>
      </c>
      <c r="E389" s="21">
        <v>1</v>
      </c>
      <c r="F389" s="22">
        <f t="shared" si="19"/>
        <v>40847.991356899998</v>
      </c>
      <c r="G389" s="23" t="s">
        <v>47</v>
      </c>
      <c r="H389" s="24">
        <f>VLOOKUP(A389,[1]L1!A:D,4,0)</f>
        <v>40165.58</v>
      </c>
      <c r="I389" s="24" t="e">
        <f>VLOOKUP(A389,[1]L2!A:AN,40,0)</f>
        <v>#N/A</v>
      </c>
      <c r="J389" s="25" t="e">
        <f>VLOOKUP(A389,[1]MBU!D:Q,14,0)</f>
        <v>#N/A</v>
      </c>
      <c r="K389" s="25" t="e">
        <f t="shared" si="18"/>
        <v>#N/A</v>
      </c>
    </row>
    <row r="390" spans="1:11" x14ac:dyDescent="0.25">
      <c r="A390" s="17" t="str">
        <f t="shared" si="20"/>
        <v>074467</v>
      </c>
      <c r="B390" s="18">
        <v>11074467</v>
      </c>
      <c r="C390" s="19" t="s">
        <v>425</v>
      </c>
      <c r="D390" s="20">
        <v>22561.62</v>
      </c>
      <c r="E390" s="21">
        <v>1</v>
      </c>
      <c r="F390" s="22">
        <f t="shared" si="19"/>
        <v>22561.62</v>
      </c>
      <c r="G390" s="23" t="s">
        <v>47</v>
      </c>
      <c r="H390" s="24">
        <f>VLOOKUP(A390,[1]L1!A:D,4,0)</f>
        <v>22561.62</v>
      </c>
      <c r="I390" s="24" t="e">
        <f>VLOOKUP(A390,[1]L2!A:AN,40,0)</f>
        <v>#N/A</v>
      </c>
      <c r="J390" s="25" t="e">
        <f>VLOOKUP(A390,[1]MBU!D:Q,14,0)</f>
        <v>#N/A</v>
      </c>
      <c r="K390" s="25" t="e">
        <f t="shared" si="18"/>
        <v>#N/A</v>
      </c>
    </row>
    <row r="391" spans="1:11" x14ac:dyDescent="0.25">
      <c r="A391" s="17" t="str">
        <f t="shared" si="20"/>
        <v>074472</v>
      </c>
      <c r="B391" s="18">
        <v>11074472</v>
      </c>
      <c r="C391" s="19" t="s">
        <v>426</v>
      </c>
      <c r="D391" s="20">
        <v>21158.586879999999</v>
      </c>
      <c r="E391" s="21">
        <v>1</v>
      </c>
      <c r="F391" s="22">
        <f t="shared" si="19"/>
        <v>21158.586879999999</v>
      </c>
      <c r="G391" s="23" t="s">
        <v>47</v>
      </c>
      <c r="H391" s="24">
        <f>VLOOKUP(A391,[1]L1!A:D,4,0)</f>
        <v>21097.85</v>
      </c>
      <c r="I391" s="24" t="e">
        <f>VLOOKUP(A391,[1]L2!A:AN,40,0)</f>
        <v>#N/A</v>
      </c>
      <c r="J391" s="25" t="e">
        <f>VLOOKUP(A391,[1]MBU!D:Q,14,0)</f>
        <v>#N/A</v>
      </c>
      <c r="K391" s="25" t="e">
        <f t="shared" si="18"/>
        <v>#N/A</v>
      </c>
    </row>
    <row r="392" spans="1:11" x14ac:dyDescent="0.25">
      <c r="A392" s="17" t="str">
        <f t="shared" si="20"/>
        <v>074605</v>
      </c>
      <c r="B392" s="18">
        <v>11074605</v>
      </c>
      <c r="C392" s="19" t="s">
        <v>427</v>
      </c>
      <c r="D392" s="20">
        <v>10135.681921699999</v>
      </c>
      <c r="E392" s="21">
        <v>1</v>
      </c>
      <c r="F392" s="22">
        <f t="shared" si="19"/>
        <v>10135.681921699999</v>
      </c>
      <c r="G392" s="23" t="s">
        <v>47</v>
      </c>
      <c r="H392" s="24">
        <f>VLOOKUP(A392,[1]L1!A:D,4,0)</f>
        <v>10185.1</v>
      </c>
      <c r="I392" s="24" t="e">
        <f>VLOOKUP(A392,[1]L2!A:AN,40,0)</f>
        <v>#N/A</v>
      </c>
      <c r="J392" s="25">
        <v>1</v>
      </c>
      <c r="K392" s="25">
        <f t="shared" si="18"/>
        <v>0</v>
      </c>
    </row>
    <row r="393" spans="1:11" x14ac:dyDescent="0.25">
      <c r="A393" s="17" t="str">
        <f t="shared" si="20"/>
        <v>074772</v>
      </c>
      <c r="B393" s="18">
        <v>11074772</v>
      </c>
      <c r="C393" s="19" t="s">
        <v>428</v>
      </c>
      <c r="D393" s="26"/>
      <c r="E393" s="21">
        <v>1</v>
      </c>
      <c r="F393" s="22">
        <f t="shared" si="19"/>
        <v>0</v>
      </c>
      <c r="G393" s="23" t="s">
        <v>52</v>
      </c>
      <c r="H393" s="24" t="str">
        <f>VLOOKUP(A393,[1]L1!A:D,4,0)</f>
        <v>Item no creado en contabilidad</v>
      </c>
      <c r="I393" s="24" t="e">
        <f>VLOOKUP(A393,[1]L2!A:AN,40,0)</f>
        <v>#N/A</v>
      </c>
      <c r="J393" s="25" t="e">
        <f>VLOOKUP(A393,[1]MBU!D:Q,14,0)</f>
        <v>#N/A</v>
      </c>
      <c r="K393" s="25" t="e">
        <f t="shared" si="18"/>
        <v>#N/A</v>
      </c>
    </row>
    <row r="394" spans="1:11" x14ac:dyDescent="0.25">
      <c r="A394" s="17" t="str">
        <f t="shared" si="20"/>
        <v>075237</v>
      </c>
      <c r="B394" s="18">
        <v>11075237</v>
      </c>
      <c r="C394" s="19" t="s">
        <v>429</v>
      </c>
      <c r="D394" s="20">
        <v>16328.25</v>
      </c>
      <c r="E394" s="21">
        <v>1</v>
      </c>
      <c r="F394" s="22">
        <f t="shared" si="19"/>
        <v>16328.25</v>
      </c>
      <c r="G394" s="23" t="s">
        <v>47</v>
      </c>
      <c r="H394" s="24">
        <f>VLOOKUP(A394,[1]L1!A:D,4,0)</f>
        <v>16328.25</v>
      </c>
      <c r="I394" s="24" t="e">
        <f>VLOOKUP(A394,[1]L2!A:AN,40,0)</f>
        <v>#N/A</v>
      </c>
      <c r="J394" s="25" t="e">
        <f>VLOOKUP(A394,[1]MBU!D:Q,14,0)</f>
        <v>#N/A</v>
      </c>
      <c r="K394" s="25" t="e">
        <f t="shared" si="18"/>
        <v>#N/A</v>
      </c>
    </row>
    <row r="395" spans="1:11" x14ac:dyDescent="0.25">
      <c r="A395" s="17" t="str">
        <f t="shared" si="20"/>
        <v>075242</v>
      </c>
      <c r="B395" s="18">
        <v>11075242</v>
      </c>
      <c r="C395" s="19" t="s">
        <v>430</v>
      </c>
      <c r="D395" s="20">
        <v>98296.66</v>
      </c>
      <c r="E395" s="21">
        <v>1</v>
      </c>
      <c r="F395" s="22">
        <f t="shared" si="19"/>
        <v>98296.66</v>
      </c>
      <c r="G395" s="23" t="s">
        <v>52</v>
      </c>
      <c r="H395" s="24">
        <f>VLOOKUP(A395,[1]L1!A:D,4,0)</f>
        <v>98296.66</v>
      </c>
      <c r="I395" s="24" t="e">
        <f>VLOOKUP(A395,[1]L2!A:AN,40,0)</f>
        <v>#N/A</v>
      </c>
      <c r="J395" s="25" t="e">
        <f>VLOOKUP(A395,[1]MBU!D:Q,14,0)</f>
        <v>#N/A</v>
      </c>
      <c r="K395" s="25" t="e">
        <f t="shared" si="18"/>
        <v>#N/A</v>
      </c>
    </row>
    <row r="396" spans="1:11" x14ac:dyDescent="0.25">
      <c r="A396" s="17" t="str">
        <f t="shared" si="20"/>
        <v>075403</v>
      </c>
      <c r="B396" s="18">
        <v>11075403</v>
      </c>
      <c r="C396" s="19" t="s">
        <v>431</v>
      </c>
      <c r="D396" s="20">
        <v>76532.954448699995</v>
      </c>
      <c r="E396" s="21">
        <v>1</v>
      </c>
      <c r="F396" s="22">
        <f t="shared" si="19"/>
        <v>76532.954448699995</v>
      </c>
      <c r="G396" s="23" t="s">
        <v>52</v>
      </c>
      <c r="H396" s="24" t="e">
        <f>VLOOKUP(A396,[1]L1!A:D,4,0)</f>
        <v>#N/A</v>
      </c>
      <c r="I396" s="24" t="e">
        <f>VLOOKUP(A396,[1]L2!A:AN,40,0)</f>
        <v>#N/A</v>
      </c>
      <c r="J396" s="25" t="e">
        <f>VLOOKUP(A396,[1]MBU!D:Q,14,0)</f>
        <v>#N/A</v>
      </c>
      <c r="K396" s="25" t="e">
        <f t="shared" si="18"/>
        <v>#N/A</v>
      </c>
    </row>
    <row r="397" spans="1:11" x14ac:dyDescent="0.25">
      <c r="A397" s="17" t="str">
        <f t="shared" si="20"/>
        <v>075407</v>
      </c>
      <c r="B397" s="18">
        <v>11075407</v>
      </c>
      <c r="C397" s="19" t="s">
        <v>432</v>
      </c>
      <c r="D397" s="20">
        <v>94837.039469099996</v>
      </c>
      <c r="E397" s="21">
        <v>1</v>
      </c>
      <c r="F397" s="22">
        <f t="shared" si="19"/>
        <v>94837.039469099996</v>
      </c>
      <c r="G397" s="23" t="s">
        <v>47</v>
      </c>
      <c r="H397" s="24">
        <f>VLOOKUP(A397,[1]L1!A:D,4,0)</f>
        <v>94837.04</v>
      </c>
      <c r="I397" s="24" t="e">
        <f>VLOOKUP(A397,[1]L2!A:AN,40,0)</f>
        <v>#N/A</v>
      </c>
      <c r="J397" s="25" t="e">
        <f>VLOOKUP(A397,[1]MBU!D:Q,14,0)</f>
        <v>#N/A</v>
      </c>
      <c r="K397" s="25" t="e">
        <f t="shared" si="18"/>
        <v>#N/A</v>
      </c>
    </row>
    <row r="398" spans="1:11" x14ac:dyDescent="0.25">
      <c r="A398" s="17" t="str">
        <f t="shared" si="20"/>
        <v>075634</v>
      </c>
      <c r="B398" s="18">
        <v>11075634</v>
      </c>
      <c r="C398" s="19" t="s">
        <v>433</v>
      </c>
      <c r="D398" s="20">
        <v>17613.332864799999</v>
      </c>
      <c r="E398" s="21">
        <v>1</v>
      </c>
      <c r="F398" s="22">
        <f t="shared" si="19"/>
        <v>17613.332864799999</v>
      </c>
      <c r="G398" s="23" t="s">
        <v>52</v>
      </c>
      <c r="H398" s="24">
        <f>VLOOKUP(A398,[1]L1!A:D,4,0)</f>
        <v>17612.79</v>
      </c>
      <c r="I398" s="24" t="e">
        <f>VLOOKUP(A398,[1]L2!A:AN,40,0)</f>
        <v>#N/A</v>
      </c>
      <c r="J398" s="25" t="e">
        <f>VLOOKUP(A398,[1]MBU!D:Q,14,0)</f>
        <v>#N/A</v>
      </c>
      <c r="K398" s="25" t="e">
        <f t="shared" si="18"/>
        <v>#N/A</v>
      </c>
    </row>
    <row r="399" spans="1:11" x14ac:dyDescent="0.25">
      <c r="A399" s="17" t="str">
        <f t="shared" si="20"/>
        <v>075760</v>
      </c>
      <c r="B399" s="18">
        <v>11075760</v>
      </c>
      <c r="C399" s="19" t="s">
        <v>434</v>
      </c>
      <c r="D399" s="20">
        <v>69514.423662000001</v>
      </c>
      <c r="E399" s="21">
        <v>1</v>
      </c>
      <c r="F399" s="22">
        <f t="shared" si="19"/>
        <v>69514.423662000001</v>
      </c>
      <c r="G399" s="23" t="s">
        <v>47</v>
      </c>
      <c r="H399" s="24">
        <f>VLOOKUP(A399,[1]L1!A:D,4,0)</f>
        <v>83417.31</v>
      </c>
      <c r="I399" s="24" t="e">
        <f>VLOOKUP(A399,[1]L2!A:AN,40,0)</f>
        <v>#N/A</v>
      </c>
      <c r="J399" s="25" t="e">
        <f>VLOOKUP(A399,[1]MBU!D:Q,14,0)</f>
        <v>#N/A</v>
      </c>
      <c r="K399" s="25" t="e">
        <f t="shared" si="18"/>
        <v>#N/A</v>
      </c>
    </row>
    <row r="400" spans="1:11" x14ac:dyDescent="0.25">
      <c r="A400" s="17" t="str">
        <f t="shared" si="20"/>
        <v>076000</v>
      </c>
      <c r="B400" s="18">
        <v>11076000</v>
      </c>
      <c r="C400" s="28" t="s">
        <v>435</v>
      </c>
      <c r="D400" s="20">
        <v>42.442876954775009</v>
      </c>
      <c r="E400" s="21">
        <v>10</v>
      </c>
      <c r="F400" s="22">
        <f t="shared" si="19"/>
        <v>424.42876954775011</v>
      </c>
      <c r="G400" s="23" t="s">
        <v>30</v>
      </c>
      <c r="H400" s="24">
        <f>VLOOKUP(A400,[1]L1!A:D,4,0)</f>
        <v>44.726445699999999</v>
      </c>
      <c r="I400" s="24">
        <f>VLOOKUP(A400,[1]L2!A:AN,40,0)</f>
        <v>26.839895430083335</v>
      </c>
      <c r="J400" s="25">
        <f>VLOOKUP(A400,[1]MBU!D:Q,14,0)</f>
        <v>10</v>
      </c>
      <c r="K400" s="25">
        <f t="shared" si="18"/>
        <v>0</v>
      </c>
    </row>
    <row r="401" spans="1:11" x14ac:dyDescent="0.25">
      <c r="A401" s="17" t="str">
        <f t="shared" si="20"/>
        <v>076001</v>
      </c>
      <c r="B401" s="18">
        <v>11076001</v>
      </c>
      <c r="C401" s="19" t="s">
        <v>436</v>
      </c>
      <c r="D401" s="20">
        <v>34.729999999999997</v>
      </c>
      <c r="E401" s="21">
        <v>10</v>
      </c>
      <c r="F401" s="22">
        <f t="shared" si="19"/>
        <v>347.29999999999995</v>
      </c>
      <c r="G401" s="23" t="s">
        <v>30</v>
      </c>
      <c r="H401" s="24">
        <f>VLOOKUP(A401,[1]L1!A:D,4,0)</f>
        <v>34.729999999999997</v>
      </c>
      <c r="I401" s="24" t="e">
        <f>VLOOKUP(A401,[1]L2!A:AN,40,0)</f>
        <v>#N/A</v>
      </c>
      <c r="J401" s="25" t="e">
        <f>VLOOKUP(A401,[1]MBU!D:Q,14,0)</f>
        <v>#N/A</v>
      </c>
      <c r="K401" s="25" t="e">
        <f t="shared" si="18"/>
        <v>#N/A</v>
      </c>
    </row>
    <row r="402" spans="1:11" x14ac:dyDescent="0.25">
      <c r="A402" s="17" t="str">
        <f t="shared" si="20"/>
        <v>076002</v>
      </c>
      <c r="B402" s="18">
        <v>11076002</v>
      </c>
      <c r="C402" s="19" t="s">
        <v>437</v>
      </c>
      <c r="D402" s="20">
        <v>29.911906399999999</v>
      </c>
      <c r="E402" s="21">
        <v>10</v>
      </c>
      <c r="F402" s="22">
        <f t="shared" si="19"/>
        <v>299.11906399999998</v>
      </c>
      <c r="G402" s="23" t="s">
        <v>30</v>
      </c>
      <c r="H402" s="24">
        <f>VLOOKUP(A402,[1]L1!A:D,4,0)</f>
        <v>29.72</v>
      </c>
      <c r="I402" s="24" t="e">
        <f>VLOOKUP(A402,[1]L2!A:AN,40,0)</f>
        <v>#N/A</v>
      </c>
      <c r="J402" s="25" t="e">
        <f>VLOOKUP(A402,[1]MBU!D:Q,14,0)</f>
        <v>#N/A</v>
      </c>
      <c r="K402" s="25" t="e">
        <f t="shared" si="18"/>
        <v>#N/A</v>
      </c>
    </row>
    <row r="403" spans="1:11" x14ac:dyDescent="0.25">
      <c r="A403" s="17" t="str">
        <f t="shared" si="20"/>
        <v>076003</v>
      </c>
      <c r="B403" s="18">
        <v>11076003</v>
      </c>
      <c r="C403" s="19" t="s">
        <v>438</v>
      </c>
      <c r="D403" s="20">
        <v>38.775954499999997</v>
      </c>
      <c r="E403" s="21">
        <v>10</v>
      </c>
      <c r="F403" s="22">
        <f t="shared" si="19"/>
        <v>387.759545</v>
      </c>
      <c r="G403" s="23" t="s">
        <v>30</v>
      </c>
      <c r="H403" s="24">
        <f>VLOOKUP(A403,[1]L1!A:D,4,0)</f>
        <v>38.76</v>
      </c>
      <c r="I403" s="24" t="e">
        <f>VLOOKUP(A403,[1]L2!A:AN,40,0)</f>
        <v>#N/A</v>
      </c>
      <c r="J403" s="25" t="e">
        <f>VLOOKUP(A403,[1]MBU!D:Q,14,0)</f>
        <v>#N/A</v>
      </c>
      <c r="K403" s="25" t="e">
        <f t="shared" ref="K403:K466" si="21">+E403-J403</f>
        <v>#N/A</v>
      </c>
    </row>
    <row r="404" spans="1:11" x14ac:dyDescent="0.25">
      <c r="A404" s="17" t="str">
        <f t="shared" si="20"/>
        <v>076007</v>
      </c>
      <c r="B404" s="18">
        <v>11076007</v>
      </c>
      <c r="C404" s="19" t="s">
        <v>439</v>
      </c>
      <c r="D404" s="20">
        <v>262.15100000000001</v>
      </c>
      <c r="E404" s="21">
        <v>10</v>
      </c>
      <c r="F404" s="22">
        <f t="shared" si="19"/>
        <v>2621.51</v>
      </c>
      <c r="G404" s="23" t="s">
        <v>30</v>
      </c>
      <c r="H404" s="24">
        <f>VLOOKUP(A404,[1]L1!A:D,4,0)</f>
        <v>262.14999999999998</v>
      </c>
      <c r="I404" s="24" t="e">
        <f>VLOOKUP(A404,[1]L2!A:AN,40,0)</f>
        <v>#N/A</v>
      </c>
      <c r="J404" s="25" t="e">
        <f>VLOOKUP(A404,[1]MBU!D:Q,14,0)</f>
        <v>#N/A</v>
      </c>
      <c r="K404" s="25" t="e">
        <f t="shared" si="21"/>
        <v>#N/A</v>
      </c>
    </row>
    <row r="405" spans="1:11" x14ac:dyDescent="0.25">
      <c r="A405" s="17" t="str">
        <f t="shared" si="20"/>
        <v>076010</v>
      </c>
      <c r="B405" s="18">
        <v>11076010</v>
      </c>
      <c r="C405" s="19" t="s">
        <v>440</v>
      </c>
      <c r="D405" s="20">
        <v>36.379636596152778</v>
      </c>
      <c r="E405" s="21">
        <v>18</v>
      </c>
      <c r="F405" s="22">
        <f t="shared" si="19"/>
        <v>654.83345873074995</v>
      </c>
      <c r="G405" s="23" t="s">
        <v>30</v>
      </c>
      <c r="H405" s="24">
        <f>VLOOKUP(A405,[1]L1!A:D,4,0)</f>
        <v>39.922769199999998</v>
      </c>
      <c r="I405" s="24" t="e">
        <f>VLOOKUP(A405,[1]L2!A:AN,40,0)</f>
        <v>#N/A</v>
      </c>
      <c r="J405" s="25" t="e">
        <f>VLOOKUP(A405,[1]MBU!D:Q,14,0)</f>
        <v>#N/A</v>
      </c>
      <c r="K405" s="25" t="e">
        <f t="shared" si="21"/>
        <v>#N/A</v>
      </c>
    </row>
    <row r="406" spans="1:11" x14ac:dyDescent="0.25">
      <c r="A406" s="17" t="str">
        <f t="shared" si="20"/>
        <v>076103</v>
      </c>
      <c r="B406" s="18">
        <v>11076103</v>
      </c>
      <c r="C406" s="36" t="s">
        <v>441</v>
      </c>
      <c r="D406" s="20">
        <v>15171.438029999999</v>
      </c>
      <c r="E406" s="21">
        <v>1</v>
      </c>
      <c r="F406" s="22">
        <f t="shared" si="19"/>
        <v>15171.438029999999</v>
      </c>
      <c r="G406" s="23" t="s">
        <v>44</v>
      </c>
      <c r="H406" s="24" t="e">
        <f>VLOOKUP(A406,[1]L1!A:D,4,0)</f>
        <v>#N/A</v>
      </c>
      <c r="I406" s="24" t="e">
        <f>VLOOKUP(A406,[1]L2!A:AN,40,0)</f>
        <v>#N/A</v>
      </c>
      <c r="J406" s="25" t="e">
        <f>VLOOKUP(A406,[1]MBU!D:Q,14,0)</f>
        <v>#N/A</v>
      </c>
      <c r="K406" s="25" t="e">
        <f t="shared" si="21"/>
        <v>#N/A</v>
      </c>
    </row>
    <row r="407" spans="1:11" x14ac:dyDescent="0.25">
      <c r="A407" s="17" t="str">
        <f t="shared" si="20"/>
        <v>076104</v>
      </c>
      <c r="B407" s="18">
        <v>11076104</v>
      </c>
      <c r="C407" s="19" t="s">
        <v>442</v>
      </c>
      <c r="D407" s="26"/>
      <c r="E407" s="21">
        <v>1</v>
      </c>
      <c r="F407" s="22">
        <f t="shared" si="19"/>
        <v>0</v>
      </c>
      <c r="G407" s="23" t="s">
        <v>37</v>
      </c>
      <c r="H407" s="24" t="e">
        <f>VLOOKUP(A407,[1]L1!A:D,4,0)</f>
        <v>#N/A</v>
      </c>
      <c r="I407" s="24" t="e">
        <f>VLOOKUP(A407,[1]L2!A:AN,40,0)</f>
        <v>#N/A</v>
      </c>
      <c r="J407" s="25" t="e">
        <f>VLOOKUP(A407,[1]MBU!D:Q,14,0)</f>
        <v>#N/A</v>
      </c>
      <c r="K407" s="25" t="e">
        <f t="shared" si="21"/>
        <v>#N/A</v>
      </c>
    </row>
    <row r="408" spans="1:11" x14ac:dyDescent="0.25">
      <c r="A408" s="17" t="str">
        <f t="shared" si="20"/>
        <v>076288</v>
      </c>
      <c r="B408" s="18">
        <v>11076288</v>
      </c>
      <c r="C408" s="19" t="s">
        <v>443</v>
      </c>
      <c r="D408" s="26"/>
      <c r="E408" s="21">
        <v>1</v>
      </c>
      <c r="F408" s="22">
        <f t="shared" si="19"/>
        <v>0</v>
      </c>
      <c r="G408" s="23" t="s">
        <v>47</v>
      </c>
      <c r="H408" s="24" t="e">
        <f>VLOOKUP(A408,[1]L1!A:D,4,0)</f>
        <v>#N/A</v>
      </c>
      <c r="I408" s="24" t="e">
        <f>VLOOKUP(A408,[1]L2!A:AN,40,0)</f>
        <v>#N/A</v>
      </c>
      <c r="J408" s="25" t="e">
        <f>VLOOKUP(A408,[1]MBU!D:Q,14,0)</f>
        <v>#N/A</v>
      </c>
      <c r="K408" s="25" t="e">
        <f t="shared" si="21"/>
        <v>#N/A</v>
      </c>
    </row>
    <row r="409" spans="1:11" x14ac:dyDescent="0.25">
      <c r="A409" s="17" t="str">
        <f t="shared" si="20"/>
        <v>076290</v>
      </c>
      <c r="B409" s="18">
        <v>11076290</v>
      </c>
      <c r="C409" s="19" t="s">
        <v>444</v>
      </c>
      <c r="D409" s="20">
        <v>314056.33221740002</v>
      </c>
      <c r="E409" s="21">
        <v>1</v>
      </c>
      <c r="F409" s="22">
        <f t="shared" si="19"/>
        <v>314056.33221740002</v>
      </c>
      <c r="G409" s="23" t="s">
        <v>47</v>
      </c>
      <c r="H409" s="24">
        <f>VLOOKUP(A409,[1]L1!A:D,4,0)</f>
        <v>278114.90999999997</v>
      </c>
      <c r="I409" s="24" t="e">
        <f>VLOOKUP(A409,[1]L2!A:AN,40,0)</f>
        <v>#N/A</v>
      </c>
      <c r="J409" s="25" t="e">
        <f>VLOOKUP(A409,[1]MBU!D:Q,14,0)</f>
        <v>#N/A</v>
      </c>
      <c r="K409" s="25" t="e">
        <f t="shared" si="21"/>
        <v>#N/A</v>
      </c>
    </row>
    <row r="410" spans="1:11" x14ac:dyDescent="0.25">
      <c r="A410" s="17" t="str">
        <f t="shared" si="20"/>
        <v>076291</v>
      </c>
      <c r="B410" s="18">
        <v>11076291</v>
      </c>
      <c r="C410" s="19" t="s">
        <v>445</v>
      </c>
      <c r="D410" s="26"/>
      <c r="E410" s="21">
        <v>1</v>
      </c>
      <c r="F410" s="22">
        <f t="shared" si="19"/>
        <v>0</v>
      </c>
      <c r="G410" s="23" t="s">
        <v>47</v>
      </c>
      <c r="H410" s="24" t="e">
        <f>VLOOKUP(A410,[1]L1!A:D,4,0)</f>
        <v>#N/A</v>
      </c>
      <c r="I410" s="24" t="e">
        <f>VLOOKUP(A410,[1]L2!A:AN,40,0)</f>
        <v>#N/A</v>
      </c>
      <c r="J410" s="25" t="e">
        <f>VLOOKUP(A410,[1]MBU!D:Q,14,0)</f>
        <v>#N/A</v>
      </c>
      <c r="K410" s="25" t="e">
        <f t="shared" si="21"/>
        <v>#N/A</v>
      </c>
    </row>
    <row r="411" spans="1:11" x14ac:dyDescent="0.25">
      <c r="A411" s="17" t="str">
        <f t="shared" si="20"/>
        <v>076292</v>
      </c>
      <c r="B411" s="18">
        <v>11076292</v>
      </c>
      <c r="C411" s="19" t="s">
        <v>446</v>
      </c>
      <c r="D411" s="26"/>
      <c r="E411" s="21">
        <v>1</v>
      </c>
      <c r="F411" s="22">
        <f t="shared" si="19"/>
        <v>0</v>
      </c>
      <c r="G411" s="23" t="s">
        <v>47</v>
      </c>
      <c r="H411" s="24" t="e">
        <f>VLOOKUP(A411,[1]L1!A:D,4,0)</f>
        <v>#N/A</v>
      </c>
      <c r="I411" s="24" t="e">
        <f>VLOOKUP(A411,[1]L2!A:AN,40,0)</f>
        <v>#N/A</v>
      </c>
      <c r="J411" s="25" t="e">
        <f>VLOOKUP(A411,[1]MBU!D:Q,14,0)</f>
        <v>#N/A</v>
      </c>
      <c r="K411" s="25" t="e">
        <f t="shared" si="21"/>
        <v>#N/A</v>
      </c>
    </row>
    <row r="412" spans="1:11" x14ac:dyDescent="0.25">
      <c r="A412" s="17" t="str">
        <f t="shared" si="20"/>
        <v>076293</v>
      </c>
      <c r="B412" s="18">
        <v>11076293</v>
      </c>
      <c r="C412" s="19" t="s">
        <v>447</v>
      </c>
      <c r="D412" s="20">
        <v>258669.66</v>
      </c>
      <c r="E412" s="21">
        <v>1</v>
      </c>
      <c r="F412" s="22">
        <f t="shared" si="19"/>
        <v>258669.66</v>
      </c>
      <c r="G412" s="23" t="s">
        <v>47</v>
      </c>
      <c r="H412" s="24">
        <f>VLOOKUP(A412,[1]L1!A:D,4,0)</f>
        <v>258669.66</v>
      </c>
      <c r="I412" s="24" t="e">
        <f>VLOOKUP(A412,[1]L2!A:AN,40,0)</f>
        <v>#N/A</v>
      </c>
      <c r="J412" s="25" t="e">
        <f>VLOOKUP(A412,[1]MBU!D:Q,14,0)</f>
        <v>#N/A</v>
      </c>
      <c r="K412" s="25" t="e">
        <f t="shared" si="21"/>
        <v>#N/A</v>
      </c>
    </row>
    <row r="413" spans="1:11" x14ac:dyDescent="0.25">
      <c r="A413" s="17" t="str">
        <f t="shared" si="20"/>
        <v>076518</v>
      </c>
      <c r="B413" s="18">
        <v>11076518</v>
      </c>
      <c r="C413" s="19" t="s">
        <v>448</v>
      </c>
      <c r="D413" s="26"/>
      <c r="E413" s="21">
        <v>1</v>
      </c>
      <c r="F413" s="22">
        <f t="shared" si="19"/>
        <v>0</v>
      </c>
      <c r="G413" s="23" t="s">
        <v>47</v>
      </c>
      <c r="H413" s="24" t="e">
        <f>VLOOKUP(A413,[1]L1!A:D,4,0)</f>
        <v>#N/A</v>
      </c>
      <c r="I413" s="24" t="e">
        <f>VLOOKUP(A413,[1]L2!A:AN,40,0)</f>
        <v>#N/A</v>
      </c>
      <c r="J413" s="25" t="e">
        <f>VLOOKUP(A413,[1]MBU!D:Q,14,0)</f>
        <v>#N/A</v>
      </c>
      <c r="K413" s="25" t="e">
        <f t="shared" si="21"/>
        <v>#N/A</v>
      </c>
    </row>
    <row r="414" spans="1:11" x14ac:dyDescent="0.25">
      <c r="A414" s="17" t="str">
        <f t="shared" si="20"/>
        <v>077783</v>
      </c>
      <c r="B414" s="18">
        <v>11077783</v>
      </c>
      <c r="C414" s="19" t="s">
        <v>449</v>
      </c>
      <c r="D414" s="26"/>
      <c r="E414" s="21">
        <v>1</v>
      </c>
      <c r="F414" s="22">
        <f t="shared" si="19"/>
        <v>0</v>
      </c>
      <c r="G414" s="23" t="s">
        <v>52</v>
      </c>
      <c r="H414" s="24" t="e">
        <f>VLOOKUP(A414,[1]L1!A:D,4,0)</f>
        <v>#N/A</v>
      </c>
      <c r="I414" s="24" t="e">
        <f>VLOOKUP(A414,[1]L2!A:AN,40,0)</f>
        <v>#N/A</v>
      </c>
      <c r="J414" s="25" t="e">
        <f>VLOOKUP(A414,[1]MBU!D:Q,14,0)</f>
        <v>#N/A</v>
      </c>
      <c r="K414" s="25" t="e">
        <f t="shared" si="21"/>
        <v>#N/A</v>
      </c>
    </row>
    <row r="415" spans="1:11" x14ac:dyDescent="0.25">
      <c r="A415" s="17" t="str">
        <f t="shared" si="20"/>
        <v>078143</v>
      </c>
      <c r="B415" s="18">
        <v>11078143</v>
      </c>
      <c r="C415" s="19" t="s">
        <v>450</v>
      </c>
      <c r="D415" s="26"/>
      <c r="E415" s="21">
        <v>12</v>
      </c>
      <c r="F415" s="22">
        <f t="shared" si="19"/>
        <v>0</v>
      </c>
      <c r="G415" s="23" t="s">
        <v>243</v>
      </c>
      <c r="H415" s="24" t="e">
        <f>VLOOKUP(A415,[1]L1!A:D,4,0)</f>
        <v>#N/A</v>
      </c>
      <c r="I415" s="24" t="e">
        <f>VLOOKUP(A415,[1]L2!A:AN,40,0)</f>
        <v>#N/A</v>
      </c>
      <c r="J415" s="25" t="e">
        <f>VLOOKUP(A415,[1]MBU!D:Q,14,0)</f>
        <v>#N/A</v>
      </c>
      <c r="K415" s="25" t="e">
        <f t="shared" si="21"/>
        <v>#N/A</v>
      </c>
    </row>
    <row r="416" spans="1:11" x14ac:dyDescent="0.25">
      <c r="A416" s="17" t="str">
        <f t="shared" si="20"/>
        <v>078223</v>
      </c>
      <c r="B416" s="18">
        <v>11078223</v>
      </c>
      <c r="C416" s="28" t="s">
        <v>451</v>
      </c>
      <c r="D416" s="20">
        <v>504.41439159999999</v>
      </c>
      <c r="E416" s="21">
        <v>6</v>
      </c>
      <c r="F416" s="22">
        <f t="shared" si="19"/>
        <v>3026.4863495999998</v>
      </c>
      <c r="G416" s="23" t="s">
        <v>30</v>
      </c>
      <c r="H416" s="24">
        <f>VLOOKUP(A416,[1]L1!A:D,4,0)</f>
        <v>505.14</v>
      </c>
      <c r="I416" s="24" t="e">
        <f>VLOOKUP(A416,[1]L2!A:AN,40,0)</f>
        <v>#N/A</v>
      </c>
      <c r="J416" s="25">
        <f>VLOOKUP(A416,[1]MBU!D:Q,14,0)</f>
        <v>6</v>
      </c>
      <c r="K416" s="25">
        <f t="shared" si="21"/>
        <v>0</v>
      </c>
    </row>
    <row r="417" spans="1:11" x14ac:dyDescent="0.25">
      <c r="A417" s="17" t="str">
        <f t="shared" si="20"/>
        <v>079015</v>
      </c>
      <c r="B417" s="18">
        <v>11079015</v>
      </c>
      <c r="C417" s="19" t="s">
        <v>452</v>
      </c>
      <c r="D417" s="20">
        <v>452.81000749999998</v>
      </c>
      <c r="E417" s="21">
        <v>12</v>
      </c>
      <c r="F417" s="22">
        <f t="shared" si="19"/>
        <v>5433.7200899999998</v>
      </c>
      <c r="G417" s="23" t="s">
        <v>309</v>
      </c>
      <c r="H417" s="24">
        <f>VLOOKUP(A417,[1]L1!A:D,4,0)</f>
        <v>452.81</v>
      </c>
      <c r="I417" s="24" t="e">
        <f>VLOOKUP(A417,[1]L2!A:AN,40,0)</f>
        <v>#N/A</v>
      </c>
      <c r="J417" s="25" t="e">
        <f>VLOOKUP(A417,[1]MBU!D:Q,14,0)</f>
        <v>#N/A</v>
      </c>
      <c r="K417" s="25" t="e">
        <f t="shared" si="21"/>
        <v>#N/A</v>
      </c>
    </row>
    <row r="418" spans="1:11" x14ac:dyDescent="0.25">
      <c r="A418" s="17" t="str">
        <f t="shared" si="20"/>
        <v>079227</v>
      </c>
      <c r="B418" s="18">
        <v>11079227</v>
      </c>
      <c r="C418" s="19" t="s">
        <v>453</v>
      </c>
      <c r="D418" s="20">
        <v>65.692844500000007</v>
      </c>
      <c r="E418" s="21">
        <v>18</v>
      </c>
      <c r="F418" s="22">
        <f t="shared" si="19"/>
        <v>1182.4712010000001</v>
      </c>
      <c r="G418" s="23" t="s">
        <v>28</v>
      </c>
      <c r="H418" s="24">
        <f>VLOOKUP(A418,[1]L1!A:D,4,0)</f>
        <v>75.139668599999993</v>
      </c>
      <c r="I418" s="24" t="e">
        <f>VLOOKUP(A418,[1]L2!A:AN,40,0)</f>
        <v>#N/A</v>
      </c>
      <c r="J418" s="25">
        <f>VLOOKUP(A418,[1]MBU!D:Q,14,0)</f>
        <v>18</v>
      </c>
      <c r="K418" s="25">
        <f t="shared" si="21"/>
        <v>0</v>
      </c>
    </row>
    <row r="419" spans="1:11" x14ac:dyDescent="0.25">
      <c r="A419" s="17" t="str">
        <f t="shared" si="20"/>
        <v>079702</v>
      </c>
      <c r="B419" s="18">
        <v>11079702</v>
      </c>
      <c r="C419" s="19" t="s">
        <v>454</v>
      </c>
      <c r="D419" s="20">
        <v>820.26</v>
      </c>
      <c r="E419" s="21">
        <v>1</v>
      </c>
      <c r="F419" s="22">
        <f t="shared" si="19"/>
        <v>820.26</v>
      </c>
      <c r="G419" s="23" t="s">
        <v>37</v>
      </c>
      <c r="H419" s="24">
        <f>VLOOKUP(A419,[1]L1!A:D,4,0)</f>
        <v>820.26</v>
      </c>
      <c r="I419" s="24" t="e">
        <f>VLOOKUP(A419,[1]L2!A:AN,40,0)</f>
        <v>#N/A</v>
      </c>
      <c r="J419" s="25">
        <v>1</v>
      </c>
      <c r="K419" s="25">
        <f t="shared" si="21"/>
        <v>0</v>
      </c>
    </row>
    <row r="420" spans="1:11" x14ac:dyDescent="0.25">
      <c r="A420" s="17" t="str">
        <f t="shared" si="20"/>
        <v>080337</v>
      </c>
      <c r="B420" s="18">
        <v>11080337</v>
      </c>
      <c r="C420" s="19" t="s">
        <v>455</v>
      </c>
      <c r="D420" s="20">
        <v>971.08219959999997</v>
      </c>
      <c r="E420" s="21">
        <v>4</v>
      </c>
      <c r="F420" s="22">
        <f t="shared" si="19"/>
        <v>3884.3287983999999</v>
      </c>
      <c r="G420" s="23" t="s">
        <v>30</v>
      </c>
      <c r="H420" s="24">
        <f>VLOOKUP(A420,[1]L1!A:D,4,0)</f>
        <v>971.08182109999996</v>
      </c>
      <c r="I420" s="24" t="e">
        <f>VLOOKUP(A420,[1]L2!A:AN,40,0)</f>
        <v>#N/A</v>
      </c>
      <c r="J420" s="25" t="e">
        <f>VLOOKUP(A420,[1]MBU!D:Q,14,0)</f>
        <v>#N/A</v>
      </c>
      <c r="K420" s="25" t="e">
        <f t="shared" si="21"/>
        <v>#N/A</v>
      </c>
    </row>
    <row r="421" spans="1:11" x14ac:dyDescent="0.25">
      <c r="A421" s="17" t="str">
        <f t="shared" si="20"/>
        <v>081218</v>
      </c>
      <c r="B421" s="18">
        <v>11081218</v>
      </c>
      <c r="C421" s="19" t="s">
        <v>456</v>
      </c>
      <c r="D421" s="20">
        <v>292.84213260000001</v>
      </c>
      <c r="E421" s="21">
        <v>4</v>
      </c>
      <c r="F421" s="22">
        <f t="shared" si="19"/>
        <v>1171.3685304000001</v>
      </c>
      <c r="G421" s="23" t="s">
        <v>30</v>
      </c>
      <c r="H421" s="24">
        <f>VLOOKUP(A421,[1]L1!A:D,4,0)</f>
        <v>292.83999999999997</v>
      </c>
      <c r="I421" s="24" t="e">
        <f>VLOOKUP(A421,[1]L2!A:AN,40,0)</f>
        <v>#N/A</v>
      </c>
      <c r="J421" s="25" t="e">
        <f>VLOOKUP(A421,[1]MBU!D:Q,14,0)</f>
        <v>#N/A</v>
      </c>
      <c r="K421" s="25" t="e">
        <f t="shared" si="21"/>
        <v>#N/A</v>
      </c>
    </row>
    <row r="422" spans="1:11" x14ac:dyDescent="0.25">
      <c r="A422" s="17" t="str">
        <f t="shared" si="20"/>
        <v>083032</v>
      </c>
      <c r="B422" s="18">
        <v>11083032</v>
      </c>
      <c r="C422" s="19" t="s">
        <v>457</v>
      </c>
      <c r="D422" s="20">
        <v>73642.738230000003</v>
      </c>
      <c r="E422" s="21">
        <v>1</v>
      </c>
      <c r="F422" s="22">
        <f t="shared" si="19"/>
        <v>73642.738230000003</v>
      </c>
      <c r="G422" s="23" t="s">
        <v>52</v>
      </c>
      <c r="H422" s="24" t="e">
        <f>VLOOKUP(A422,[1]L1!A:D,4,0)</f>
        <v>#N/A</v>
      </c>
      <c r="I422" s="24" t="e">
        <f>VLOOKUP(A422,[1]L2!A:AN,40,0)</f>
        <v>#N/A</v>
      </c>
      <c r="J422" s="25" t="e">
        <f>VLOOKUP(A422,[1]MBU!D:Q,14,0)</f>
        <v>#N/A</v>
      </c>
      <c r="K422" s="25" t="e">
        <f t="shared" si="21"/>
        <v>#N/A</v>
      </c>
    </row>
    <row r="423" spans="1:11" x14ac:dyDescent="0.25">
      <c r="A423" s="17" t="str">
        <f t="shared" si="20"/>
        <v>083122</v>
      </c>
      <c r="B423" s="18">
        <v>11083122</v>
      </c>
      <c r="C423" s="19" t="s">
        <v>458</v>
      </c>
      <c r="D423" s="20">
        <v>56.851690499999997</v>
      </c>
      <c r="E423" s="21">
        <v>27</v>
      </c>
      <c r="F423" s="22">
        <f t="shared" si="19"/>
        <v>1534.9956434999999</v>
      </c>
      <c r="G423" s="23" t="s">
        <v>28</v>
      </c>
      <c r="H423" s="24">
        <f>VLOOKUP(A423,[1]L1!A:D,4,0)</f>
        <v>59.822209100000002</v>
      </c>
      <c r="I423" s="24" t="e">
        <f>VLOOKUP(A423,[1]L2!A:AN,40,0)</f>
        <v>#N/A</v>
      </c>
      <c r="J423" s="25">
        <f>VLOOKUP(A423,[1]MBU!D:Q,14,0)</f>
        <v>27</v>
      </c>
      <c r="K423" s="25">
        <f t="shared" si="21"/>
        <v>0</v>
      </c>
    </row>
    <row r="424" spans="1:11" x14ac:dyDescent="0.25">
      <c r="A424" s="17" t="str">
        <f t="shared" si="20"/>
        <v>083123</v>
      </c>
      <c r="B424" s="18">
        <v>11083123</v>
      </c>
      <c r="C424" s="19" t="s">
        <v>459</v>
      </c>
      <c r="D424" s="20">
        <v>60.191031500000001</v>
      </c>
      <c r="E424" s="21">
        <v>24</v>
      </c>
      <c r="F424" s="22">
        <f t="shared" si="19"/>
        <v>1444.584756</v>
      </c>
      <c r="G424" s="23" t="s">
        <v>28</v>
      </c>
      <c r="H424" s="24">
        <f>VLOOKUP(A424,[1]L1!A:D,4,0)</f>
        <v>63.940358099999997</v>
      </c>
      <c r="I424" s="24" t="e">
        <f>VLOOKUP(A424,[1]L2!A:AN,40,0)</f>
        <v>#N/A</v>
      </c>
      <c r="J424" s="25">
        <f>VLOOKUP(A424,[1]MBU!D:Q,14,0)</f>
        <v>24</v>
      </c>
      <c r="K424" s="25">
        <f t="shared" si="21"/>
        <v>0</v>
      </c>
    </row>
    <row r="425" spans="1:11" x14ac:dyDescent="0.25">
      <c r="A425" s="17" t="str">
        <f t="shared" si="20"/>
        <v>083293</v>
      </c>
      <c r="B425" s="18">
        <v>11083293</v>
      </c>
      <c r="C425" s="19" t="s">
        <v>460</v>
      </c>
      <c r="D425" s="26"/>
      <c r="E425" s="21">
        <v>1</v>
      </c>
      <c r="F425" s="22">
        <f t="shared" si="19"/>
        <v>0</v>
      </c>
      <c r="G425" s="23" t="s">
        <v>52</v>
      </c>
      <c r="H425" s="24" t="e">
        <f>VLOOKUP(A425,[1]L1!A:D,4,0)</f>
        <v>#N/A</v>
      </c>
      <c r="I425" s="24" t="e">
        <f>VLOOKUP(A425,[1]L2!A:AN,40,0)</f>
        <v>#N/A</v>
      </c>
      <c r="J425" s="25" t="e">
        <f>VLOOKUP(A425,[1]MBU!D:Q,14,0)</f>
        <v>#N/A</v>
      </c>
      <c r="K425" s="25" t="e">
        <f t="shared" si="21"/>
        <v>#N/A</v>
      </c>
    </row>
    <row r="426" spans="1:11" x14ac:dyDescent="0.25">
      <c r="A426" s="17" t="str">
        <f t="shared" si="20"/>
        <v>083579</v>
      </c>
      <c r="B426" s="18">
        <v>11083579</v>
      </c>
      <c r="C426" s="19" t="s">
        <v>461</v>
      </c>
      <c r="D426" s="20">
        <v>59.042236699999997</v>
      </c>
      <c r="E426" s="21">
        <v>30</v>
      </c>
      <c r="F426" s="22">
        <f t="shared" si="19"/>
        <v>1771.2671009999999</v>
      </c>
      <c r="G426" s="23" t="s">
        <v>28</v>
      </c>
      <c r="H426" s="24">
        <f>VLOOKUP(A426,[1]L1!A:D,4,0)</f>
        <v>58.398710700000002</v>
      </c>
      <c r="I426" s="24" t="e">
        <f>VLOOKUP(A426,[1]L2!A:AN,40,0)</f>
        <v>#N/A</v>
      </c>
      <c r="J426" s="25">
        <f>VLOOKUP(A426,[1]MBU!D:Q,14,0)</f>
        <v>30</v>
      </c>
      <c r="K426" s="25">
        <f t="shared" si="21"/>
        <v>0</v>
      </c>
    </row>
    <row r="427" spans="1:11" x14ac:dyDescent="0.25">
      <c r="A427" s="17" t="str">
        <f t="shared" si="20"/>
        <v>083773</v>
      </c>
      <c r="B427" s="18">
        <v>11083773</v>
      </c>
      <c r="C427" s="19" t="s">
        <v>462</v>
      </c>
      <c r="D427" s="20">
        <v>24400.97</v>
      </c>
      <c r="E427" s="21">
        <v>1</v>
      </c>
      <c r="F427" s="22">
        <f t="shared" si="19"/>
        <v>24400.97</v>
      </c>
      <c r="G427" s="23" t="s">
        <v>37</v>
      </c>
      <c r="H427" s="24">
        <f>VLOOKUP(A427,[1]L1!A:D,4,0)</f>
        <v>24400.97</v>
      </c>
      <c r="I427" s="24" t="e">
        <f>VLOOKUP(A427,[1]L2!A:AN,40,0)</f>
        <v>#N/A</v>
      </c>
      <c r="J427" s="25" t="e">
        <f>VLOOKUP(A427,[1]MBU!D:Q,14,0)</f>
        <v>#N/A</v>
      </c>
      <c r="K427" s="25" t="e">
        <f t="shared" si="21"/>
        <v>#N/A</v>
      </c>
    </row>
    <row r="428" spans="1:11" x14ac:dyDescent="0.25">
      <c r="A428" s="17" t="str">
        <f t="shared" si="20"/>
        <v>083775</v>
      </c>
      <c r="B428" s="18">
        <v>11083775</v>
      </c>
      <c r="C428" s="19" t="s">
        <v>463</v>
      </c>
      <c r="D428" s="20">
        <v>1814.0809899999999</v>
      </c>
      <c r="E428" s="21">
        <v>1</v>
      </c>
      <c r="F428" s="22">
        <f t="shared" si="19"/>
        <v>1814.0809899999999</v>
      </c>
      <c r="G428" s="23" t="s">
        <v>37</v>
      </c>
      <c r="H428" s="24">
        <f>VLOOKUP(A428,[1]L1!A:D,4,0)</f>
        <v>1814.08</v>
      </c>
      <c r="I428" s="24" t="e">
        <f>VLOOKUP(A428,[1]L2!A:AN,40,0)</f>
        <v>#N/A</v>
      </c>
      <c r="J428" s="25" t="e">
        <f>VLOOKUP(A428,[1]MBU!D:Q,14,0)</f>
        <v>#N/A</v>
      </c>
      <c r="K428" s="25" t="e">
        <f t="shared" si="21"/>
        <v>#N/A</v>
      </c>
    </row>
    <row r="429" spans="1:11" x14ac:dyDescent="0.25">
      <c r="A429" s="17" t="str">
        <f t="shared" si="20"/>
        <v>084125</v>
      </c>
      <c r="B429" s="18">
        <v>11084125</v>
      </c>
      <c r="C429" s="19" t="s">
        <v>464</v>
      </c>
      <c r="D429" s="20">
        <v>1099.6693299999999</v>
      </c>
      <c r="E429" s="21">
        <v>48</v>
      </c>
      <c r="F429" s="22">
        <f t="shared" si="19"/>
        <v>52784.127840000001</v>
      </c>
      <c r="G429" s="23" t="s">
        <v>37</v>
      </c>
      <c r="H429" s="24" t="e">
        <f>VLOOKUP(A429,[1]L1!A:D,4,0)</f>
        <v>#N/A</v>
      </c>
      <c r="I429" s="24" t="e">
        <f>VLOOKUP(A429,[1]L2!A:AN,40,0)</f>
        <v>#N/A</v>
      </c>
      <c r="J429" s="25">
        <f>VLOOKUP(A429,[1]MBU!D:Q,14,0)</f>
        <v>48</v>
      </c>
      <c r="K429" s="25">
        <f t="shared" si="21"/>
        <v>0</v>
      </c>
    </row>
    <row r="430" spans="1:11" x14ac:dyDescent="0.25">
      <c r="A430" s="17" t="str">
        <f t="shared" si="20"/>
        <v>084254</v>
      </c>
      <c r="B430" s="18">
        <v>11084254</v>
      </c>
      <c r="C430" s="19" t="s">
        <v>465</v>
      </c>
      <c r="D430" s="20">
        <v>1.9785048000000001</v>
      </c>
      <c r="E430" s="21">
        <v>4100</v>
      </c>
      <c r="F430" s="22">
        <f t="shared" si="19"/>
        <v>8111.8696800000007</v>
      </c>
      <c r="G430" s="23" t="s">
        <v>39</v>
      </c>
      <c r="H430" s="24">
        <f>VLOOKUP(A430,[1]L1!A:D,4,0)</f>
        <v>1.8903916999999999</v>
      </c>
      <c r="I430" s="24" t="e">
        <f>VLOOKUP(A430,[1]L2!A:AN,40,0)</f>
        <v>#N/A</v>
      </c>
      <c r="J430" s="25">
        <v>4100</v>
      </c>
      <c r="K430" s="25">
        <f t="shared" si="21"/>
        <v>0</v>
      </c>
    </row>
    <row r="431" spans="1:11" x14ac:dyDescent="0.25">
      <c r="A431" s="17" t="str">
        <f t="shared" si="20"/>
        <v>084255</v>
      </c>
      <c r="B431" s="18">
        <v>11084255</v>
      </c>
      <c r="C431" s="19" t="s">
        <v>466</v>
      </c>
      <c r="D431" s="20">
        <v>3.1805992999999999</v>
      </c>
      <c r="E431" s="21">
        <v>2200</v>
      </c>
      <c r="F431" s="22">
        <f t="shared" si="19"/>
        <v>6997.3184599999995</v>
      </c>
      <c r="G431" s="23" t="s">
        <v>39</v>
      </c>
      <c r="H431" s="24">
        <f>VLOOKUP(A431,[1]L1!A:D,4,0)</f>
        <v>3.1101402</v>
      </c>
      <c r="I431" s="24" t="e">
        <f>VLOOKUP(A431,[1]L2!A:AN,40,0)</f>
        <v>#N/A</v>
      </c>
      <c r="J431" s="25">
        <v>2200</v>
      </c>
      <c r="K431" s="25">
        <f t="shared" si="21"/>
        <v>0</v>
      </c>
    </row>
    <row r="432" spans="1:11" x14ac:dyDescent="0.25">
      <c r="A432" s="17" t="str">
        <f t="shared" si="20"/>
        <v>084920</v>
      </c>
      <c r="B432" s="18">
        <v>11084920</v>
      </c>
      <c r="C432" s="19" t="s">
        <v>467</v>
      </c>
      <c r="D432" s="26"/>
      <c r="E432" s="21">
        <v>1</v>
      </c>
      <c r="F432" s="22">
        <f t="shared" si="19"/>
        <v>0</v>
      </c>
      <c r="G432" s="23" t="s">
        <v>52</v>
      </c>
      <c r="H432" s="24" t="e">
        <f>VLOOKUP(A432,[1]L1!A:D,4,0)</f>
        <v>#N/A</v>
      </c>
      <c r="I432" s="24" t="e">
        <f>VLOOKUP(A432,[1]L2!A:AN,40,0)</f>
        <v>#N/A</v>
      </c>
      <c r="J432" s="25" t="e">
        <f>VLOOKUP(A432,[1]MBU!D:Q,14,0)</f>
        <v>#N/A</v>
      </c>
      <c r="K432" s="25" t="e">
        <f t="shared" si="21"/>
        <v>#N/A</v>
      </c>
    </row>
    <row r="433" spans="1:11" x14ac:dyDescent="0.25">
      <c r="A433" s="17" t="str">
        <f t="shared" si="20"/>
        <v>085884</v>
      </c>
      <c r="B433" s="18">
        <v>11085884</v>
      </c>
      <c r="C433" s="19" t="s">
        <v>468</v>
      </c>
      <c r="D433" s="20">
        <v>82.485883599999994</v>
      </c>
      <c r="E433" s="21">
        <v>24</v>
      </c>
      <c r="F433" s="22">
        <f t="shared" si="19"/>
        <v>1979.6612063999999</v>
      </c>
      <c r="G433" s="23" t="s">
        <v>28</v>
      </c>
      <c r="H433" s="24">
        <f>VLOOKUP(A433,[1]L1!A:D,4,0)</f>
        <v>78.901736600000007</v>
      </c>
      <c r="I433" s="24" t="e">
        <f>VLOOKUP(A433,[1]L2!A:AN,40,0)</f>
        <v>#N/A</v>
      </c>
      <c r="J433" s="25">
        <f>VLOOKUP(A433,[1]MBU!D:Q,14,0)</f>
        <v>24</v>
      </c>
      <c r="K433" s="25">
        <f t="shared" si="21"/>
        <v>0</v>
      </c>
    </row>
    <row r="434" spans="1:11" x14ac:dyDescent="0.25">
      <c r="A434" s="17" t="str">
        <f t="shared" si="20"/>
        <v>086246</v>
      </c>
      <c r="B434" s="18">
        <v>11086246</v>
      </c>
      <c r="C434" s="19" t="s">
        <v>469</v>
      </c>
      <c r="D434" s="26"/>
      <c r="E434" s="21">
        <v>1</v>
      </c>
      <c r="F434" s="22">
        <f t="shared" si="19"/>
        <v>0</v>
      </c>
      <c r="G434" s="23" t="s">
        <v>47</v>
      </c>
      <c r="H434" s="24" t="e">
        <f>VLOOKUP(A434,[1]L1!A:D,4,0)</f>
        <v>#N/A</v>
      </c>
      <c r="I434" s="24" t="e">
        <f>VLOOKUP(A434,[1]L2!A:AN,40,0)</f>
        <v>#N/A</v>
      </c>
      <c r="J434" s="25">
        <v>1</v>
      </c>
      <c r="K434" s="25">
        <f t="shared" si="21"/>
        <v>0</v>
      </c>
    </row>
    <row r="435" spans="1:11" x14ac:dyDescent="0.25">
      <c r="A435" s="17" t="str">
        <f t="shared" si="20"/>
        <v>086259</v>
      </c>
      <c r="B435" s="18">
        <v>11086259</v>
      </c>
      <c r="C435" s="19" t="s">
        <v>470</v>
      </c>
      <c r="D435" s="20">
        <v>219.69192570000001</v>
      </c>
      <c r="E435" s="21">
        <v>6</v>
      </c>
      <c r="F435" s="22">
        <f t="shared" si="19"/>
        <v>1318.1515542000002</v>
      </c>
      <c r="G435" s="23" t="s">
        <v>30</v>
      </c>
      <c r="H435" s="24" t="e">
        <f>VLOOKUP(A435,[1]L1!A:D,4,0)</f>
        <v>#N/A</v>
      </c>
      <c r="I435" s="24" t="e">
        <f>VLOOKUP(A435,[1]L2!A:AN,40,0)</f>
        <v>#N/A</v>
      </c>
      <c r="J435" s="25" t="e">
        <f>VLOOKUP(A435,[1]MBU!D:Q,14,0)</f>
        <v>#N/A</v>
      </c>
      <c r="K435" s="25" t="e">
        <f t="shared" si="21"/>
        <v>#N/A</v>
      </c>
    </row>
    <row r="436" spans="1:11" x14ac:dyDescent="0.25">
      <c r="A436" s="17" t="str">
        <f t="shared" si="20"/>
        <v>086983</v>
      </c>
      <c r="B436" s="18">
        <v>11086983</v>
      </c>
      <c r="C436" s="19" t="s">
        <v>471</v>
      </c>
      <c r="D436" s="20">
        <v>183.02169330000001</v>
      </c>
      <c r="E436" s="21">
        <v>8</v>
      </c>
      <c r="F436" s="22">
        <f t="shared" si="19"/>
        <v>1464.1735464000001</v>
      </c>
      <c r="G436" s="23" t="s">
        <v>30</v>
      </c>
      <c r="H436" s="24">
        <f>VLOOKUP(A436,[1]L1!A:D,4,0)</f>
        <v>183.02169330000001</v>
      </c>
      <c r="I436" s="24">
        <f>VLOOKUP(A436,[1]L2!A:AN,40,0)</f>
        <v>82.208867937462088</v>
      </c>
      <c r="J436" s="25">
        <f>VLOOKUP(A436,[1]MBU!D:Q,14,0)</f>
        <v>8</v>
      </c>
      <c r="K436" s="25">
        <f t="shared" si="21"/>
        <v>0</v>
      </c>
    </row>
    <row r="437" spans="1:11" x14ac:dyDescent="0.25">
      <c r="A437" s="17" t="str">
        <f t="shared" si="20"/>
        <v>086991</v>
      </c>
      <c r="B437" s="18">
        <v>11086991</v>
      </c>
      <c r="C437" s="19" t="s">
        <v>472</v>
      </c>
      <c r="D437" s="20">
        <v>7446.5275899999997</v>
      </c>
      <c r="E437" s="21">
        <v>1</v>
      </c>
      <c r="F437" s="22">
        <f t="shared" si="19"/>
        <v>7446.5275899999997</v>
      </c>
      <c r="G437" s="23" t="s">
        <v>37</v>
      </c>
      <c r="H437" s="24">
        <f>VLOOKUP(A437,[1]L1!A:D,4,0)</f>
        <v>7446.53</v>
      </c>
      <c r="I437" s="24" t="e">
        <f>VLOOKUP(A437,[1]L2!A:AN,40,0)</f>
        <v>#N/A</v>
      </c>
      <c r="J437" s="25">
        <v>1</v>
      </c>
      <c r="K437" s="25">
        <f t="shared" si="21"/>
        <v>0</v>
      </c>
    </row>
    <row r="438" spans="1:11" x14ac:dyDescent="0.25">
      <c r="A438" s="17" t="str">
        <f t="shared" si="20"/>
        <v>087078</v>
      </c>
      <c r="B438" s="18">
        <v>11087078</v>
      </c>
      <c r="C438" s="19" t="s">
        <v>473</v>
      </c>
      <c r="D438" s="20">
        <v>303.16365682000003</v>
      </c>
      <c r="E438" s="21">
        <v>6</v>
      </c>
      <c r="F438" s="22">
        <f t="shared" si="19"/>
        <v>1818.9819409200002</v>
      </c>
      <c r="G438" s="23" t="s">
        <v>37</v>
      </c>
      <c r="H438" s="24">
        <f>VLOOKUP(A438,[1]L1!A:D,4,0)</f>
        <v>310.80703779999999</v>
      </c>
      <c r="I438" s="24" t="e">
        <f>VLOOKUP(A438,[1]L2!A:AN,40,0)</f>
        <v>#N/A</v>
      </c>
      <c r="J438" s="25">
        <f>VLOOKUP(A438,[1]MBU!D:Q,14,0)</f>
        <v>6</v>
      </c>
      <c r="K438" s="25">
        <f t="shared" si="21"/>
        <v>0</v>
      </c>
    </row>
    <row r="439" spans="1:11" x14ac:dyDescent="0.25">
      <c r="A439" s="17" t="str">
        <f t="shared" si="20"/>
        <v>087331</v>
      </c>
      <c r="B439" s="18">
        <v>11087331</v>
      </c>
      <c r="C439" s="19" t="s">
        <v>474</v>
      </c>
      <c r="D439" s="20">
        <v>335.11016430000001</v>
      </c>
      <c r="E439" s="21">
        <v>24</v>
      </c>
      <c r="F439" s="22">
        <f t="shared" si="19"/>
        <v>8042.6439432000006</v>
      </c>
      <c r="G439" s="23" t="s">
        <v>39</v>
      </c>
      <c r="H439" s="24">
        <f>VLOOKUP(A439,[1]L1!A:D,4,0)</f>
        <v>335.11</v>
      </c>
      <c r="I439" s="24" t="e">
        <f>VLOOKUP(A439,[1]L2!A:AN,40,0)</f>
        <v>#N/A</v>
      </c>
      <c r="J439" s="25" t="e">
        <f>VLOOKUP(A439,[1]MBU!D:Q,14,0)</f>
        <v>#N/A</v>
      </c>
      <c r="K439" s="25" t="e">
        <f t="shared" si="21"/>
        <v>#N/A</v>
      </c>
    </row>
    <row r="440" spans="1:11" x14ac:dyDescent="0.25">
      <c r="A440" s="17" t="str">
        <f t="shared" si="20"/>
        <v>087540</v>
      </c>
      <c r="B440" s="18">
        <v>11087540</v>
      </c>
      <c r="C440" s="19" t="s">
        <v>475</v>
      </c>
      <c r="D440" s="20">
        <v>360.00680636254441</v>
      </c>
      <c r="E440" s="21">
        <v>12</v>
      </c>
      <c r="F440" s="22">
        <f t="shared" si="19"/>
        <v>4320.0816763505327</v>
      </c>
      <c r="G440" s="23" t="s">
        <v>30</v>
      </c>
      <c r="H440" s="24">
        <f>VLOOKUP(A440,[1]L1!A:D,4,0)</f>
        <v>374.2709802</v>
      </c>
      <c r="I440" s="24">
        <f>VLOOKUP(A440,[1]L2!A:AN,40,0)</f>
        <v>192.0087416667111</v>
      </c>
      <c r="J440" s="25">
        <f>VLOOKUP(A440,[1]MBU!D:Q,14,0)</f>
        <v>12</v>
      </c>
      <c r="K440" s="25">
        <f t="shared" si="21"/>
        <v>0</v>
      </c>
    </row>
    <row r="441" spans="1:11" x14ac:dyDescent="0.25">
      <c r="A441" s="17" t="str">
        <f t="shared" si="20"/>
        <v>087541</v>
      </c>
      <c r="B441" s="18">
        <v>11087541</v>
      </c>
      <c r="C441" s="19" t="s">
        <v>476</v>
      </c>
      <c r="D441" s="20">
        <v>210.69</v>
      </c>
      <c r="E441" s="21">
        <v>6</v>
      </c>
      <c r="F441" s="22">
        <f t="shared" si="19"/>
        <v>1264.1399999999999</v>
      </c>
      <c r="G441" s="23" t="s">
        <v>30</v>
      </c>
      <c r="H441" s="24">
        <f>VLOOKUP(A441,[1]L1!A:D,4,0)</f>
        <v>210.69</v>
      </c>
      <c r="I441" s="24" t="e">
        <f>VLOOKUP(A441,[1]L2!A:AN,40,0)</f>
        <v>#N/A</v>
      </c>
      <c r="J441" s="25" t="e">
        <f>VLOOKUP(A441,[1]MBU!D:Q,14,0)</f>
        <v>#N/A</v>
      </c>
      <c r="K441" s="25" t="e">
        <f t="shared" si="21"/>
        <v>#N/A</v>
      </c>
    </row>
    <row r="442" spans="1:11" x14ac:dyDescent="0.25">
      <c r="A442" s="17" t="str">
        <f t="shared" si="20"/>
        <v>087845</v>
      </c>
      <c r="B442" s="18">
        <v>11087845</v>
      </c>
      <c r="C442" s="19" t="s">
        <v>477</v>
      </c>
      <c r="D442" s="26"/>
      <c r="E442" s="21">
        <v>1</v>
      </c>
      <c r="F442" s="22">
        <f t="shared" si="19"/>
        <v>0</v>
      </c>
      <c r="G442" s="23" t="s">
        <v>37</v>
      </c>
      <c r="H442" s="24" t="e">
        <f>VLOOKUP(A442,[1]L1!A:D,4,0)</f>
        <v>#N/A</v>
      </c>
      <c r="I442" s="24" t="e">
        <f>VLOOKUP(A442,[1]L2!A:AN,40,0)</f>
        <v>#N/A</v>
      </c>
      <c r="J442" s="25">
        <v>1</v>
      </c>
      <c r="K442" s="25">
        <f t="shared" si="21"/>
        <v>0</v>
      </c>
    </row>
    <row r="443" spans="1:11" x14ac:dyDescent="0.25">
      <c r="A443" s="17" t="str">
        <f t="shared" si="20"/>
        <v>088406</v>
      </c>
      <c r="B443" s="18">
        <v>11088406</v>
      </c>
      <c r="C443" s="19" t="s">
        <v>478</v>
      </c>
      <c r="D443" s="20">
        <v>56.117304500000003</v>
      </c>
      <c r="E443" s="21">
        <v>32</v>
      </c>
      <c r="F443" s="22">
        <f t="shared" si="19"/>
        <v>1795.7537440000001</v>
      </c>
      <c r="G443" s="23" t="s">
        <v>28</v>
      </c>
      <c r="H443" s="24">
        <f>VLOOKUP(A443,[1]L1!A:D,4,0)</f>
        <v>74.382094800000004</v>
      </c>
      <c r="I443" s="24" t="e">
        <f>VLOOKUP(A443,[1]L2!A:AN,40,0)</f>
        <v>#N/A</v>
      </c>
      <c r="J443" s="25">
        <f>VLOOKUP(A443,[1]MBU!D:Q,14,0)</f>
        <v>32</v>
      </c>
      <c r="K443" s="25">
        <f t="shared" si="21"/>
        <v>0</v>
      </c>
    </row>
    <row r="444" spans="1:11" x14ac:dyDescent="0.25">
      <c r="A444" s="17" t="str">
        <f t="shared" si="20"/>
        <v>088459</v>
      </c>
      <c r="B444" s="18">
        <v>11088459</v>
      </c>
      <c r="C444" s="19" t="s">
        <v>479</v>
      </c>
      <c r="D444" s="26"/>
      <c r="E444" s="21">
        <v>1</v>
      </c>
      <c r="F444" s="22">
        <f t="shared" si="19"/>
        <v>0</v>
      </c>
      <c r="G444" s="23" t="s">
        <v>47</v>
      </c>
      <c r="H444" s="24" t="e">
        <f>VLOOKUP(A444,[1]L1!A:D,4,0)</f>
        <v>#N/A</v>
      </c>
      <c r="I444" s="24" t="e">
        <f>VLOOKUP(A444,[1]L2!A:AN,40,0)</f>
        <v>#N/A</v>
      </c>
      <c r="J444" s="25" t="e">
        <f>VLOOKUP(A444,[1]MBU!D:Q,14,0)</f>
        <v>#N/A</v>
      </c>
      <c r="K444" s="25" t="e">
        <f t="shared" si="21"/>
        <v>#N/A</v>
      </c>
    </row>
    <row r="445" spans="1:11" x14ac:dyDescent="0.25">
      <c r="A445" s="17" t="str">
        <f t="shared" si="20"/>
        <v>088807</v>
      </c>
      <c r="B445" s="18">
        <v>11088807</v>
      </c>
      <c r="C445" s="19" t="s">
        <v>480</v>
      </c>
      <c r="D445" s="20">
        <v>631.5807489133332</v>
      </c>
      <c r="E445" s="21">
        <v>12</v>
      </c>
      <c r="F445" s="22">
        <f t="shared" si="19"/>
        <v>7578.9689869599988</v>
      </c>
      <c r="G445" s="23" t="s">
        <v>88</v>
      </c>
      <c r="H445" s="24">
        <f>VLOOKUP(A445,[1]L1!A:D,4,0)</f>
        <v>659.17445269999996</v>
      </c>
      <c r="I445" s="24" t="e">
        <f>VLOOKUP(A445,[1]L2!A:AN,40,0)</f>
        <v>#N/A</v>
      </c>
      <c r="J445" s="25">
        <f>VLOOKUP(A445,[1]MBU!D:Q,14,0)</f>
        <v>12</v>
      </c>
      <c r="K445" s="25">
        <f t="shared" si="21"/>
        <v>0</v>
      </c>
    </row>
    <row r="446" spans="1:11" x14ac:dyDescent="0.25">
      <c r="A446" s="17" t="str">
        <f t="shared" si="20"/>
        <v>089603</v>
      </c>
      <c r="B446" s="18">
        <v>11089603</v>
      </c>
      <c r="C446" s="19" t="s">
        <v>481</v>
      </c>
      <c r="D446" s="20">
        <v>631.65334689999997</v>
      </c>
      <c r="E446" s="21">
        <v>4</v>
      </c>
      <c r="F446" s="22">
        <f t="shared" si="19"/>
        <v>2526.6133875999999</v>
      </c>
      <c r="G446" s="23" t="s">
        <v>30</v>
      </c>
      <c r="H446" s="24">
        <f>VLOOKUP(A446,[1]L1!A:D,4,0)</f>
        <v>677.81924809999998</v>
      </c>
      <c r="I446" s="24">
        <f>VLOOKUP(A446,[1]L2!A:AN,40,0)</f>
        <v>348.09090919362495</v>
      </c>
      <c r="J446" s="25">
        <f>VLOOKUP(A446,[1]MBU!D:Q,14,0)</f>
        <v>4</v>
      </c>
      <c r="K446" s="25">
        <f t="shared" si="21"/>
        <v>0</v>
      </c>
    </row>
    <row r="447" spans="1:11" x14ac:dyDescent="0.25">
      <c r="A447" s="17" t="str">
        <f t="shared" si="20"/>
        <v>090010</v>
      </c>
      <c r="B447" s="18">
        <v>11090010</v>
      </c>
      <c r="C447" s="28" t="s">
        <v>482</v>
      </c>
      <c r="D447" s="20">
        <v>475.3382522</v>
      </c>
      <c r="E447" s="21">
        <v>6</v>
      </c>
      <c r="F447" s="22">
        <f t="shared" si="19"/>
        <v>2852.0295132000001</v>
      </c>
      <c r="G447" s="23" t="s">
        <v>30</v>
      </c>
      <c r="H447" s="24">
        <f>VLOOKUP(A447,[1]L1!A:D,4,0)</f>
        <v>486.1982951</v>
      </c>
      <c r="I447" s="24">
        <f>VLOOKUP(A447,[1]L2!A:AN,40,0)</f>
        <v>265.51154718644443</v>
      </c>
      <c r="J447" s="25">
        <f>VLOOKUP(A447,[1]MBU!D:Q,14,0)</f>
        <v>6</v>
      </c>
      <c r="K447" s="25">
        <f t="shared" si="21"/>
        <v>0</v>
      </c>
    </row>
    <row r="448" spans="1:11" x14ac:dyDescent="0.25">
      <c r="A448" s="17" t="str">
        <f t="shared" si="20"/>
        <v>090762</v>
      </c>
      <c r="B448" s="18">
        <v>11090762</v>
      </c>
      <c r="C448" s="19" t="s">
        <v>483</v>
      </c>
      <c r="D448" s="20">
        <v>34467.542560299997</v>
      </c>
      <c r="E448" s="21">
        <v>1</v>
      </c>
      <c r="F448" s="22">
        <f t="shared" si="19"/>
        <v>34467.542560299997</v>
      </c>
      <c r="G448" s="23" t="s">
        <v>47</v>
      </c>
      <c r="H448" s="24">
        <f>VLOOKUP(A448,[1]L1!A:D,4,0)</f>
        <v>34238.339999999997</v>
      </c>
      <c r="I448" s="24" t="e">
        <f>VLOOKUP(A448,[1]L2!A:AN,40,0)</f>
        <v>#N/A</v>
      </c>
      <c r="J448" s="25" t="e">
        <f>VLOOKUP(A448,[1]MBU!D:Q,14,0)</f>
        <v>#N/A</v>
      </c>
      <c r="K448" s="25" t="e">
        <f t="shared" si="21"/>
        <v>#N/A</v>
      </c>
    </row>
    <row r="449" spans="1:11" x14ac:dyDescent="0.25">
      <c r="A449" s="17" t="str">
        <f t="shared" si="20"/>
        <v>090784</v>
      </c>
      <c r="B449" s="18">
        <v>11090784</v>
      </c>
      <c r="C449" s="19" t="s">
        <v>484</v>
      </c>
      <c r="D449" s="20">
        <v>148349.79450039999</v>
      </c>
      <c r="E449" s="21">
        <v>1</v>
      </c>
      <c r="F449" s="22">
        <f t="shared" si="19"/>
        <v>148349.79450039999</v>
      </c>
      <c r="G449" s="23" t="s">
        <v>47</v>
      </c>
      <c r="H449" s="24">
        <f>VLOOKUP(A449,[1]L1!A:D,4,0)</f>
        <v>157289.13</v>
      </c>
      <c r="I449" s="24" t="e">
        <f>VLOOKUP(A449,[1]L2!A:AN,40,0)</f>
        <v>#N/A</v>
      </c>
      <c r="J449" s="25" t="e">
        <f>VLOOKUP(A449,[1]MBU!D:Q,14,0)</f>
        <v>#N/A</v>
      </c>
      <c r="K449" s="25" t="e">
        <f t="shared" si="21"/>
        <v>#N/A</v>
      </c>
    </row>
    <row r="450" spans="1:11" x14ac:dyDescent="0.25">
      <c r="A450" s="17" t="str">
        <f t="shared" si="20"/>
        <v>090909</v>
      </c>
      <c r="B450" s="18">
        <v>11090909</v>
      </c>
      <c r="C450" s="19" t="s">
        <v>485</v>
      </c>
      <c r="D450" s="20">
        <v>38148.495630099998</v>
      </c>
      <c r="E450" s="21">
        <v>1</v>
      </c>
      <c r="F450" s="22">
        <f t="shared" si="19"/>
        <v>38148.495630099998</v>
      </c>
      <c r="G450" s="23" t="s">
        <v>37</v>
      </c>
      <c r="H450" s="24">
        <f>VLOOKUP(A450,[1]L1!A:D,4,0)</f>
        <v>38146.870000000003</v>
      </c>
      <c r="I450" s="24" t="e">
        <f>VLOOKUP(A450,[1]L2!A:AN,40,0)</f>
        <v>#N/A</v>
      </c>
      <c r="J450" s="25" t="e">
        <f>VLOOKUP(A450,[1]MBU!D:Q,14,0)</f>
        <v>#N/A</v>
      </c>
      <c r="K450" s="25" t="e">
        <f t="shared" si="21"/>
        <v>#N/A</v>
      </c>
    </row>
    <row r="451" spans="1:11" x14ac:dyDescent="0.25">
      <c r="A451" s="17" t="str">
        <f t="shared" si="20"/>
        <v>091159</v>
      </c>
      <c r="B451" s="18">
        <v>11091159</v>
      </c>
      <c r="C451" s="19" t="s">
        <v>486</v>
      </c>
      <c r="D451" s="20">
        <v>75.125070699999995</v>
      </c>
      <c r="E451" s="21">
        <v>12</v>
      </c>
      <c r="F451" s="22">
        <f t="shared" ref="F451:F514" si="22">D451*E451</f>
        <v>901.5008484</v>
      </c>
      <c r="G451" s="23" t="s">
        <v>28</v>
      </c>
      <c r="H451" s="24">
        <f>VLOOKUP(A451,[1]L1!A:D,4,0)</f>
        <v>81.333803099999997</v>
      </c>
      <c r="I451" s="24" t="e">
        <f>VLOOKUP(A451,[1]L2!A:AN,40,0)</f>
        <v>#N/A</v>
      </c>
      <c r="J451" s="25">
        <f>VLOOKUP(A451,[1]MBU!D:Q,14,0)</f>
        <v>12</v>
      </c>
      <c r="K451" s="25">
        <f t="shared" si="21"/>
        <v>0</v>
      </c>
    </row>
    <row r="452" spans="1:11" x14ac:dyDescent="0.25">
      <c r="A452" s="17" t="str">
        <f t="shared" ref="A452:A515" si="23">RIGHT(B452,6)</f>
        <v>091207</v>
      </c>
      <c r="B452" s="18">
        <v>11091207</v>
      </c>
      <c r="C452" s="19" t="s">
        <v>487</v>
      </c>
      <c r="D452" s="20">
        <v>63.609141100000002</v>
      </c>
      <c r="E452" s="21">
        <v>21</v>
      </c>
      <c r="F452" s="22">
        <f t="shared" si="22"/>
        <v>1335.7919631</v>
      </c>
      <c r="G452" s="23" t="s">
        <v>28</v>
      </c>
      <c r="H452" s="24">
        <f>VLOOKUP(A452,[1]L1!A:D,4,0)</f>
        <v>68.309067499999998</v>
      </c>
      <c r="I452" s="24" t="e">
        <f>VLOOKUP(A452,[1]L2!A:AN,40,0)</f>
        <v>#N/A</v>
      </c>
      <c r="J452" s="25">
        <f>VLOOKUP(A452,[1]MBU!D:Q,14,0)</f>
        <v>21</v>
      </c>
      <c r="K452" s="25">
        <f t="shared" si="21"/>
        <v>0</v>
      </c>
    </row>
    <row r="453" spans="1:11" x14ac:dyDescent="0.25">
      <c r="A453" s="17" t="str">
        <f t="shared" si="23"/>
        <v>091211</v>
      </c>
      <c r="B453" s="18">
        <v>11091211</v>
      </c>
      <c r="C453" s="19" t="s">
        <v>488</v>
      </c>
      <c r="D453" s="20">
        <v>6039.4194460999997</v>
      </c>
      <c r="E453" s="21">
        <v>1</v>
      </c>
      <c r="F453" s="22">
        <f t="shared" si="22"/>
        <v>6039.4194460999997</v>
      </c>
      <c r="G453" s="23" t="s">
        <v>37</v>
      </c>
      <c r="H453" s="24">
        <f>VLOOKUP(A453,[1]L1!A:D,4,0)</f>
        <v>5950.64</v>
      </c>
      <c r="I453" s="24" t="e">
        <f>VLOOKUP(A453,[1]L2!A:AN,40,0)</f>
        <v>#N/A</v>
      </c>
      <c r="J453" s="25">
        <v>1</v>
      </c>
      <c r="K453" s="25">
        <f t="shared" si="21"/>
        <v>0</v>
      </c>
    </row>
    <row r="454" spans="1:11" x14ac:dyDescent="0.25">
      <c r="A454" s="17" t="str">
        <f t="shared" si="23"/>
        <v>091676</v>
      </c>
      <c r="B454" s="18">
        <v>11091676</v>
      </c>
      <c r="C454" s="19" t="s">
        <v>489</v>
      </c>
      <c r="D454" s="20">
        <v>346.30898825000003</v>
      </c>
      <c r="E454" s="21">
        <v>12</v>
      </c>
      <c r="F454" s="22">
        <f t="shared" si="22"/>
        <v>4155.7078590000001</v>
      </c>
      <c r="G454" s="23" t="s">
        <v>28</v>
      </c>
      <c r="H454" s="24" t="e">
        <f>VLOOKUP(A454,[1]L1!A:D,4,0)</f>
        <v>#N/A</v>
      </c>
      <c r="I454" s="24" t="e">
        <f>VLOOKUP(A454,[1]L2!A:AN,40,0)</f>
        <v>#N/A</v>
      </c>
      <c r="J454" s="25" t="e">
        <f>VLOOKUP(A454,[1]MBU!D:Q,14,0)</f>
        <v>#N/A</v>
      </c>
      <c r="K454" s="25" t="e">
        <f t="shared" si="21"/>
        <v>#N/A</v>
      </c>
    </row>
    <row r="455" spans="1:11" x14ac:dyDescent="0.25">
      <c r="A455" s="17" t="str">
        <f t="shared" si="23"/>
        <v>092051</v>
      </c>
      <c r="B455" s="18">
        <v>11092051</v>
      </c>
      <c r="C455" s="19" t="s">
        <v>490</v>
      </c>
      <c r="D455" s="20">
        <v>1.8522696000000001</v>
      </c>
      <c r="E455" s="21">
        <v>900</v>
      </c>
      <c r="F455" s="22">
        <f t="shared" si="22"/>
        <v>1667.0426400000001</v>
      </c>
      <c r="G455" s="23" t="s">
        <v>39</v>
      </c>
      <c r="H455" s="24">
        <f>VLOOKUP(A455,[1]L1!A:D,4,0)</f>
        <v>1.8887959000000001</v>
      </c>
      <c r="I455" s="24">
        <f>VLOOKUP(A455,[1]L2!A:AN,40,0)</f>
        <v>0.79958623207962976</v>
      </c>
      <c r="J455" s="25">
        <v>900</v>
      </c>
      <c r="K455" s="25">
        <f t="shared" si="21"/>
        <v>0</v>
      </c>
    </row>
    <row r="456" spans="1:11" x14ac:dyDescent="0.25">
      <c r="A456" s="17" t="str">
        <f t="shared" si="23"/>
        <v>092052</v>
      </c>
      <c r="B456" s="18">
        <v>11092052</v>
      </c>
      <c r="C456" s="19" t="s">
        <v>491</v>
      </c>
      <c r="D456" s="20">
        <v>1.7074252000000001</v>
      </c>
      <c r="E456" s="21">
        <v>1000</v>
      </c>
      <c r="F456" s="22">
        <f t="shared" si="22"/>
        <v>1707.4252000000001</v>
      </c>
      <c r="G456" s="23" t="s">
        <v>39</v>
      </c>
      <c r="H456" s="24">
        <f>VLOOKUP(A456,[1]L1!A:D,4,0)</f>
        <v>1.6922518</v>
      </c>
      <c r="I456" s="24">
        <f>VLOOKUP(A456,[1]L2!A:AN,40,0)</f>
        <v>0.77956386177541692</v>
      </c>
      <c r="J456" s="25">
        <v>1000</v>
      </c>
      <c r="K456" s="25">
        <f t="shared" si="21"/>
        <v>0</v>
      </c>
    </row>
    <row r="457" spans="1:11" x14ac:dyDescent="0.25">
      <c r="A457" s="17" t="str">
        <f t="shared" si="23"/>
        <v>092456</v>
      </c>
      <c r="B457" s="18">
        <v>11092456</v>
      </c>
      <c r="C457" s="19" t="s">
        <v>492</v>
      </c>
      <c r="D457" s="26"/>
      <c r="E457" s="21">
        <v>1</v>
      </c>
      <c r="F457" s="22">
        <f t="shared" si="22"/>
        <v>0</v>
      </c>
      <c r="G457" s="23" t="s">
        <v>52</v>
      </c>
      <c r="H457" s="24" t="e">
        <f>VLOOKUP(A457,[1]L1!A:D,4,0)</f>
        <v>#N/A</v>
      </c>
      <c r="I457" s="24" t="e">
        <f>VLOOKUP(A457,[1]L2!A:AN,40,0)</f>
        <v>#N/A</v>
      </c>
      <c r="J457" s="25" t="e">
        <f>VLOOKUP(A457,[1]MBU!D:Q,14,0)</f>
        <v>#N/A</v>
      </c>
      <c r="K457" s="25" t="e">
        <f t="shared" si="21"/>
        <v>#N/A</v>
      </c>
    </row>
    <row r="458" spans="1:11" x14ac:dyDescent="0.25">
      <c r="A458" s="17" t="str">
        <f t="shared" si="23"/>
        <v>094228</v>
      </c>
      <c r="B458" s="18">
        <v>11094228</v>
      </c>
      <c r="C458" s="19" t="s">
        <v>493</v>
      </c>
      <c r="D458" s="26"/>
      <c r="E458" s="21">
        <v>1</v>
      </c>
      <c r="F458" s="22">
        <f t="shared" si="22"/>
        <v>0</v>
      </c>
      <c r="G458" s="23" t="s">
        <v>39</v>
      </c>
      <c r="H458" s="24" t="e">
        <f>VLOOKUP(A458,[1]L1!A:D,4,0)</f>
        <v>#N/A</v>
      </c>
      <c r="I458" s="24" t="e">
        <f>VLOOKUP(A458,[1]L2!A:AN,40,0)</f>
        <v>#N/A</v>
      </c>
      <c r="J458" s="25" t="e">
        <f>VLOOKUP(A458,[1]MBU!D:Q,14,0)</f>
        <v>#N/A</v>
      </c>
      <c r="K458" s="25" t="e">
        <f t="shared" si="21"/>
        <v>#N/A</v>
      </c>
    </row>
    <row r="459" spans="1:11" x14ac:dyDescent="0.25">
      <c r="A459" s="17" t="str">
        <f t="shared" si="23"/>
        <v>094229</v>
      </c>
      <c r="B459" s="18">
        <v>11094229</v>
      </c>
      <c r="C459" s="19" t="s">
        <v>494</v>
      </c>
      <c r="D459" s="20">
        <v>1.5152318</v>
      </c>
      <c r="E459" s="21">
        <v>2000</v>
      </c>
      <c r="F459" s="22">
        <f t="shared" si="22"/>
        <v>3030.4636</v>
      </c>
      <c r="G459" s="23" t="s">
        <v>39</v>
      </c>
      <c r="H459" s="24">
        <f>VLOOKUP(A459,[1]L1!A:D,4,0)</f>
        <v>1.4948777</v>
      </c>
      <c r="I459" s="24" t="e">
        <f>VLOOKUP(A459,[1]L2!A:AN,40,0)</f>
        <v>#N/A</v>
      </c>
      <c r="J459" s="25" t="e">
        <f>VLOOKUP(A459,[1]MBU!D:Q,14,0)</f>
        <v>#N/A</v>
      </c>
      <c r="K459" s="25" t="e">
        <f t="shared" si="21"/>
        <v>#N/A</v>
      </c>
    </row>
    <row r="460" spans="1:11" x14ac:dyDescent="0.25">
      <c r="A460" s="17" t="str">
        <f t="shared" si="23"/>
        <v>094364</v>
      </c>
      <c r="B460" s="18">
        <v>11094364</v>
      </c>
      <c r="C460" s="19" t="s">
        <v>495</v>
      </c>
      <c r="D460" s="20">
        <v>89.268620400000003</v>
      </c>
      <c r="E460" s="21">
        <v>30</v>
      </c>
      <c r="F460" s="22">
        <f t="shared" si="22"/>
        <v>2678.0586120000003</v>
      </c>
      <c r="G460" s="23" t="s">
        <v>28</v>
      </c>
      <c r="H460" s="24">
        <f>VLOOKUP(A460,[1]L1!A:D,4,0)</f>
        <v>94.772926600000005</v>
      </c>
      <c r="I460" s="24" t="e">
        <f>VLOOKUP(A460,[1]L2!A:AN,40,0)</f>
        <v>#N/A</v>
      </c>
      <c r="J460" s="25">
        <f>VLOOKUP(A460,[1]MBU!D:Q,14,0)</f>
        <v>30</v>
      </c>
      <c r="K460" s="25">
        <f t="shared" si="21"/>
        <v>0</v>
      </c>
    </row>
    <row r="461" spans="1:11" x14ac:dyDescent="0.25">
      <c r="A461" s="17" t="str">
        <f t="shared" si="23"/>
        <v>095386</v>
      </c>
      <c r="B461" s="18">
        <v>11095386</v>
      </c>
      <c r="C461" s="19" t="s">
        <v>496</v>
      </c>
      <c r="D461" s="20">
        <v>148.49859380000001</v>
      </c>
      <c r="E461" s="21">
        <v>10</v>
      </c>
      <c r="F461" s="22">
        <f t="shared" si="22"/>
        <v>1484.985938</v>
      </c>
      <c r="G461" s="23" t="s">
        <v>37</v>
      </c>
      <c r="H461" s="24">
        <f>VLOOKUP(A461,[1]L1!A:D,4,0)</f>
        <v>244.9354214</v>
      </c>
      <c r="I461" s="24" t="e">
        <f>VLOOKUP(A461,[1]L2!A:AN,40,0)</f>
        <v>#N/A</v>
      </c>
      <c r="J461" s="25">
        <f>VLOOKUP(A461,[1]MBU!D:Q,14,0)</f>
        <v>10</v>
      </c>
      <c r="K461" s="25">
        <f t="shared" si="21"/>
        <v>0</v>
      </c>
    </row>
    <row r="462" spans="1:11" x14ac:dyDescent="0.25">
      <c r="A462" s="17" t="str">
        <f t="shared" si="23"/>
        <v>095585</v>
      </c>
      <c r="B462" s="18">
        <v>11095585</v>
      </c>
      <c r="C462" s="19" t="s">
        <v>497</v>
      </c>
      <c r="D462" s="26"/>
      <c r="E462" s="21">
        <v>1</v>
      </c>
      <c r="F462" s="22">
        <f t="shared" si="22"/>
        <v>0</v>
      </c>
      <c r="G462" s="23" t="s">
        <v>47</v>
      </c>
      <c r="H462" s="24" t="e">
        <f>VLOOKUP(A462,[1]L1!A:D,4,0)</f>
        <v>#N/A</v>
      </c>
      <c r="I462" s="24" t="e">
        <f>VLOOKUP(A462,[1]L2!A:AN,40,0)</f>
        <v>#N/A</v>
      </c>
      <c r="J462" s="25" t="e">
        <f>VLOOKUP(A462,[1]MBU!D:Q,14,0)</f>
        <v>#N/A</v>
      </c>
      <c r="K462" s="25" t="e">
        <f t="shared" si="21"/>
        <v>#N/A</v>
      </c>
    </row>
    <row r="463" spans="1:11" x14ac:dyDescent="0.25">
      <c r="A463" s="17" t="str">
        <f t="shared" si="23"/>
        <v>095839</v>
      </c>
      <c r="B463" s="18">
        <v>11095839</v>
      </c>
      <c r="C463" s="19" t="s">
        <v>498</v>
      </c>
      <c r="D463" s="26"/>
      <c r="E463" s="21">
        <v>1</v>
      </c>
      <c r="F463" s="22">
        <f t="shared" si="22"/>
        <v>0</v>
      </c>
      <c r="G463" s="23" t="s">
        <v>47</v>
      </c>
      <c r="H463" s="24" t="e">
        <f>VLOOKUP(A463,[1]L1!A:D,4,0)</f>
        <v>#N/A</v>
      </c>
      <c r="I463" s="24" t="e">
        <f>VLOOKUP(A463,[1]L2!A:AN,40,0)</f>
        <v>#N/A</v>
      </c>
      <c r="J463" s="25" t="e">
        <f>VLOOKUP(A463,[1]MBU!D:Q,14,0)</f>
        <v>#N/A</v>
      </c>
      <c r="K463" s="25" t="e">
        <f t="shared" si="21"/>
        <v>#N/A</v>
      </c>
    </row>
    <row r="464" spans="1:11" x14ac:dyDescent="0.25">
      <c r="A464" s="17" t="str">
        <f t="shared" si="23"/>
        <v>096091</v>
      </c>
      <c r="B464" s="18">
        <v>11096091</v>
      </c>
      <c r="C464" s="19" t="s">
        <v>499</v>
      </c>
      <c r="D464" s="20">
        <v>120.7221041</v>
      </c>
      <c r="E464" s="21">
        <v>36</v>
      </c>
      <c r="F464" s="22">
        <f t="shared" si="22"/>
        <v>4345.9957476</v>
      </c>
      <c r="G464" s="23" t="s">
        <v>28</v>
      </c>
      <c r="H464" s="24">
        <f>VLOOKUP(A464,[1]L1!A:D,4,0)</f>
        <v>113.482558</v>
      </c>
      <c r="I464" s="24" t="e">
        <f>VLOOKUP(A464,[1]L2!A:AN,40,0)</f>
        <v>#N/A</v>
      </c>
      <c r="J464" s="25">
        <f>VLOOKUP(A464,[1]MBU!D:Q,14,0)</f>
        <v>36</v>
      </c>
      <c r="K464" s="25">
        <f t="shared" si="21"/>
        <v>0</v>
      </c>
    </row>
    <row r="465" spans="1:11" x14ac:dyDescent="0.25">
      <c r="A465" s="17" t="str">
        <f t="shared" si="23"/>
        <v>097805</v>
      </c>
      <c r="B465" s="18">
        <v>11097805</v>
      </c>
      <c r="C465" s="19" t="s">
        <v>500</v>
      </c>
      <c r="D465" s="20">
        <v>6972.0740776000002</v>
      </c>
      <c r="E465" s="21">
        <v>1</v>
      </c>
      <c r="F465" s="22">
        <f t="shared" si="22"/>
        <v>6972.0740776000002</v>
      </c>
      <c r="G465" s="23" t="s">
        <v>47</v>
      </c>
      <c r="H465" s="24">
        <f>VLOOKUP(A465,[1]L1!A:D,4,0)</f>
        <v>7133.49</v>
      </c>
      <c r="I465" s="24" t="e">
        <f>VLOOKUP(A465,[1]L2!A:AN,40,0)</f>
        <v>#N/A</v>
      </c>
      <c r="J465" s="25" t="e">
        <f>VLOOKUP(A465,[1]MBU!D:Q,14,0)</f>
        <v>#N/A</v>
      </c>
      <c r="K465" s="25" t="e">
        <f t="shared" si="21"/>
        <v>#N/A</v>
      </c>
    </row>
    <row r="466" spans="1:11" x14ac:dyDescent="0.25">
      <c r="A466" s="17" t="str">
        <f t="shared" si="23"/>
        <v>099321</v>
      </c>
      <c r="B466" s="18">
        <v>11099321</v>
      </c>
      <c r="C466" s="19" t="s">
        <v>501</v>
      </c>
      <c r="D466" s="20">
        <v>1861</v>
      </c>
      <c r="E466" s="21">
        <v>4</v>
      </c>
      <c r="F466" s="22">
        <f t="shared" si="22"/>
        <v>7444</v>
      </c>
      <c r="G466" s="23" t="s">
        <v>30</v>
      </c>
      <c r="H466" s="24" t="e">
        <f>VLOOKUP(A466,[1]L1!A:D,4,0)</f>
        <v>#N/A</v>
      </c>
      <c r="I466" s="24" t="e">
        <f>VLOOKUP(A466,[1]L2!A:AN,40,0)</f>
        <v>#N/A</v>
      </c>
      <c r="J466" s="25" t="e">
        <f>VLOOKUP(A466,[1]MBU!D:Q,14,0)</f>
        <v>#N/A</v>
      </c>
      <c r="K466" s="25" t="e">
        <f t="shared" si="21"/>
        <v>#N/A</v>
      </c>
    </row>
    <row r="467" spans="1:11" x14ac:dyDescent="0.25">
      <c r="A467" s="17" t="str">
        <f t="shared" si="23"/>
        <v>099488</v>
      </c>
      <c r="B467" s="18">
        <v>11099488</v>
      </c>
      <c r="C467" s="19" t="s">
        <v>502</v>
      </c>
      <c r="D467" s="26"/>
      <c r="E467" s="21">
        <v>20</v>
      </c>
      <c r="F467" s="22">
        <f t="shared" si="22"/>
        <v>0</v>
      </c>
      <c r="G467" s="23" t="s">
        <v>30</v>
      </c>
      <c r="H467" s="24" t="e">
        <f>VLOOKUP(A467,[1]L1!A:D,4,0)</f>
        <v>#N/A</v>
      </c>
      <c r="I467" s="24" t="e">
        <f>VLOOKUP(A467,[1]L2!A:AN,40,0)</f>
        <v>#N/A</v>
      </c>
      <c r="J467" s="25" t="e">
        <f>VLOOKUP(A467,[1]MBU!D:Q,14,0)</f>
        <v>#N/A</v>
      </c>
      <c r="K467" s="25" t="e">
        <f t="shared" ref="K467:K530" si="24">+E467-J467</f>
        <v>#N/A</v>
      </c>
    </row>
    <row r="468" spans="1:11" x14ac:dyDescent="0.25">
      <c r="A468" s="17" t="str">
        <f t="shared" si="23"/>
        <v>099613</v>
      </c>
      <c r="B468" s="18">
        <v>11099613</v>
      </c>
      <c r="C468" s="19" t="s">
        <v>503</v>
      </c>
      <c r="D468" s="20">
        <v>229.9926681</v>
      </c>
      <c r="E468" s="21">
        <v>12</v>
      </c>
      <c r="F468" s="22">
        <f t="shared" si="22"/>
        <v>2759.9120172000003</v>
      </c>
      <c r="G468" s="23" t="s">
        <v>30</v>
      </c>
      <c r="H468" s="24" t="e">
        <f>VLOOKUP(A468,[1]L1!A:D,4,0)</f>
        <v>#N/A</v>
      </c>
      <c r="I468" s="24" t="e">
        <f>VLOOKUP(A468,[1]L2!A:AN,40,0)</f>
        <v>#N/A</v>
      </c>
      <c r="J468" s="25" t="e">
        <f>VLOOKUP(A468,[1]MBU!D:Q,14,0)</f>
        <v>#N/A</v>
      </c>
      <c r="K468" s="25" t="e">
        <f t="shared" si="24"/>
        <v>#N/A</v>
      </c>
    </row>
    <row r="469" spans="1:11" x14ac:dyDescent="0.25">
      <c r="A469" s="17" t="str">
        <f t="shared" si="23"/>
        <v>100538</v>
      </c>
      <c r="B469" s="18">
        <v>11100538</v>
      </c>
      <c r="C469" s="19" t="s">
        <v>504</v>
      </c>
      <c r="D469" s="20">
        <v>72.062280000000001</v>
      </c>
      <c r="E469" s="21">
        <v>36</v>
      </c>
      <c r="F469" s="22">
        <f t="shared" si="22"/>
        <v>2594.24208</v>
      </c>
      <c r="G469" s="23" t="s">
        <v>52</v>
      </c>
      <c r="H469" s="24">
        <f>VLOOKUP(A469,[1]L1!A:D,4,0)</f>
        <v>72.062280000000001</v>
      </c>
      <c r="I469" s="24" t="e">
        <f>VLOOKUP(A469,[1]L2!A:AN,40,0)</f>
        <v>#N/A</v>
      </c>
      <c r="J469" s="25" t="e">
        <f>VLOOKUP(A469,[1]MBU!D:Q,14,0)</f>
        <v>#N/A</v>
      </c>
      <c r="K469" s="25" t="e">
        <f t="shared" si="24"/>
        <v>#N/A</v>
      </c>
    </row>
    <row r="470" spans="1:11" x14ac:dyDescent="0.25">
      <c r="A470" s="17" t="str">
        <f t="shared" si="23"/>
        <v>100539</v>
      </c>
      <c r="B470" s="18">
        <v>11100539</v>
      </c>
      <c r="C470" s="19" t="s">
        <v>505</v>
      </c>
      <c r="D470" s="20">
        <v>0.4467449</v>
      </c>
      <c r="E470" s="21">
        <v>6000</v>
      </c>
      <c r="F470" s="22">
        <f t="shared" si="22"/>
        <v>2680.4694</v>
      </c>
      <c r="G470" s="23" t="s">
        <v>39</v>
      </c>
      <c r="H470" s="24">
        <f>VLOOKUP(A470,[1]L1!A:D,4,0)</f>
        <v>0.43105130000000003</v>
      </c>
      <c r="I470" s="24" t="e">
        <f>VLOOKUP(A470,[1]L2!A:AN,40,0)</f>
        <v>#N/A</v>
      </c>
      <c r="J470" s="25">
        <v>6000</v>
      </c>
      <c r="K470" s="25">
        <f t="shared" si="24"/>
        <v>0</v>
      </c>
    </row>
    <row r="471" spans="1:11" x14ac:dyDescent="0.25">
      <c r="A471" s="17" t="str">
        <f t="shared" si="23"/>
        <v>101003</v>
      </c>
      <c r="B471" s="18">
        <v>11101003</v>
      </c>
      <c r="C471" s="19" t="s">
        <v>506</v>
      </c>
      <c r="D471" s="26"/>
      <c r="E471" s="21">
        <v>1</v>
      </c>
      <c r="F471" s="22">
        <f t="shared" si="22"/>
        <v>0</v>
      </c>
      <c r="G471" s="23" t="s">
        <v>52</v>
      </c>
      <c r="H471" s="24" t="e">
        <f>VLOOKUP(A471,[1]L1!A:D,4,0)</f>
        <v>#N/A</v>
      </c>
      <c r="I471" s="24" t="e">
        <f>VLOOKUP(A471,[1]L2!A:AN,40,0)</f>
        <v>#N/A</v>
      </c>
      <c r="J471" s="25" t="e">
        <f>VLOOKUP(A471,[1]MBU!D:Q,14,0)</f>
        <v>#N/A</v>
      </c>
      <c r="K471" s="25" t="e">
        <f t="shared" si="24"/>
        <v>#N/A</v>
      </c>
    </row>
    <row r="472" spans="1:11" x14ac:dyDescent="0.25">
      <c r="A472" s="17" t="str">
        <f t="shared" si="23"/>
        <v>101004</v>
      </c>
      <c r="B472" s="18">
        <v>11101004</v>
      </c>
      <c r="C472" s="19" t="s">
        <v>507</v>
      </c>
      <c r="D472" s="26"/>
      <c r="E472" s="21">
        <v>1</v>
      </c>
      <c r="F472" s="22">
        <f t="shared" si="22"/>
        <v>0</v>
      </c>
      <c r="G472" s="23" t="s">
        <v>52</v>
      </c>
      <c r="H472" s="24" t="e">
        <f>VLOOKUP(A472,[1]L1!A:D,4,0)</f>
        <v>#N/A</v>
      </c>
      <c r="I472" s="24" t="e">
        <f>VLOOKUP(A472,[1]L2!A:AN,40,0)</f>
        <v>#N/A</v>
      </c>
      <c r="J472" s="25" t="e">
        <f>VLOOKUP(A472,[1]MBU!D:Q,14,0)</f>
        <v>#N/A</v>
      </c>
      <c r="K472" s="25" t="e">
        <f t="shared" si="24"/>
        <v>#N/A</v>
      </c>
    </row>
    <row r="473" spans="1:11" x14ac:dyDescent="0.25">
      <c r="A473" s="17" t="str">
        <f t="shared" si="23"/>
        <v>101571</v>
      </c>
      <c r="B473" s="18">
        <v>11101571</v>
      </c>
      <c r="C473" s="19" t="s">
        <v>508</v>
      </c>
      <c r="D473" s="20">
        <v>190.43327339999999</v>
      </c>
      <c r="E473" s="21">
        <v>12</v>
      </c>
      <c r="F473" s="22">
        <f t="shared" si="22"/>
        <v>2285.1992808</v>
      </c>
      <c r="G473" s="23" t="s">
        <v>30</v>
      </c>
      <c r="H473" s="24">
        <f>VLOOKUP(A473,[1]L1!A:D,4,0)</f>
        <v>190.419546</v>
      </c>
      <c r="I473" s="24" t="e">
        <f>VLOOKUP(A473,[1]L2!A:AN,40,0)</f>
        <v>#N/A</v>
      </c>
      <c r="J473" s="25" t="e">
        <f>VLOOKUP(A473,[1]MBU!D:Q,14,0)</f>
        <v>#N/A</v>
      </c>
      <c r="K473" s="25" t="e">
        <f t="shared" si="24"/>
        <v>#N/A</v>
      </c>
    </row>
    <row r="474" spans="1:11" x14ac:dyDescent="0.25">
      <c r="A474" s="17" t="str">
        <f t="shared" si="23"/>
        <v>101591</v>
      </c>
      <c r="B474" s="18">
        <v>11101591</v>
      </c>
      <c r="C474" s="19" t="s">
        <v>509</v>
      </c>
      <c r="D474" s="20">
        <v>717039.77777819999</v>
      </c>
      <c r="E474" s="21">
        <v>1</v>
      </c>
      <c r="F474" s="22">
        <f t="shared" si="22"/>
        <v>717039.77777819999</v>
      </c>
      <c r="G474" s="23" t="s">
        <v>47</v>
      </c>
      <c r="H474" s="24">
        <f>VLOOKUP(A474,[1]L1!A:D,4,0)</f>
        <v>698416.58</v>
      </c>
      <c r="I474" s="24" t="e">
        <f>VLOOKUP(A474,[1]L2!A:AN,40,0)</f>
        <v>#N/A</v>
      </c>
      <c r="J474" s="25" t="e">
        <f>VLOOKUP(A474,[1]MBU!D:Q,14,0)</f>
        <v>#N/A</v>
      </c>
      <c r="K474" s="25" t="e">
        <f t="shared" si="24"/>
        <v>#N/A</v>
      </c>
    </row>
    <row r="475" spans="1:11" x14ac:dyDescent="0.25">
      <c r="A475" s="17" t="str">
        <f t="shared" si="23"/>
        <v>102547</v>
      </c>
      <c r="B475" s="18">
        <v>11102547</v>
      </c>
      <c r="C475" s="19" t="s">
        <v>510</v>
      </c>
      <c r="D475" s="20">
        <v>421.28059869999998</v>
      </c>
      <c r="E475" s="21">
        <v>12</v>
      </c>
      <c r="F475" s="22">
        <f t="shared" si="22"/>
        <v>5055.3671844</v>
      </c>
      <c r="G475" s="23" t="s">
        <v>30</v>
      </c>
      <c r="H475" s="24">
        <f>VLOOKUP(A475,[1]L1!A:D,4,0)</f>
        <v>420.83220899999998</v>
      </c>
      <c r="I475" s="24" t="e">
        <f>VLOOKUP(A475,[1]L2!A:AN,40,0)</f>
        <v>#N/A</v>
      </c>
      <c r="J475" s="25">
        <f>VLOOKUP(A475,[1]MBU!D:Q,14,0)</f>
        <v>12</v>
      </c>
      <c r="K475" s="25">
        <f t="shared" si="24"/>
        <v>0</v>
      </c>
    </row>
    <row r="476" spans="1:11" x14ac:dyDescent="0.25">
      <c r="A476" s="17" t="str">
        <f t="shared" si="23"/>
        <v>102572</v>
      </c>
      <c r="B476" s="18">
        <v>11102572</v>
      </c>
      <c r="C476" s="19" t="s">
        <v>511</v>
      </c>
      <c r="D476" s="20">
        <v>7.86</v>
      </c>
      <c r="E476" s="21">
        <v>100</v>
      </c>
      <c r="F476" s="22">
        <f t="shared" si="22"/>
        <v>786</v>
      </c>
      <c r="G476" s="23" t="s">
        <v>39</v>
      </c>
      <c r="H476" s="24" t="e">
        <f>VLOOKUP(A476,[1]L1!A:D,4,0)</f>
        <v>#N/A</v>
      </c>
      <c r="I476" s="24" t="e">
        <f>VLOOKUP(A476,[1]L2!A:AN,40,0)</f>
        <v>#N/A</v>
      </c>
      <c r="J476" s="25" t="e">
        <f>VLOOKUP(A476,[1]MBU!D:Q,14,0)</f>
        <v>#N/A</v>
      </c>
      <c r="K476" s="25" t="e">
        <f t="shared" si="24"/>
        <v>#N/A</v>
      </c>
    </row>
    <row r="477" spans="1:11" x14ac:dyDescent="0.25">
      <c r="A477" s="17" t="str">
        <f t="shared" si="23"/>
        <v>102893</v>
      </c>
      <c r="B477" s="18">
        <v>11102893</v>
      </c>
      <c r="C477" s="19" t="s">
        <v>512</v>
      </c>
      <c r="D477" s="26"/>
      <c r="E477" s="21">
        <v>4</v>
      </c>
      <c r="F477" s="22">
        <f t="shared" si="22"/>
        <v>0</v>
      </c>
      <c r="G477" s="23" t="s">
        <v>30</v>
      </c>
      <c r="H477" s="24" t="e">
        <f>VLOOKUP(A477,[1]L1!A:D,4,0)</f>
        <v>#N/A</v>
      </c>
      <c r="I477" s="24" t="e">
        <f>VLOOKUP(A477,[1]L2!A:AN,40,0)</f>
        <v>#N/A</v>
      </c>
      <c r="J477" s="25" t="e">
        <f>VLOOKUP(A477,[1]MBU!D:Q,14,0)</f>
        <v>#N/A</v>
      </c>
      <c r="K477" s="25" t="e">
        <f t="shared" si="24"/>
        <v>#N/A</v>
      </c>
    </row>
    <row r="478" spans="1:11" x14ac:dyDescent="0.25">
      <c r="A478" s="17" t="str">
        <f t="shared" si="23"/>
        <v>103094</v>
      </c>
      <c r="B478" s="18">
        <v>11103094</v>
      </c>
      <c r="C478" s="19" t="s">
        <v>513</v>
      </c>
      <c r="D478" s="20">
        <v>2.5947005999999999</v>
      </c>
      <c r="E478" s="21">
        <v>500</v>
      </c>
      <c r="F478" s="22">
        <f t="shared" si="22"/>
        <v>1297.3503000000001</v>
      </c>
      <c r="G478" s="23" t="s">
        <v>39</v>
      </c>
      <c r="H478" s="24">
        <f>VLOOKUP(A478,[1]L1!A:D,4,0)</f>
        <v>2.5794242000000001</v>
      </c>
      <c r="I478" s="24" t="e">
        <f>VLOOKUP(A478,[1]L2!A:AN,40,0)</f>
        <v>#N/A</v>
      </c>
      <c r="J478" s="25" t="e">
        <f>VLOOKUP(A478,[1]MBU!D:Q,14,0)</f>
        <v>#N/A</v>
      </c>
      <c r="K478" s="25" t="e">
        <f t="shared" si="24"/>
        <v>#N/A</v>
      </c>
    </row>
    <row r="479" spans="1:11" x14ac:dyDescent="0.25">
      <c r="A479" s="17" t="str">
        <f t="shared" si="23"/>
        <v>103243</v>
      </c>
      <c r="B479" s="18">
        <v>11103243</v>
      </c>
      <c r="C479" s="19" t="s">
        <v>514</v>
      </c>
      <c r="D479" s="20">
        <v>2.5731508000000001</v>
      </c>
      <c r="E479" s="21">
        <v>1000</v>
      </c>
      <c r="F479" s="22">
        <f t="shared" si="22"/>
        <v>2573.1507999999999</v>
      </c>
      <c r="G479" s="23" t="s">
        <v>39</v>
      </c>
      <c r="H479" s="24">
        <f>VLOOKUP(A479,[1]L1!A:D,4,0)</f>
        <v>2.6</v>
      </c>
      <c r="I479" s="24" t="e">
        <f>VLOOKUP(A479,[1]L2!A:AN,40,0)</f>
        <v>#N/A</v>
      </c>
      <c r="J479" s="25" t="e">
        <f>VLOOKUP(A479,[1]MBU!D:Q,14,0)</f>
        <v>#N/A</v>
      </c>
      <c r="K479" s="25" t="e">
        <f t="shared" si="24"/>
        <v>#N/A</v>
      </c>
    </row>
    <row r="480" spans="1:11" x14ac:dyDescent="0.25">
      <c r="A480" s="17" t="str">
        <f t="shared" si="23"/>
        <v>103265</v>
      </c>
      <c r="B480" s="18">
        <v>11103265</v>
      </c>
      <c r="C480" s="19" t="s">
        <v>515</v>
      </c>
      <c r="D480" s="20">
        <v>322.9971994</v>
      </c>
      <c r="E480" s="21">
        <v>4</v>
      </c>
      <c r="F480" s="22">
        <f t="shared" si="22"/>
        <v>1291.9887976</v>
      </c>
      <c r="G480" s="23" t="s">
        <v>30</v>
      </c>
      <c r="H480" s="24">
        <f>VLOOKUP(A480,[1]L1!A:D,4,0)</f>
        <v>334.14366059999998</v>
      </c>
      <c r="I480" s="24" t="e">
        <f>VLOOKUP(A480,[1]L2!A:AN,40,0)</f>
        <v>#N/A</v>
      </c>
      <c r="J480" s="25">
        <f>VLOOKUP(A480,[1]MBU!D:Q,14,0)</f>
        <v>4</v>
      </c>
      <c r="K480" s="25">
        <f t="shared" si="24"/>
        <v>0</v>
      </c>
    </row>
    <row r="481" spans="1:11" x14ac:dyDescent="0.25">
      <c r="A481" s="17" t="str">
        <f t="shared" si="23"/>
        <v>103799</v>
      </c>
      <c r="B481" s="18">
        <v>11103799</v>
      </c>
      <c r="C481" s="19" t="s">
        <v>516</v>
      </c>
      <c r="D481" s="26"/>
      <c r="E481" s="21">
        <v>6</v>
      </c>
      <c r="F481" s="22">
        <f t="shared" si="22"/>
        <v>0</v>
      </c>
      <c r="G481" s="23" t="s">
        <v>37</v>
      </c>
      <c r="H481" s="24" t="e">
        <f>VLOOKUP(A481,[1]L1!A:D,4,0)</f>
        <v>#N/A</v>
      </c>
      <c r="I481" s="24" t="e">
        <f>VLOOKUP(A481,[1]L2!A:AN,40,0)</f>
        <v>#N/A</v>
      </c>
      <c r="J481" s="25" t="e">
        <f>VLOOKUP(A481,[1]MBU!D:Q,14,0)</f>
        <v>#N/A</v>
      </c>
      <c r="K481" s="25" t="e">
        <f t="shared" si="24"/>
        <v>#N/A</v>
      </c>
    </row>
    <row r="482" spans="1:11" x14ac:dyDescent="0.25">
      <c r="A482" s="17" t="str">
        <f t="shared" si="23"/>
        <v>104231</v>
      </c>
      <c r="B482" s="18">
        <v>11104231</v>
      </c>
      <c r="C482" s="19" t="s">
        <v>517</v>
      </c>
      <c r="D482" s="20">
        <v>8.5689927776519994</v>
      </c>
      <c r="E482" s="21">
        <v>250</v>
      </c>
      <c r="F482" s="22">
        <f t="shared" si="22"/>
        <v>2142.248194413</v>
      </c>
      <c r="G482" s="23" t="s">
        <v>39</v>
      </c>
      <c r="H482" s="24">
        <f>VLOOKUP(A482,[1]L1!A:D,4,0)</f>
        <v>9.1631690999999993</v>
      </c>
      <c r="I482" s="24">
        <f>VLOOKUP(A482,[1]L2!A:AN,40,0)</f>
        <v>4.174801716007619</v>
      </c>
      <c r="J482" s="25">
        <v>250</v>
      </c>
      <c r="K482" s="25">
        <f t="shared" si="24"/>
        <v>0</v>
      </c>
    </row>
    <row r="483" spans="1:11" x14ac:dyDescent="0.25">
      <c r="A483" s="17" t="str">
        <f t="shared" si="23"/>
        <v>104235</v>
      </c>
      <c r="B483" s="18">
        <v>11104235</v>
      </c>
      <c r="C483" s="19" t="s">
        <v>518</v>
      </c>
      <c r="D483" s="20">
        <v>14.164306</v>
      </c>
      <c r="E483" s="21">
        <v>200</v>
      </c>
      <c r="F483" s="22">
        <f t="shared" si="22"/>
        <v>2832.8611999999998</v>
      </c>
      <c r="G483" s="23" t="s">
        <v>39</v>
      </c>
      <c r="H483" s="24">
        <f>VLOOKUP(A483,[1]L1!A:D,4,0)</f>
        <v>14.1317865</v>
      </c>
      <c r="I483" s="24" t="e">
        <f>VLOOKUP(A483,[1]L2!A:AN,40,0)</f>
        <v>#N/A</v>
      </c>
      <c r="J483" s="25" t="e">
        <f>VLOOKUP(A483,[1]MBU!D:Q,14,0)</f>
        <v>#N/A</v>
      </c>
      <c r="K483" s="25" t="e">
        <f t="shared" si="24"/>
        <v>#N/A</v>
      </c>
    </row>
    <row r="484" spans="1:11" x14ac:dyDescent="0.25">
      <c r="A484" s="17" t="str">
        <f t="shared" si="23"/>
        <v>104273</v>
      </c>
      <c r="B484" s="18">
        <v>11104273</v>
      </c>
      <c r="C484" s="19" t="s">
        <v>519</v>
      </c>
      <c r="D484" s="20">
        <v>6311.7596815999996</v>
      </c>
      <c r="E484" s="21">
        <v>1</v>
      </c>
      <c r="F484" s="22">
        <f t="shared" si="22"/>
        <v>6311.7596815999996</v>
      </c>
      <c r="G484" s="23" t="s">
        <v>37</v>
      </c>
      <c r="H484" s="24">
        <f>VLOOKUP(A484,[1]L1!A:D,4,0)</f>
        <v>6067.94</v>
      </c>
      <c r="I484" s="24" t="e">
        <f>VLOOKUP(A484,[1]L2!A:AN,40,0)</f>
        <v>#N/A</v>
      </c>
      <c r="J484" s="25">
        <v>1</v>
      </c>
      <c r="K484" s="25">
        <f t="shared" si="24"/>
        <v>0</v>
      </c>
    </row>
    <row r="485" spans="1:11" x14ac:dyDescent="0.25">
      <c r="A485" s="17" t="str">
        <f t="shared" si="23"/>
        <v>104435</v>
      </c>
      <c r="B485" s="18">
        <v>11104435</v>
      </c>
      <c r="C485" s="19" t="s">
        <v>520</v>
      </c>
      <c r="D485" s="26"/>
      <c r="E485" s="21">
        <v>4</v>
      </c>
      <c r="F485" s="22">
        <f t="shared" si="22"/>
        <v>0</v>
      </c>
      <c r="G485" s="23" t="s">
        <v>30</v>
      </c>
      <c r="H485" s="24" t="e">
        <f>VLOOKUP(A485,[1]L1!A:D,4,0)</f>
        <v>#N/A</v>
      </c>
      <c r="I485" s="24" t="e">
        <f>VLOOKUP(A485,[1]L2!A:AN,40,0)</f>
        <v>#N/A</v>
      </c>
      <c r="J485" s="25" t="e">
        <f>VLOOKUP(A485,[1]MBU!D:Q,14,0)</f>
        <v>#N/A</v>
      </c>
      <c r="K485" s="25" t="e">
        <f t="shared" si="24"/>
        <v>#N/A</v>
      </c>
    </row>
    <row r="486" spans="1:11" x14ac:dyDescent="0.25">
      <c r="A486" s="17" t="str">
        <f t="shared" si="23"/>
        <v>104720</v>
      </c>
      <c r="B486" s="18">
        <v>11104720</v>
      </c>
      <c r="C486" s="19" t="s">
        <v>521</v>
      </c>
      <c r="D486" s="20">
        <v>0.86</v>
      </c>
      <c r="E486" s="21">
        <v>2000</v>
      </c>
      <c r="F486" s="22">
        <f t="shared" si="22"/>
        <v>1720</v>
      </c>
      <c r="G486" s="23" t="s">
        <v>39</v>
      </c>
      <c r="H486" s="24">
        <f>VLOOKUP(A486,[1]L1!A:D,4,0)</f>
        <v>0.85331699999999999</v>
      </c>
      <c r="I486" s="24">
        <f>VLOOKUP(A486,[1]L2!A:AN,40,0)</f>
        <v>0.3690907472629999</v>
      </c>
      <c r="J486" s="25">
        <v>2000</v>
      </c>
      <c r="K486" s="25">
        <f t="shared" si="24"/>
        <v>0</v>
      </c>
    </row>
    <row r="487" spans="1:11" x14ac:dyDescent="0.25">
      <c r="A487" s="17" t="str">
        <f t="shared" si="23"/>
        <v>104968</v>
      </c>
      <c r="B487" s="18">
        <v>11104968</v>
      </c>
      <c r="C487" s="19" t="s">
        <v>522</v>
      </c>
      <c r="D487" s="20">
        <v>409.8173984</v>
      </c>
      <c r="E487" s="21">
        <v>12</v>
      </c>
      <c r="F487" s="22">
        <f t="shared" si="22"/>
        <v>4917.8087808</v>
      </c>
      <c r="G487" s="23" t="s">
        <v>30</v>
      </c>
      <c r="H487" s="24">
        <f>VLOOKUP(A487,[1]L1!A:D,4,0)</f>
        <v>411.26031649999999</v>
      </c>
      <c r="I487" s="24" t="e">
        <f>VLOOKUP(A487,[1]L2!A:AN,40,0)</f>
        <v>#N/A</v>
      </c>
      <c r="J487" s="25" t="e">
        <f>VLOOKUP(A487,[1]MBU!D:Q,14,0)</f>
        <v>#N/A</v>
      </c>
      <c r="K487" s="25" t="e">
        <f t="shared" si="24"/>
        <v>#N/A</v>
      </c>
    </row>
    <row r="488" spans="1:11" ht="15.75" customHeight="1" x14ac:dyDescent="0.25">
      <c r="A488" s="17" t="str">
        <f t="shared" si="23"/>
        <v>105161</v>
      </c>
      <c r="B488" s="18">
        <v>11105161</v>
      </c>
      <c r="C488" s="19" t="s">
        <v>523</v>
      </c>
      <c r="D488" s="20">
        <v>152.04</v>
      </c>
      <c r="E488" s="21">
        <v>27</v>
      </c>
      <c r="F488" s="22">
        <f t="shared" si="22"/>
        <v>4105.08</v>
      </c>
      <c r="G488" s="23" t="s">
        <v>28</v>
      </c>
      <c r="H488" s="24">
        <f>VLOOKUP(A488,[1]L1!A:D,4,0)</f>
        <v>152.04</v>
      </c>
      <c r="I488" s="24" t="e">
        <f>VLOOKUP(A488,[1]L2!A:AN,40,0)</f>
        <v>#N/A</v>
      </c>
      <c r="J488" s="25" t="e">
        <f>VLOOKUP(A488,[1]MBU!D:Q,14,0)</f>
        <v>#N/A</v>
      </c>
      <c r="K488" s="25" t="e">
        <f t="shared" si="24"/>
        <v>#N/A</v>
      </c>
    </row>
    <row r="489" spans="1:11" x14ac:dyDescent="0.25">
      <c r="A489" s="17" t="str">
        <f t="shared" si="23"/>
        <v>105264</v>
      </c>
      <c r="B489" s="18">
        <v>11105264</v>
      </c>
      <c r="C489" s="19" t="s">
        <v>524</v>
      </c>
      <c r="D489" s="26"/>
      <c r="E489" s="21">
        <v>1</v>
      </c>
      <c r="F489" s="22">
        <f t="shared" si="22"/>
        <v>0</v>
      </c>
      <c r="G489" s="23" t="s">
        <v>39</v>
      </c>
      <c r="H489" s="24" t="e">
        <f>VLOOKUP(A489,[1]L1!A:D,4,0)</f>
        <v>#N/A</v>
      </c>
      <c r="I489" s="24" t="e">
        <f>VLOOKUP(A489,[1]L2!A:AN,40,0)</f>
        <v>#N/A</v>
      </c>
      <c r="J489" s="25" t="e">
        <f>VLOOKUP(A489,[1]MBU!D:Q,14,0)</f>
        <v>#N/A</v>
      </c>
      <c r="K489" s="25" t="e">
        <f t="shared" si="24"/>
        <v>#N/A</v>
      </c>
    </row>
    <row r="490" spans="1:11" x14ac:dyDescent="0.25">
      <c r="A490" s="17" t="str">
        <f t="shared" si="23"/>
        <v>105265</v>
      </c>
      <c r="B490" s="18">
        <v>11105265</v>
      </c>
      <c r="C490" s="19" t="s">
        <v>525</v>
      </c>
      <c r="D490" s="20">
        <v>353714.83834670001</v>
      </c>
      <c r="E490" s="21">
        <v>1</v>
      </c>
      <c r="F490" s="22">
        <f t="shared" si="22"/>
        <v>353714.83834670001</v>
      </c>
      <c r="G490" s="23" t="s">
        <v>47</v>
      </c>
      <c r="H490" s="24">
        <f>VLOOKUP(A490,[1]L1!A:D,4,0)</f>
        <v>360853.89</v>
      </c>
      <c r="I490" s="24" t="e">
        <f>VLOOKUP(A490,[1]L2!A:AN,40,0)</f>
        <v>#N/A</v>
      </c>
      <c r="J490" s="25" t="e">
        <f>VLOOKUP(A490,[1]MBU!D:Q,14,0)</f>
        <v>#N/A</v>
      </c>
      <c r="K490" s="25" t="e">
        <f t="shared" si="24"/>
        <v>#N/A</v>
      </c>
    </row>
    <row r="491" spans="1:11" x14ac:dyDescent="0.25">
      <c r="A491" s="17" t="str">
        <f t="shared" si="23"/>
        <v>105483</v>
      </c>
      <c r="B491" s="18">
        <v>11105483</v>
      </c>
      <c r="C491" s="19" t="s">
        <v>526</v>
      </c>
      <c r="D491" s="26"/>
      <c r="E491" s="21">
        <v>50</v>
      </c>
      <c r="F491" s="22">
        <f t="shared" si="22"/>
        <v>0</v>
      </c>
      <c r="G491" s="23" t="s">
        <v>243</v>
      </c>
      <c r="H491" s="24" t="e">
        <f>VLOOKUP(A491,[1]L1!A:D,4,0)</f>
        <v>#N/A</v>
      </c>
      <c r="I491" s="24" t="e">
        <f>VLOOKUP(A491,[1]L2!A:AN,40,0)</f>
        <v>#N/A</v>
      </c>
      <c r="J491" s="25" t="e">
        <f>VLOOKUP(A491,[1]MBU!D:Q,14,0)</f>
        <v>#N/A</v>
      </c>
      <c r="K491" s="25" t="e">
        <f t="shared" si="24"/>
        <v>#N/A</v>
      </c>
    </row>
    <row r="492" spans="1:11" x14ac:dyDescent="0.25">
      <c r="A492" s="17" t="str">
        <f t="shared" si="23"/>
        <v>105708</v>
      </c>
      <c r="B492" s="18">
        <v>11105708</v>
      </c>
      <c r="C492" s="19" t="s">
        <v>527</v>
      </c>
      <c r="D492" s="20">
        <v>83.404312599999997</v>
      </c>
      <c r="E492" s="21">
        <v>100</v>
      </c>
      <c r="F492" s="22">
        <f t="shared" si="22"/>
        <v>8340.4312599999994</v>
      </c>
      <c r="G492" s="23" t="s">
        <v>52</v>
      </c>
      <c r="H492" s="24" t="e">
        <f>VLOOKUP(A492,[1]L1!A:D,4,0)</f>
        <v>#N/A</v>
      </c>
      <c r="I492" s="24" t="e">
        <f>VLOOKUP(A492,[1]L2!A:AN,40,0)</f>
        <v>#N/A</v>
      </c>
      <c r="J492" s="25">
        <f>VLOOKUP(A492,[1]MBU!D:Q,14,0)</f>
        <v>100</v>
      </c>
      <c r="K492" s="25">
        <f t="shared" si="24"/>
        <v>0</v>
      </c>
    </row>
    <row r="493" spans="1:11" x14ac:dyDescent="0.25">
      <c r="A493" s="17" t="str">
        <f t="shared" si="23"/>
        <v>106361</v>
      </c>
      <c r="B493" s="18">
        <v>11106361</v>
      </c>
      <c r="C493" s="19" t="s">
        <v>528</v>
      </c>
      <c r="D493" s="20">
        <v>154.0668063</v>
      </c>
      <c r="E493" s="21">
        <v>8</v>
      </c>
      <c r="F493" s="22">
        <f t="shared" si="22"/>
        <v>1232.5344504</v>
      </c>
      <c r="G493" s="23" t="s">
        <v>30</v>
      </c>
      <c r="H493" s="24">
        <f>VLOOKUP(A493,[1]L1!A:D,4,0)</f>
        <v>154.0668063</v>
      </c>
      <c r="I493" s="24">
        <f>VLOOKUP(A493,[1]L2!A:AN,40,0)</f>
        <v>80.519644623673628</v>
      </c>
      <c r="J493" s="25">
        <f>VLOOKUP(A493,[1]MBU!D:Q,14,0)</f>
        <v>8</v>
      </c>
      <c r="K493" s="25">
        <f t="shared" si="24"/>
        <v>0</v>
      </c>
    </row>
    <row r="494" spans="1:11" x14ac:dyDescent="0.25">
      <c r="A494" s="17" t="str">
        <f t="shared" si="23"/>
        <v>106878</v>
      </c>
      <c r="B494" s="18">
        <v>11106878</v>
      </c>
      <c r="C494" s="19" t="s">
        <v>529</v>
      </c>
      <c r="D494" s="26"/>
      <c r="E494" s="21">
        <v>1</v>
      </c>
      <c r="F494" s="22">
        <f t="shared" si="22"/>
        <v>0</v>
      </c>
      <c r="G494" s="23" t="s">
        <v>47</v>
      </c>
      <c r="H494" s="24" t="e">
        <f>VLOOKUP(A494,[1]L1!A:D,4,0)</f>
        <v>#N/A</v>
      </c>
      <c r="I494" s="24" t="e">
        <f>VLOOKUP(A494,[1]L2!A:AN,40,0)</f>
        <v>#N/A</v>
      </c>
      <c r="J494" s="25" t="e">
        <f>VLOOKUP(A494,[1]MBU!D:Q,14,0)</f>
        <v>#N/A</v>
      </c>
      <c r="K494" s="25" t="e">
        <f t="shared" si="24"/>
        <v>#N/A</v>
      </c>
    </row>
    <row r="495" spans="1:11" x14ac:dyDescent="0.25">
      <c r="A495" s="17" t="str">
        <f t="shared" si="23"/>
        <v>106881</v>
      </c>
      <c r="B495" s="18">
        <v>11106881</v>
      </c>
      <c r="C495" s="28" t="s">
        <v>530</v>
      </c>
      <c r="D495" s="26"/>
      <c r="E495" s="21">
        <v>1</v>
      </c>
      <c r="F495" s="22">
        <f t="shared" si="22"/>
        <v>0</v>
      </c>
      <c r="G495" s="23" t="s">
        <v>47</v>
      </c>
      <c r="H495" s="24" t="e">
        <f>VLOOKUP(A495,[1]L1!A:D,4,0)</f>
        <v>#N/A</v>
      </c>
      <c r="I495" s="24" t="e">
        <f>VLOOKUP(A495,[1]L2!A:AN,40,0)</f>
        <v>#N/A</v>
      </c>
      <c r="J495" s="25" t="e">
        <f>VLOOKUP(A495,[1]MBU!D:Q,14,0)</f>
        <v>#N/A</v>
      </c>
      <c r="K495" s="25" t="e">
        <f t="shared" si="24"/>
        <v>#N/A</v>
      </c>
    </row>
    <row r="496" spans="1:11" x14ac:dyDescent="0.25">
      <c r="A496" s="17" t="str">
        <f t="shared" si="23"/>
        <v>107572</v>
      </c>
      <c r="B496" s="18">
        <v>11107572</v>
      </c>
      <c r="C496" s="19" t="s">
        <v>531</v>
      </c>
      <c r="D496" s="20">
        <v>327.8871831555</v>
      </c>
      <c r="E496" s="21">
        <v>100</v>
      </c>
      <c r="F496" s="22">
        <f t="shared" si="22"/>
        <v>32788.718315550002</v>
      </c>
      <c r="G496" s="23" t="s">
        <v>37</v>
      </c>
      <c r="H496" s="24">
        <f>VLOOKUP(A496,[1]L1!A:D,4,0)</f>
        <v>327.88718310000002</v>
      </c>
      <c r="I496" s="24" t="e">
        <f>VLOOKUP(A496,[1]L2!A:AN,40,0)</f>
        <v>#N/A</v>
      </c>
      <c r="J496" s="25">
        <f>VLOOKUP(A496,[1]MBU!D:Q,14,0)</f>
        <v>100</v>
      </c>
      <c r="K496" s="25">
        <f t="shared" si="24"/>
        <v>0</v>
      </c>
    </row>
    <row r="497" spans="1:11" x14ac:dyDescent="0.25">
      <c r="A497" s="17" t="str">
        <f t="shared" si="23"/>
        <v>107682</v>
      </c>
      <c r="B497" s="18">
        <v>11107682</v>
      </c>
      <c r="C497" s="19" t="s">
        <v>532</v>
      </c>
      <c r="D497" s="20">
        <v>172261.66990000001</v>
      </c>
      <c r="E497" s="21">
        <v>1</v>
      </c>
      <c r="F497" s="22">
        <f t="shared" si="22"/>
        <v>172261.66990000001</v>
      </c>
      <c r="G497" s="23" t="s">
        <v>52</v>
      </c>
      <c r="H497" s="24">
        <f>VLOOKUP(A497,[1]L1!A:D,4,0)</f>
        <v>172261.67</v>
      </c>
      <c r="I497" s="24" t="e">
        <f>VLOOKUP(A497,[1]L2!A:AN,40,0)</f>
        <v>#N/A</v>
      </c>
      <c r="J497" s="25" t="e">
        <f>VLOOKUP(A497,[1]MBU!D:Q,14,0)</f>
        <v>#N/A</v>
      </c>
      <c r="K497" s="25" t="e">
        <f t="shared" si="24"/>
        <v>#N/A</v>
      </c>
    </row>
    <row r="498" spans="1:11" x14ac:dyDescent="0.25">
      <c r="A498" s="17" t="str">
        <f t="shared" si="23"/>
        <v>108104</v>
      </c>
      <c r="B498" s="18">
        <v>11108104</v>
      </c>
      <c r="C498" s="19" t="s">
        <v>533</v>
      </c>
      <c r="D498" s="20">
        <v>142.5981476</v>
      </c>
      <c r="E498" s="21">
        <v>30</v>
      </c>
      <c r="F498" s="22">
        <f t="shared" si="22"/>
        <v>4277.9444279999998</v>
      </c>
      <c r="G498" s="23" t="s">
        <v>28</v>
      </c>
      <c r="H498" s="24" t="e">
        <f>VLOOKUP(A498,[1]L1!A:D,4,0)</f>
        <v>#N/A</v>
      </c>
      <c r="I498" s="24" t="e">
        <f>VLOOKUP(A498,[1]L2!A:AN,40,0)</f>
        <v>#N/A</v>
      </c>
      <c r="J498" s="25" t="e">
        <f>VLOOKUP(A498,[1]MBU!D:Q,14,0)</f>
        <v>#N/A</v>
      </c>
      <c r="K498" s="25" t="e">
        <f t="shared" si="24"/>
        <v>#N/A</v>
      </c>
    </row>
    <row r="499" spans="1:11" x14ac:dyDescent="0.25">
      <c r="A499" s="17" t="str">
        <f t="shared" si="23"/>
        <v>108262</v>
      </c>
      <c r="B499" s="18">
        <v>11108262</v>
      </c>
      <c r="C499" s="19" t="s">
        <v>534</v>
      </c>
      <c r="D499" s="20">
        <v>131.87588405020833</v>
      </c>
      <c r="E499" s="21">
        <v>6</v>
      </c>
      <c r="F499" s="22">
        <f t="shared" si="22"/>
        <v>791.25530430124991</v>
      </c>
      <c r="G499" s="23" t="s">
        <v>30</v>
      </c>
      <c r="H499" s="24">
        <f>VLOOKUP(A499,[1]L1!A:D,4,0)</f>
        <v>146.34460899999999</v>
      </c>
      <c r="I499" s="24">
        <f>VLOOKUP(A499,[1]L2!A:AN,40,0)</f>
        <v>78.216880967857122</v>
      </c>
      <c r="J499" s="25">
        <f>VLOOKUP(A499,[1]MBU!D:Q,14,0)</f>
        <v>6</v>
      </c>
      <c r="K499" s="25">
        <f t="shared" si="24"/>
        <v>0</v>
      </c>
    </row>
    <row r="500" spans="1:11" x14ac:dyDescent="0.25">
      <c r="A500" s="17" t="str">
        <f t="shared" si="23"/>
        <v>108263</v>
      </c>
      <c r="B500" s="18">
        <v>11108263</v>
      </c>
      <c r="C500" s="19" t="s">
        <v>535</v>
      </c>
      <c r="D500" s="20">
        <v>185.05538279999999</v>
      </c>
      <c r="E500" s="21">
        <v>6</v>
      </c>
      <c r="F500" s="22">
        <f t="shared" si="22"/>
        <v>1110.3322968</v>
      </c>
      <c r="G500" s="23" t="s">
        <v>30</v>
      </c>
      <c r="H500" s="24">
        <f>VLOOKUP(A500,[1]L1!A:D,4,0)</f>
        <v>179.68441290000001</v>
      </c>
      <c r="I500" s="24" t="e">
        <f>VLOOKUP(A500,[1]L2!A:AN,40,0)</f>
        <v>#N/A</v>
      </c>
      <c r="J500" s="25">
        <f>VLOOKUP(A500,[1]MBU!D:Q,14,0)</f>
        <v>6</v>
      </c>
      <c r="K500" s="25">
        <f t="shared" si="24"/>
        <v>0</v>
      </c>
    </row>
    <row r="501" spans="1:11" x14ac:dyDescent="0.25">
      <c r="A501" s="17" t="str">
        <f t="shared" si="23"/>
        <v>108264</v>
      </c>
      <c r="B501" s="18">
        <v>11108264</v>
      </c>
      <c r="C501" s="19" t="s">
        <v>536</v>
      </c>
      <c r="D501" s="20">
        <v>192.17253539999999</v>
      </c>
      <c r="E501" s="21">
        <v>6</v>
      </c>
      <c r="F501" s="22">
        <f t="shared" si="22"/>
        <v>1153.0352123999999</v>
      </c>
      <c r="G501" s="23" t="s">
        <v>30</v>
      </c>
      <c r="H501" s="24">
        <f>VLOOKUP(A501,[1]L1!A:D,4,0)</f>
        <v>207.8835761</v>
      </c>
      <c r="I501" s="24" t="e">
        <f>VLOOKUP(A501,[1]L2!A:AN,40,0)</f>
        <v>#N/A</v>
      </c>
      <c r="J501" s="25" t="e">
        <f>VLOOKUP(A501,[1]MBU!D:Q,14,0)</f>
        <v>#N/A</v>
      </c>
      <c r="K501" s="25" t="e">
        <f t="shared" si="24"/>
        <v>#N/A</v>
      </c>
    </row>
    <row r="502" spans="1:11" x14ac:dyDescent="0.25">
      <c r="A502" s="17" t="str">
        <f t="shared" si="23"/>
        <v>108265</v>
      </c>
      <c r="B502" s="18">
        <v>11108265</v>
      </c>
      <c r="C502" s="19" t="s">
        <v>537</v>
      </c>
      <c r="D502" s="20">
        <v>198.5794611</v>
      </c>
      <c r="E502" s="21">
        <v>6</v>
      </c>
      <c r="F502" s="22">
        <f t="shared" si="22"/>
        <v>1191.4767666</v>
      </c>
      <c r="G502" s="23" t="s">
        <v>30</v>
      </c>
      <c r="H502" s="24">
        <f>VLOOKUP(A502,[1]L1!A:D,4,0)</f>
        <v>200.6606275</v>
      </c>
      <c r="I502" s="24">
        <f>VLOOKUP(A502,[1]L2!A:AN,40,0)</f>
        <v>110.66192397812496</v>
      </c>
      <c r="J502" s="25">
        <f>VLOOKUP(A502,[1]MBU!D:Q,14,0)</f>
        <v>6</v>
      </c>
      <c r="K502" s="25">
        <f t="shared" si="24"/>
        <v>0</v>
      </c>
    </row>
    <row r="503" spans="1:11" x14ac:dyDescent="0.25">
      <c r="A503" s="17" t="str">
        <f t="shared" si="23"/>
        <v>108266</v>
      </c>
      <c r="B503" s="18">
        <v>11108266</v>
      </c>
      <c r="C503" s="19" t="s">
        <v>538</v>
      </c>
      <c r="D503" s="20">
        <v>281.18423170062505</v>
      </c>
      <c r="E503" s="21">
        <v>6</v>
      </c>
      <c r="F503" s="22">
        <f t="shared" si="22"/>
        <v>1687.1053902037502</v>
      </c>
      <c r="G503" s="23" t="s">
        <v>30</v>
      </c>
      <c r="H503" s="24">
        <f>VLOOKUP(A503,[1]L1!A:D,4,0)</f>
        <v>289.82029949999998</v>
      </c>
      <c r="I503" s="24">
        <f>VLOOKUP(A503,[1]L2!A:AN,40,0)</f>
        <v>136.61401791119047</v>
      </c>
      <c r="J503" s="25">
        <f>VLOOKUP(A503,[1]MBU!D:Q,14,0)</f>
        <v>6</v>
      </c>
      <c r="K503" s="25">
        <f t="shared" si="24"/>
        <v>0</v>
      </c>
    </row>
    <row r="504" spans="1:11" x14ac:dyDescent="0.25">
      <c r="A504" s="17" t="str">
        <f t="shared" si="23"/>
        <v>108469</v>
      </c>
      <c r="B504" s="18">
        <v>11108469</v>
      </c>
      <c r="C504" s="19" t="s">
        <v>539</v>
      </c>
      <c r="D504" s="20">
        <v>340.65401429999997</v>
      </c>
      <c r="E504" s="21">
        <v>12</v>
      </c>
      <c r="F504" s="22">
        <f t="shared" si="22"/>
        <v>4087.8481715999997</v>
      </c>
      <c r="G504" s="23" t="s">
        <v>30</v>
      </c>
      <c r="H504" s="24" t="e">
        <f>VLOOKUP(A504,[1]L1!A:D,4,0)</f>
        <v>#N/A</v>
      </c>
      <c r="I504" s="24" t="e">
        <f>VLOOKUP(A504,[1]L2!A:AN,40,0)</f>
        <v>#N/A</v>
      </c>
      <c r="J504" s="25" t="e">
        <f>VLOOKUP(A504,[1]MBU!D:Q,14,0)</f>
        <v>#N/A</v>
      </c>
      <c r="K504" s="25" t="e">
        <f t="shared" si="24"/>
        <v>#N/A</v>
      </c>
    </row>
    <row r="505" spans="1:11" x14ac:dyDescent="0.25">
      <c r="A505" s="17" t="str">
        <f t="shared" si="23"/>
        <v>109097</v>
      </c>
      <c r="B505" s="18">
        <v>11109097</v>
      </c>
      <c r="C505" s="19" t="s">
        <v>540</v>
      </c>
      <c r="D505" s="20">
        <v>291.17799562655449</v>
      </c>
      <c r="E505" s="21">
        <v>16</v>
      </c>
      <c r="F505" s="22">
        <f t="shared" si="22"/>
        <v>4658.8479300248719</v>
      </c>
      <c r="G505" s="23" t="s">
        <v>243</v>
      </c>
      <c r="H505" s="24">
        <f>VLOOKUP(A505,[1]L1!A:D,4,0)</f>
        <v>273.55744829999998</v>
      </c>
      <c r="I505" s="24" t="e">
        <f>VLOOKUP(A505,[1]L2!A:AN,40,0)</f>
        <v>#N/A</v>
      </c>
      <c r="J505" s="25">
        <f>VLOOKUP(A505,[1]MBU!D:Q,14,0)</f>
        <v>16</v>
      </c>
      <c r="K505" s="25">
        <f t="shared" si="24"/>
        <v>0</v>
      </c>
    </row>
    <row r="506" spans="1:11" x14ac:dyDescent="0.25">
      <c r="A506" s="17" t="str">
        <f t="shared" si="23"/>
        <v>109098</v>
      </c>
      <c r="B506" s="18">
        <v>11109098</v>
      </c>
      <c r="C506" s="19" t="s">
        <v>541</v>
      </c>
      <c r="D506" s="20">
        <v>289.32335871173569</v>
      </c>
      <c r="E506" s="21">
        <v>16</v>
      </c>
      <c r="F506" s="22">
        <f t="shared" si="22"/>
        <v>4629.1737393877711</v>
      </c>
      <c r="G506" s="23" t="s">
        <v>243</v>
      </c>
      <c r="H506" s="24">
        <f>VLOOKUP(A506,[1]L1!A:D,4,0)</f>
        <v>273.958842</v>
      </c>
      <c r="I506" s="24" t="e">
        <f>VLOOKUP(A506,[1]L2!A:AN,40,0)</f>
        <v>#N/A</v>
      </c>
      <c r="J506" s="25">
        <f>VLOOKUP(A506,[1]MBU!D:Q,14,0)</f>
        <v>16</v>
      </c>
      <c r="K506" s="25">
        <f t="shared" si="24"/>
        <v>0</v>
      </c>
    </row>
    <row r="507" spans="1:11" x14ac:dyDescent="0.25">
      <c r="A507" s="17" t="str">
        <f t="shared" si="23"/>
        <v>145934</v>
      </c>
      <c r="B507" s="18">
        <v>11145934</v>
      </c>
      <c r="C507" s="19" t="s">
        <v>542</v>
      </c>
      <c r="D507" s="22">
        <v>257.41536355094894</v>
      </c>
      <c r="E507" s="21">
        <v>16</v>
      </c>
      <c r="F507" s="22">
        <f t="shared" si="22"/>
        <v>4118.645816815183</v>
      </c>
      <c r="G507" s="23" t="s">
        <v>243</v>
      </c>
      <c r="H507" s="24">
        <f>VLOOKUP(A507,[1]L1!A:D,4,0)</f>
        <v>257.41536350000001</v>
      </c>
      <c r="I507" s="24" t="e">
        <f>VLOOKUP(A507,[1]L2!A:AN,40,0)</f>
        <v>#N/A</v>
      </c>
      <c r="J507" s="25">
        <f>VLOOKUP(A507,[1]MBU!D:Q,14,0)</f>
        <v>16</v>
      </c>
      <c r="K507" s="25">
        <f t="shared" si="24"/>
        <v>0</v>
      </c>
    </row>
    <row r="508" spans="1:11" x14ac:dyDescent="0.25">
      <c r="A508" s="17" t="str">
        <f t="shared" si="23"/>
        <v>142140</v>
      </c>
      <c r="B508" s="18">
        <v>11142140</v>
      </c>
      <c r="C508" s="28" t="s">
        <v>543</v>
      </c>
      <c r="D508" s="30">
        <v>270.51299982648806</v>
      </c>
      <c r="E508" s="21">
        <v>16</v>
      </c>
      <c r="F508" s="22">
        <f t="shared" si="22"/>
        <v>4328.2079972238089</v>
      </c>
      <c r="G508" s="23" t="s">
        <v>243</v>
      </c>
      <c r="H508" s="24" t="e">
        <f>VLOOKUP(A508,[1]L1!A:D,4,0)</f>
        <v>#N/A</v>
      </c>
      <c r="I508" s="24" t="e">
        <f>VLOOKUP(A508,[1]L2!A:AN,40,0)</f>
        <v>#N/A</v>
      </c>
      <c r="J508" s="25">
        <f>VLOOKUP(A508,[1]MBU!D:Q,14,0)</f>
        <v>16</v>
      </c>
      <c r="K508" s="25">
        <f t="shared" si="24"/>
        <v>0</v>
      </c>
    </row>
    <row r="509" spans="1:11" x14ac:dyDescent="0.25">
      <c r="A509" s="17" t="str">
        <f t="shared" si="23"/>
        <v>109523</v>
      </c>
      <c r="B509" s="18">
        <v>11109523</v>
      </c>
      <c r="C509" s="19" t="s">
        <v>544</v>
      </c>
      <c r="D509" s="20">
        <v>1642.89375</v>
      </c>
      <c r="E509" s="27">
        <v>80</v>
      </c>
      <c r="F509" s="22">
        <f t="shared" si="22"/>
        <v>131431.5</v>
      </c>
      <c r="G509" s="23" t="s">
        <v>39</v>
      </c>
      <c r="H509" s="24">
        <f>VLOOKUP(A509,[1]L1!A:D,4,0)</f>
        <v>292.07238419999999</v>
      </c>
      <c r="I509" s="24" t="e">
        <f>VLOOKUP(A509,[1]L2!A:AN,40,0)</f>
        <v>#N/A</v>
      </c>
      <c r="J509" s="25">
        <v>36000</v>
      </c>
      <c r="K509" s="25">
        <f t="shared" si="24"/>
        <v>-35920</v>
      </c>
    </row>
    <row r="510" spans="1:11" x14ac:dyDescent="0.25">
      <c r="A510" s="17" t="str">
        <f t="shared" si="23"/>
        <v>109524</v>
      </c>
      <c r="B510" s="18">
        <v>11109524</v>
      </c>
      <c r="C510" s="19" t="s">
        <v>545</v>
      </c>
      <c r="D510" s="20">
        <v>966.9375</v>
      </c>
      <c r="E510" s="27">
        <v>160</v>
      </c>
      <c r="F510" s="22">
        <f t="shared" si="22"/>
        <v>154710</v>
      </c>
      <c r="G510" s="23" t="s">
        <v>39</v>
      </c>
      <c r="H510" s="24">
        <f>VLOOKUP(A510,[1]L1!A:D,4,0)</f>
        <v>171.90296000000001</v>
      </c>
      <c r="I510" s="24" t="e">
        <f>VLOOKUP(A510,[1]L2!A:AN,40,0)</f>
        <v>#N/A</v>
      </c>
      <c r="J510" s="25">
        <v>144000</v>
      </c>
      <c r="K510" s="25">
        <f t="shared" si="24"/>
        <v>-143840</v>
      </c>
    </row>
    <row r="511" spans="1:11" x14ac:dyDescent="0.25">
      <c r="A511" s="17" t="str">
        <f t="shared" si="23"/>
        <v>109630</v>
      </c>
      <c r="B511" s="18">
        <v>11109630</v>
      </c>
      <c r="C511" s="19" t="s">
        <v>546</v>
      </c>
      <c r="D511" s="20">
        <v>32967.376629500002</v>
      </c>
      <c r="E511" s="21">
        <v>1</v>
      </c>
      <c r="F511" s="22">
        <f t="shared" si="22"/>
        <v>32967.376629500002</v>
      </c>
      <c r="G511" s="23" t="s">
        <v>52</v>
      </c>
      <c r="H511" s="24">
        <f>VLOOKUP(A511,[1]L1!A:D,4,0)</f>
        <v>16907.25</v>
      </c>
      <c r="I511" s="24" t="e">
        <f>VLOOKUP(A511,[1]L2!A:AN,40,0)</f>
        <v>#N/A</v>
      </c>
      <c r="J511" s="25" t="e">
        <f>VLOOKUP(A511,[1]MBU!D:Q,14,0)</f>
        <v>#N/A</v>
      </c>
      <c r="K511" s="25" t="e">
        <f t="shared" si="24"/>
        <v>#N/A</v>
      </c>
    </row>
    <row r="512" spans="1:11" x14ac:dyDescent="0.25">
      <c r="A512" s="17" t="str">
        <f t="shared" si="23"/>
        <v>109631</v>
      </c>
      <c r="B512" s="18">
        <v>11109631</v>
      </c>
      <c r="C512" s="19" t="s">
        <v>547</v>
      </c>
      <c r="D512" s="20">
        <v>26998.666938800001</v>
      </c>
      <c r="E512" s="21">
        <v>1</v>
      </c>
      <c r="F512" s="22">
        <f t="shared" si="22"/>
        <v>26998.666938800001</v>
      </c>
      <c r="G512" s="23" t="s">
        <v>52</v>
      </c>
      <c r="H512" s="24">
        <f>VLOOKUP(A512,[1]L1!A:D,4,0)</f>
        <v>13915.77</v>
      </c>
      <c r="I512" s="24" t="e">
        <f>VLOOKUP(A512,[1]L2!A:AN,40,0)</f>
        <v>#N/A</v>
      </c>
      <c r="J512" s="25" t="e">
        <f>VLOOKUP(A512,[1]MBU!D:Q,14,0)</f>
        <v>#N/A</v>
      </c>
      <c r="K512" s="25" t="e">
        <f t="shared" si="24"/>
        <v>#N/A</v>
      </c>
    </row>
    <row r="513" spans="1:11" x14ac:dyDescent="0.25">
      <c r="A513" s="17" t="str">
        <f t="shared" si="23"/>
        <v>110086</v>
      </c>
      <c r="B513" s="18">
        <v>11110086</v>
      </c>
      <c r="C513" s="28" t="s">
        <v>548</v>
      </c>
      <c r="D513" s="20">
        <v>51.719139300000002</v>
      </c>
      <c r="E513" s="21">
        <v>25</v>
      </c>
      <c r="F513" s="22">
        <f t="shared" si="22"/>
        <v>1292.9784825000002</v>
      </c>
      <c r="G513" s="23" t="s">
        <v>28</v>
      </c>
      <c r="H513" s="24">
        <f>VLOOKUP(A513,[1]L1!A:D,4,0)</f>
        <v>58.803086100000002</v>
      </c>
      <c r="I513" s="24" t="e">
        <f>VLOOKUP(A513,[1]L2!A:AN,40,0)</f>
        <v>#N/A</v>
      </c>
      <c r="J513" s="25">
        <f>VLOOKUP(A513,[1]MBU!D:Q,14,0)</f>
        <v>25</v>
      </c>
      <c r="K513" s="25">
        <f t="shared" si="24"/>
        <v>0</v>
      </c>
    </row>
    <row r="514" spans="1:11" x14ac:dyDescent="0.25">
      <c r="A514" s="17" t="str">
        <f t="shared" si="23"/>
        <v>110940</v>
      </c>
      <c r="B514" s="18">
        <v>11110940</v>
      </c>
      <c r="C514" s="19" t="s">
        <v>549</v>
      </c>
      <c r="D514" s="20">
        <v>238.24102339999999</v>
      </c>
      <c r="E514" s="21">
        <v>30</v>
      </c>
      <c r="F514" s="22">
        <f t="shared" si="22"/>
        <v>7147.2307019999998</v>
      </c>
      <c r="G514" s="23" t="s">
        <v>39</v>
      </c>
      <c r="H514" s="24">
        <f>VLOOKUP(A514,[1]L1!A:D,4,0)</f>
        <v>239.61620120000001</v>
      </c>
      <c r="I514" s="24" t="e">
        <f>VLOOKUP(A514,[1]L2!A:AN,40,0)</f>
        <v>#N/A</v>
      </c>
      <c r="J514" s="25">
        <v>30</v>
      </c>
      <c r="K514" s="25">
        <f t="shared" si="24"/>
        <v>0</v>
      </c>
    </row>
    <row r="515" spans="1:11" x14ac:dyDescent="0.25">
      <c r="A515" s="17" t="str">
        <f t="shared" si="23"/>
        <v>111343</v>
      </c>
      <c r="B515" s="18">
        <v>11111343</v>
      </c>
      <c r="C515" s="19" t="s">
        <v>550</v>
      </c>
      <c r="D515" s="26"/>
      <c r="E515" s="21">
        <v>1</v>
      </c>
      <c r="F515" s="22">
        <f t="shared" ref="F515:F578" si="25">D515*E515</f>
        <v>0</v>
      </c>
      <c r="G515" s="23" t="s">
        <v>52</v>
      </c>
      <c r="H515" s="24" t="e">
        <f>VLOOKUP(A515,[1]L1!A:D,4,0)</f>
        <v>#N/A</v>
      </c>
      <c r="I515" s="24" t="e">
        <f>VLOOKUP(A515,[1]L2!A:AN,40,0)</f>
        <v>#N/A</v>
      </c>
      <c r="J515" s="25" t="e">
        <f>VLOOKUP(A515,[1]MBU!D:Q,14,0)</f>
        <v>#N/A</v>
      </c>
      <c r="K515" s="25" t="e">
        <f t="shared" si="24"/>
        <v>#N/A</v>
      </c>
    </row>
    <row r="516" spans="1:11" x14ac:dyDescent="0.25">
      <c r="A516" s="17" t="str">
        <f t="shared" ref="A516:A579" si="26">RIGHT(B516,6)</f>
        <v>111345</v>
      </c>
      <c r="B516" s="18">
        <v>11111345</v>
      </c>
      <c r="C516" s="19" t="s">
        <v>551</v>
      </c>
      <c r="D516" s="20">
        <v>13042.529995000001</v>
      </c>
      <c r="E516" s="21">
        <v>1</v>
      </c>
      <c r="F516" s="22">
        <f t="shared" si="25"/>
        <v>13042.529995000001</v>
      </c>
      <c r="G516" s="23" t="s">
        <v>52</v>
      </c>
      <c r="H516" s="24" t="e">
        <f>VLOOKUP(A516,[1]L1!A:D,4,0)</f>
        <v>#N/A</v>
      </c>
      <c r="I516" s="24" t="e">
        <f>VLOOKUP(A516,[1]L2!A:AN,40,0)</f>
        <v>#N/A</v>
      </c>
      <c r="J516" s="25" t="e">
        <f>VLOOKUP(A516,[1]MBU!D:Q,14,0)</f>
        <v>#N/A</v>
      </c>
      <c r="K516" s="25" t="e">
        <f t="shared" si="24"/>
        <v>#N/A</v>
      </c>
    </row>
    <row r="517" spans="1:11" x14ac:dyDescent="0.25">
      <c r="A517" s="17" t="str">
        <f t="shared" si="26"/>
        <v>111347</v>
      </c>
      <c r="B517" s="18">
        <v>11111347</v>
      </c>
      <c r="C517" s="19" t="s">
        <v>552</v>
      </c>
      <c r="D517" s="20">
        <v>15964.715561999999</v>
      </c>
      <c r="E517" s="21">
        <v>1</v>
      </c>
      <c r="F517" s="22">
        <f t="shared" si="25"/>
        <v>15964.715561999999</v>
      </c>
      <c r="G517" s="23" t="s">
        <v>52</v>
      </c>
      <c r="H517" s="24" t="e">
        <f>VLOOKUP(A517,[1]L1!A:D,4,0)</f>
        <v>#N/A</v>
      </c>
      <c r="I517" s="24" t="e">
        <f>VLOOKUP(A517,[1]L2!A:AN,40,0)</f>
        <v>#N/A</v>
      </c>
      <c r="J517" s="25" t="e">
        <f>VLOOKUP(A517,[1]MBU!D:Q,14,0)</f>
        <v>#N/A</v>
      </c>
      <c r="K517" s="25" t="e">
        <f t="shared" si="24"/>
        <v>#N/A</v>
      </c>
    </row>
    <row r="518" spans="1:11" x14ac:dyDescent="0.25">
      <c r="A518" s="17" t="str">
        <f t="shared" si="26"/>
        <v>111529</v>
      </c>
      <c r="B518" s="18">
        <v>11111529</v>
      </c>
      <c r="C518" s="19" t="s">
        <v>553</v>
      </c>
      <c r="D518" s="20">
        <v>7.9350486781250007</v>
      </c>
      <c r="E518" s="31">
        <v>200</v>
      </c>
      <c r="F518" s="22">
        <f t="shared" si="25"/>
        <v>1587.0097356250001</v>
      </c>
      <c r="G518" s="23" t="s">
        <v>243</v>
      </c>
      <c r="H518" s="24">
        <f>VLOOKUP(A518,[1]L1!A:D,4,0)</f>
        <v>7.9350486</v>
      </c>
      <c r="I518" s="24" t="e">
        <f>VLOOKUP(A518,[1]L2!A:AN,40,0)</f>
        <v>#N/A</v>
      </c>
      <c r="J518" s="25">
        <f>VLOOKUP(A518,[1]MBU!D:Q,14,0)</f>
        <v>200</v>
      </c>
      <c r="K518" s="25">
        <f t="shared" si="24"/>
        <v>0</v>
      </c>
    </row>
    <row r="519" spans="1:11" x14ac:dyDescent="0.25">
      <c r="A519" s="17" t="str">
        <f t="shared" si="26"/>
        <v>111668</v>
      </c>
      <c r="B519" s="18">
        <v>11111668</v>
      </c>
      <c r="C519" s="28" t="s">
        <v>554</v>
      </c>
      <c r="D519" s="20">
        <v>181.89729409166665</v>
      </c>
      <c r="E519" s="21">
        <v>6</v>
      </c>
      <c r="F519" s="22">
        <f t="shared" si="25"/>
        <v>1091.3837645499998</v>
      </c>
      <c r="G519" s="23" t="s">
        <v>30</v>
      </c>
      <c r="H519" s="24">
        <f>VLOOKUP(A519,[1]L1!A:D,4,0)</f>
        <v>192.38321189999999</v>
      </c>
      <c r="I519" s="24">
        <f>VLOOKUP(A519,[1]L2!A:AN,40,0)</f>
        <v>88.088756511666688</v>
      </c>
      <c r="J519" s="25">
        <f>VLOOKUP(A519,[1]MBU!D:Q,14,0)</f>
        <v>6</v>
      </c>
      <c r="K519" s="25">
        <f t="shared" si="24"/>
        <v>0</v>
      </c>
    </row>
    <row r="520" spans="1:11" x14ac:dyDescent="0.25">
      <c r="A520" s="17" t="str">
        <f t="shared" si="26"/>
        <v>112443</v>
      </c>
      <c r="B520" s="18">
        <v>11112443</v>
      </c>
      <c r="C520" s="19" t="s">
        <v>555</v>
      </c>
      <c r="D520" s="20">
        <v>432.63180219999998</v>
      </c>
      <c r="E520" s="21">
        <v>8</v>
      </c>
      <c r="F520" s="22">
        <f t="shared" si="25"/>
        <v>3461.0544175999999</v>
      </c>
      <c r="G520" s="23" t="s">
        <v>30</v>
      </c>
      <c r="H520" s="24">
        <f>VLOOKUP(A520,[1]L1!A:D,4,0)</f>
        <v>432.63</v>
      </c>
      <c r="I520" s="24" t="e">
        <f>VLOOKUP(A520,[1]L2!A:AN,40,0)</f>
        <v>#N/A</v>
      </c>
      <c r="J520" s="25" t="e">
        <f>VLOOKUP(A520,[1]MBU!D:Q,14,0)</f>
        <v>#N/A</v>
      </c>
      <c r="K520" s="25" t="e">
        <f t="shared" si="24"/>
        <v>#N/A</v>
      </c>
    </row>
    <row r="521" spans="1:11" x14ac:dyDescent="0.25">
      <c r="A521" s="17" t="str">
        <f t="shared" si="26"/>
        <v>112578</v>
      </c>
      <c r="B521" s="18">
        <v>11112578</v>
      </c>
      <c r="C521" s="19" t="s">
        <v>556</v>
      </c>
      <c r="D521" s="26"/>
      <c r="E521" s="21">
        <v>24</v>
      </c>
      <c r="F521" s="22">
        <f t="shared" si="25"/>
        <v>0</v>
      </c>
      <c r="G521" s="23" t="s">
        <v>243</v>
      </c>
      <c r="H521" s="24" t="e">
        <f>VLOOKUP(A521,[1]L1!A:D,4,0)</f>
        <v>#N/A</v>
      </c>
      <c r="I521" s="24" t="e">
        <f>VLOOKUP(A521,[1]L2!A:AN,40,0)</f>
        <v>#N/A</v>
      </c>
      <c r="J521" s="25" t="e">
        <f>VLOOKUP(A521,[1]MBU!D:Q,14,0)</f>
        <v>#N/A</v>
      </c>
      <c r="K521" s="25" t="e">
        <f t="shared" si="24"/>
        <v>#N/A</v>
      </c>
    </row>
    <row r="522" spans="1:11" x14ac:dyDescent="0.25">
      <c r="A522" s="17" t="str">
        <f t="shared" si="26"/>
        <v>112579</v>
      </c>
      <c r="B522" s="18">
        <v>11112579</v>
      </c>
      <c r="C522" s="19" t="s">
        <v>557</v>
      </c>
      <c r="D522" s="26"/>
      <c r="E522" s="21">
        <v>24</v>
      </c>
      <c r="F522" s="22">
        <f t="shared" si="25"/>
        <v>0</v>
      </c>
      <c r="G522" s="23" t="s">
        <v>243</v>
      </c>
      <c r="H522" s="24" t="e">
        <f>VLOOKUP(A522,[1]L1!A:D,4,0)</f>
        <v>#N/A</v>
      </c>
      <c r="I522" s="24" t="e">
        <f>VLOOKUP(A522,[1]L2!A:AN,40,0)</f>
        <v>#N/A</v>
      </c>
      <c r="J522" s="25" t="e">
        <f>VLOOKUP(A522,[1]MBU!D:Q,14,0)</f>
        <v>#N/A</v>
      </c>
      <c r="K522" s="25" t="e">
        <f t="shared" si="24"/>
        <v>#N/A</v>
      </c>
    </row>
    <row r="523" spans="1:11" x14ac:dyDescent="0.25">
      <c r="A523" s="17" t="str">
        <f t="shared" si="26"/>
        <v>112584</v>
      </c>
      <c r="B523" s="18">
        <v>11112584</v>
      </c>
      <c r="C523" s="19" t="s">
        <v>558</v>
      </c>
      <c r="D523" s="26"/>
      <c r="E523" s="21">
        <v>24</v>
      </c>
      <c r="F523" s="22">
        <f t="shared" si="25"/>
        <v>0</v>
      </c>
      <c r="G523" s="23" t="s">
        <v>243</v>
      </c>
      <c r="H523" s="24" t="e">
        <f>VLOOKUP(A523,[1]L1!A:D,4,0)</f>
        <v>#N/A</v>
      </c>
      <c r="I523" s="24" t="e">
        <f>VLOOKUP(A523,[1]L2!A:AN,40,0)</f>
        <v>#N/A</v>
      </c>
      <c r="J523" s="25" t="e">
        <f>VLOOKUP(A523,[1]MBU!D:Q,14,0)</f>
        <v>#N/A</v>
      </c>
      <c r="K523" s="25" t="e">
        <f t="shared" si="24"/>
        <v>#N/A</v>
      </c>
    </row>
    <row r="524" spans="1:11" x14ac:dyDescent="0.25">
      <c r="A524" s="17" t="str">
        <f t="shared" si="26"/>
        <v>112586</v>
      </c>
      <c r="B524" s="18">
        <v>11112586</v>
      </c>
      <c r="C524" s="19" t="s">
        <v>559</v>
      </c>
      <c r="D524" s="26"/>
      <c r="E524" s="21">
        <v>24</v>
      </c>
      <c r="F524" s="22">
        <f t="shared" si="25"/>
        <v>0</v>
      </c>
      <c r="G524" s="23" t="s">
        <v>243</v>
      </c>
      <c r="H524" s="24" t="e">
        <f>VLOOKUP(A524,[1]L1!A:D,4,0)</f>
        <v>#N/A</v>
      </c>
      <c r="I524" s="24" t="e">
        <f>VLOOKUP(A524,[1]L2!A:AN,40,0)</f>
        <v>#N/A</v>
      </c>
      <c r="J524" s="25" t="e">
        <f>VLOOKUP(A524,[1]MBU!D:Q,14,0)</f>
        <v>#N/A</v>
      </c>
      <c r="K524" s="25" t="e">
        <f t="shared" si="24"/>
        <v>#N/A</v>
      </c>
    </row>
    <row r="525" spans="1:11" x14ac:dyDescent="0.25">
      <c r="A525" s="17" t="str">
        <f t="shared" si="26"/>
        <v>112589</v>
      </c>
      <c r="B525" s="18">
        <v>11112589</v>
      </c>
      <c r="C525" s="19" t="s">
        <v>560</v>
      </c>
      <c r="D525" s="26"/>
      <c r="E525" s="21">
        <v>24</v>
      </c>
      <c r="F525" s="22">
        <f t="shared" si="25"/>
        <v>0</v>
      </c>
      <c r="G525" s="23" t="s">
        <v>243</v>
      </c>
      <c r="H525" s="24" t="e">
        <f>VLOOKUP(A525,[1]L1!A:D,4,0)</f>
        <v>#N/A</v>
      </c>
      <c r="I525" s="24" t="e">
        <f>VLOOKUP(A525,[1]L2!A:AN,40,0)</f>
        <v>#N/A</v>
      </c>
      <c r="J525" s="25" t="e">
        <f>VLOOKUP(A525,[1]MBU!D:Q,14,0)</f>
        <v>#N/A</v>
      </c>
      <c r="K525" s="25" t="e">
        <f t="shared" si="24"/>
        <v>#N/A</v>
      </c>
    </row>
    <row r="526" spans="1:11" x14ac:dyDescent="0.25">
      <c r="A526" s="17" t="str">
        <f t="shared" si="26"/>
        <v>112595</v>
      </c>
      <c r="B526" s="18">
        <v>11112595</v>
      </c>
      <c r="C526" s="19" t="s">
        <v>561</v>
      </c>
      <c r="D526" s="20">
        <v>377.17</v>
      </c>
      <c r="E526" s="21">
        <v>24</v>
      </c>
      <c r="F526" s="22">
        <f t="shared" si="25"/>
        <v>9052.08</v>
      </c>
      <c r="G526" s="23" t="s">
        <v>243</v>
      </c>
      <c r="H526" s="24" t="e">
        <f>VLOOKUP(A526,[1]L1!A:D,4,0)</f>
        <v>#N/A</v>
      </c>
      <c r="I526" s="24" t="e">
        <f>VLOOKUP(A526,[1]L2!A:AN,40,0)</f>
        <v>#N/A</v>
      </c>
      <c r="J526" s="25" t="e">
        <f>VLOOKUP(A526,[1]MBU!D:Q,14,0)</f>
        <v>#N/A</v>
      </c>
      <c r="K526" s="25" t="e">
        <f t="shared" si="24"/>
        <v>#N/A</v>
      </c>
    </row>
    <row r="527" spans="1:11" x14ac:dyDescent="0.25">
      <c r="A527" s="17" t="str">
        <f t="shared" si="26"/>
        <v>112726</v>
      </c>
      <c r="B527" s="18">
        <v>11112726</v>
      </c>
      <c r="C527" s="19" t="s">
        <v>562</v>
      </c>
      <c r="D527" s="20">
        <v>104.7727297</v>
      </c>
      <c r="E527" s="21">
        <v>8</v>
      </c>
      <c r="F527" s="22">
        <f t="shared" si="25"/>
        <v>838.18183759999999</v>
      </c>
      <c r="G527" s="23" t="s">
        <v>28</v>
      </c>
      <c r="H527" s="24" t="e">
        <f>VLOOKUP(A527,[1]L1!A:D,4,0)</f>
        <v>#N/A</v>
      </c>
      <c r="I527" s="24" t="e">
        <f>VLOOKUP(A527,[1]L2!A:AN,40,0)</f>
        <v>#N/A</v>
      </c>
      <c r="J527" s="25" t="e">
        <f>VLOOKUP(A527,[1]MBU!D:Q,14,0)</f>
        <v>#N/A</v>
      </c>
      <c r="K527" s="25" t="e">
        <f t="shared" si="24"/>
        <v>#N/A</v>
      </c>
    </row>
    <row r="528" spans="1:11" x14ac:dyDescent="0.25">
      <c r="A528" s="17" t="str">
        <f t="shared" si="26"/>
        <v>113153</v>
      </c>
      <c r="B528" s="18">
        <v>11113153</v>
      </c>
      <c r="C528" s="19" t="s">
        <v>563</v>
      </c>
      <c r="D528" s="20">
        <v>313.44019470000001</v>
      </c>
      <c r="E528" s="21">
        <v>12</v>
      </c>
      <c r="F528" s="22">
        <f t="shared" si="25"/>
        <v>3761.2823364000001</v>
      </c>
      <c r="G528" s="23" t="s">
        <v>30</v>
      </c>
      <c r="H528" s="24">
        <f>VLOOKUP(A528,[1]L1!A:D,4,0)</f>
        <v>313.02792479999999</v>
      </c>
      <c r="I528" s="24" t="e">
        <f>VLOOKUP(A528,[1]L2!A:AN,40,0)</f>
        <v>#N/A</v>
      </c>
      <c r="J528" s="25" t="e">
        <f>VLOOKUP(A528,[1]MBU!D:Q,14,0)</f>
        <v>#N/A</v>
      </c>
      <c r="K528" s="25" t="e">
        <f t="shared" si="24"/>
        <v>#N/A</v>
      </c>
    </row>
    <row r="529" spans="1:11" x14ac:dyDescent="0.25">
      <c r="A529" s="17" t="str">
        <f t="shared" si="26"/>
        <v>113471</v>
      </c>
      <c r="B529" s="18">
        <v>11113471</v>
      </c>
      <c r="C529" s="19" t="s">
        <v>564</v>
      </c>
      <c r="D529" s="26"/>
      <c r="E529" s="21">
        <v>24</v>
      </c>
      <c r="F529" s="22">
        <f t="shared" si="25"/>
        <v>0</v>
      </c>
      <c r="G529" s="23" t="s">
        <v>243</v>
      </c>
      <c r="H529" s="24" t="e">
        <f>VLOOKUP(A529,[1]L1!A:D,4,0)</f>
        <v>#N/A</v>
      </c>
      <c r="I529" s="24" t="e">
        <f>VLOOKUP(A529,[1]L2!A:AN,40,0)</f>
        <v>#N/A</v>
      </c>
      <c r="J529" s="25" t="e">
        <f>VLOOKUP(A529,[1]MBU!D:Q,14,0)</f>
        <v>#N/A</v>
      </c>
      <c r="K529" s="25" t="e">
        <f t="shared" si="24"/>
        <v>#N/A</v>
      </c>
    </row>
    <row r="530" spans="1:11" x14ac:dyDescent="0.25">
      <c r="A530" s="17" t="str">
        <f t="shared" si="26"/>
        <v>113472</v>
      </c>
      <c r="B530" s="18">
        <v>11113472</v>
      </c>
      <c r="C530" s="19" t="s">
        <v>565</v>
      </c>
      <c r="D530" s="26"/>
      <c r="E530" s="21">
        <v>16</v>
      </c>
      <c r="F530" s="22">
        <f t="shared" si="25"/>
        <v>0</v>
      </c>
      <c r="G530" s="23" t="s">
        <v>243</v>
      </c>
      <c r="H530" s="24" t="e">
        <f>VLOOKUP(A530,[1]L1!A:D,4,0)</f>
        <v>#N/A</v>
      </c>
      <c r="I530" s="24" t="e">
        <f>VLOOKUP(A530,[1]L2!A:AN,40,0)</f>
        <v>#N/A</v>
      </c>
      <c r="J530" s="25" t="e">
        <f>VLOOKUP(A530,[1]MBU!D:Q,14,0)</f>
        <v>#N/A</v>
      </c>
      <c r="K530" s="25" t="e">
        <f t="shared" si="24"/>
        <v>#N/A</v>
      </c>
    </row>
    <row r="531" spans="1:11" x14ac:dyDescent="0.25">
      <c r="A531" s="17" t="str">
        <f t="shared" si="26"/>
        <v>114031</v>
      </c>
      <c r="B531" s="18">
        <v>11114031</v>
      </c>
      <c r="C531" s="19" t="s">
        <v>566</v>
      </c>
      <c r="D531" s="20">
        <v>359.17</v>
      </c>
      <c r="E531" s="21">
        <v>6</v>
      </c>
      <c r="F531" s="22">
        <f t="shared" si="25"/>
        <v>2155.02</v>
      </c>
      <c r="G531" s="23" t="s">
        <v>30</v>
      </c>
      <c r="H531" s="24" t="e">
        <f>VLOOKUP(A531,[1]L1!A:D,4,0)</f>
        <v>#N/A</v>
      </c>
      <c r="I531" s="24" t="e">
        <f>VLOOKUP(A531,[1]L2!A:AN,40,0)</f>
        <v>#N/A</v>
      </c>
      <c r="J531" s="25" t="e">
        <f>VLOOKUP(A531,[1]MBU!D:Q,14,0)</f>
        <v>#N/A</v>
      </c>
      <c r="K531" s="25" t="e">
        <f t="shared" ref="K531:K594" si="27">+E531-J531</f>
        <v>#N/A</v>
      </c>
    </row>
    <row r="532" spans="1:11" x14ac:dyDescent="0.25">
      <c r="A532" s="17" t="str">
        <f t="shared" si="26"/>
        <v>114393</v>
      </c>
      <c r="B532" s="18">
        <v>11114393</v>
      </c>
      <c r="C532" s="19" t="s">
        <v>567</v>
      </c>
      <c r="D532" s="20">
        <v>1.5464473000000001</v>
      </c>
      <c r="E532" s="21">
        <v>1000</v>
      </c>
      <c r="F532" s="22">
        <f t="shared" si="25"/>
        <v>1546.4473</v>
      </c>
      <c r="G532" s="23" t="s">
        <v>39</v>
      </c>
      <c r="H532" s="24">
        <f>VLOOKUP(A532,[1]L1!A:D,4,0)</f>
        <v>1.4683204000000001</v>
      </c>
      <c r="I532" s="24">
        <f>VLOOKUP(A532,[1]L2!A:AN,40,0)</f>
        <v>0.68531533473166684</v>
      </c>
      <c r="J532" s="25">
        <v>1000</v>
      </c>
      <c r="K532" s="25">
        <f t="shared" si="27"/>
        <v>0</v>
      </c>
    </row>
    <row r="533" spans="1:11" x14ac:dyDescent="0.25">
      <c r="A533" s="17" t="str">
        <f t="shared" si="26"/>
        <v>114394</v>
      </c>
      <c r="B533" s="18">
        <v>11114394</v>
      </c>
      <c r="C533" s="19" t="s">
        <v>568</v>
      </c>
      <c r="D533" s="20">
        <v>1.7415461000000001</v>
      </c>
      <c r="E533" s="21">
        <v>1000</v>
      </c>
      <c r="F533" s="22">
        <f t="shared" si="25"/>
        <v>1741.5461</v>
      </c>
      <c r="G533" s="23" t="s">
        <v>39</v>
      </c>
      <c r="H533" s="24">
        <f>VLOOKUP(A533,[1]L1!A:D,4,0)</f>
        <v>1.5983958</v>
      </c>
      <c r="I533" s="24">
        <f>VLOOKUP(A533,[1]L2!A:AN,40,0)</f>
        <v>0.73697919962458358</v>
      </c>
      <c r="J533" s="25">
        <v>1000</v>
      </c>
      <c r="K533" s="25">
        <f t="shared" si="27"/>
        <v>0</v>
      </c>
    </row>
    <row r="534" spans="1:11" x14ac:dyDescent="0.25">
      <c r="A534" s="17" t="str">
        <f t="shared" si="26"/>
        <v>114758</v>
      </c>
      <c r="B534" s="18">
        <v>11114758</v>
      </c>
      <c r="C534" s="19" t="s">
        <v>569</v>
      </c>
      <c r="D534" s="26"/>
      <c r="E534" s="21">
        <v>12</v>
      </c>
      <c r="F534" s="22">
        <f t="shared" si="25"/>
        <v>0</v>
      </c>
      <c r="G534" s="23" t="s">
        <v>30</v>
      </c>
      <c r="H534" s="24" t="e">
        <f>VLOOKUP(A534,[1]L1!A:D,4,0)</f>
        <v>#N/A</v>
      </c>
      <c r="I534" s="24" t="e">
        <f>VLOOKUP(A534,[1]L2!A:AN,40,0)</f>
        <v>#N/A</v>
      </c>
      <c r="J534" s="25" t="e">
        <f>VLOOKUP(A534,[1]MBU!D:Q,14,0)</f>
        <v>#N/A</v>
      </c>
      <c r="K534" s="25" t="e">
        <f t="shared" si="27"/>
        <v>#N/A</v>
      </c>
    </row>
    <row r="535" spans="1:11" x14ac:dyDescent="0.25">
      <c r="A535" s="17" t="str">
        <f t="shared" si="26"/>
        <v>115397</v>
      </c>
      <c r="B535" s="18">
        <v>11115397</v>
      </c>
      <c r="C535" s="19" t="s">
        <v>570</v>
      </c>
      <c r="D535" s="26"/>
      <c r="E535" s="21">
        <v>24</v>
      </c>
      <c r="F535" s="22">
        <f t="shared" si="25"/>
        <v>0</v>
      </c>
      <c r="G535" s="23" t="s">
        <v>243</v>
      </c>
      <c r="H535" s="24" t="e">
        <f>VLOOKUP(A535,[1]L1!A:D,4,0)</f>
        <v>#N/A</v>
      </c>
      <c r="I535" s="24" t="e">
        <f>VLOOKUP(A535,[1]L2!A:AN,40,0)</f>
        <v>#N/A</v>
      </c>
      <c r="J535" s="25" t="e">
        <f>VLOOKUP(A535,[1]MBU!D:Q,14,0)</f>
        <v>#N/A</v>
      </c>
      <c r="K535" s="25" t="e">
        <f t="shared" si="27"/>
        <v>#N/A</v>
      </c>
    </row>
    <row r="536" spans="1:11" x14ac:dyDescent="0.25">
      <c r="A536" s="17" t="str">
        <f t="shared" si="26"/>
        <v>115398</v>
      </c>
      <c r="B536" s="18">
        <v>11115398</v>
      </c>
      <c r="C536" s="19" t="s">
        <v>571</v>
      </c>
      <c r="D536" s="26"/>
      <c r="E536" s="21">
        <v>24</v>
      </c>
      <c r="F536" s="22">
        <f t="shared" si="25"/>
        <v>0</v>
      </c>
      <c r="G536" s="23" t="s">
        <v>243</v>
      </c>
      <c r="H536" s="24" t="e">
        <f>VLOOKUP(A536,[1]L1!A:D,4,0)</f>
        <v>#N/A</v>
      </c>
      <c r="I536" s="24" t="e">
        <f>VLOOKUP(A536,[1]L2!A:AN,40,0)</f>
        <v>#N/A</v>
      </c>
      <c r="J536" s="25" t="e">
        <f>VLOOKUP(A536,[1]MBU!D:Q,14,0)</f>
        <v>#N/A</v>
      </c>
      <c r="K536" s="25" t="e">
        <f t="shared" si="27"/>
        <v>#N/A</v>
      </c>
    </row>
    <row r="537" spans="1:11" x14ac:dyDescent="0.25">
      <c r="A537" s="17" t="str">
        <f t="shared" si="26"/>
        <v>115485</v>
      </c>
      <c r="B537" s="18">
        <v>11115485</v>
      </c>
      <c r="C537" s="19" t="s">
        <v>572</v>
      </c>
      <c r="D537" s="26"/>
      <c r="E537" s="21">
        <v>24</v>
      </c>
      <c r="F537" s="22">
        <f t="shared" si="25"/>
        <v>0</v>
      </c>
      <c r="G537" s="23" t="s">
        <v>243</v>
      </c>
      <c r="H537" s="24" t="e">
        <f>VLOOKUP(A537,[1]L1!A:D,4,0)</f>
        <v>#N/A</v>
      </c>
      <c r="I537" s="24" t="e">
        <f>VLOOKUP(A537,[1]L2!A:AN,40,0)</f>
        <v>#N/A</v>
      </c>
      <c r="J537" s="25" t="e">
        <f>VLOOKUP(A537,[1]MBU!D:Q,14,0)</f>
        <v>#N/A</v>
      </c>
      <c r="K537" s="25" t="e">
        <f t="shared" si="27"/>
        <v>#N/A</v>
      </c>
    </row>
    <row r="538" spans="1:11" x14ac:dyDescent="0.25">
      <c r="A538" s="17" t="str">
        <f t="shared" si="26"/>
        <v>115488</v>
      </c>
      <c r="B538" s="18">
        <v>11115488</v>
      </c>
      <c r="C538" s="19" t="s">
        <v>573</v>
      </c>
      <c r="D538" s="26"/>
      <c r="E538" s="21">
        <v>24</v>
      </c>
      <c r="F538" s="22">
        <f t="shared" si="25"/>
        <v>0</v>
      </c>
      <c r="G538" s="23" t="s">
        <v>243</v>
      </c>
      <c r="H538" s="24" t="e">
        <f>VLOOKUP(A538,[1]L1!A:D,4,0)</f>
        <v>#N/A</v>
      </c>
      <c r="I538" s="24" t="e">
        <f>VLOOKUP(A538,[1]L2!A:AN,40,0)</f>
        <v>#N/A</v>
      </c>
      <c r="J538" s="25" t="e">
        <f>VLOOKUP(A538,[1]MBU!D:Q,14,0)</f>
        <v>#N/A</v>
      </c>
      <c r="K538" s="25" t="e">
        <f t="shared" si="27"/>
        <v>#N/A</v>
      </c>
    </row>
    <row r="539" spans="1:11" x14ac:dyDescent="0.25">
      <c r="A539" s="17" t="str">
        <f t="shared" si="26"/>
        <v>115526</v>
      </c>
      <c r="B539" s="18">
        <v>11115526</v>
      </c>
      <c r="C539" s="19" t="s">
        <v>574</v>
      </c>
      <c r="D539" s="26"/>
      <c r="E539" s="21">
        <v>24</v>
      </c>
      <c r="F539" s="22">
        <f t="shared" si="25"/>
        <v>0</v>
      </c>
      <c r="G539" s="23" t="s">
        <v>243</v>
      </c>
      <c r="H539" s="24" t="e">
        <f>VLOOKUP(A539,[1]L1!A:D,4,0)</f>
        <v>#N/A</v>
      </c>
      <c r="I539" s="24" t="e">
        <f>VLOOKUP(A539,[1]L2!A:AN,40,0)</f>
        <v>#N/A</v>
      </c>
      <c r="J539" s="25" t="e">
        <f>VLOOKUP(A539,[1]MBU!D:Q,14,0)</f>
        <v>#N/A</v>
      </c>
      <c r="K539" s="25" t="e">
        <f t="shared" si="27"/>
        <v>#N/A</v>
      </c>
    </row>
    <row r="540" spans="1:11" x14ac:dyDescent="0.25">
      <c r="A540" s="17" t="str">
        <f t="shared" si="26"/>
        <v>115527</v>
      </c>
      <c r="B540" s="18">
        <v>11115527</v>
      </c>
      <c r="C540" s="19" t="s">
        <v>575</v>
      </c>
      <c r="D540" s="26"/>
      <c r="E540" s="21">
        <v>16</v>
      </c>
      <c r="F540" s="22">
        <f t="shared" si="25"/>
        <v>0</v>
      </c>
      <c r="G540" s="23" t="s">
        <v>243</v>
      </c>
      <c r="H540" s="24" t="e">
        <f>VLOOKUP(A540,[1]L1!A:D,4,0)</f>
        <v>#N/A</v>
      </c>
      <c r="I540" s="24" t="e">
        <f>VLOOKUP(A540,[1]L2!A:AN,40,0)</f>
        <v>#N/A</v>
      </c>
      <c r="J540" s="25" t="e">
        <f>VLOOKUP(A540,[1]MBU!D:Q,14,0)</f>
        <v>#N/A</v>
      </c>
      <c r="K540" s="25" t="e">
        <f t="shared" si="27"/>
        <v>#N/A</v>
      </c>
    </row>
    <row r="541" spans="1:11" x14ac:dyDescent="0.25">
      <c r="A541" s="17" t="str">
        <f t="shared" si="26"/>
        <v>115532</v>
      </c>
      <c r="B541" s="18">
        <v>11115532</v>
      </c>
      <c r="C541" s="19" t="s">
        <v>576</v>
      </c>
      <c r="D541" s="20">
        <v>195.09012770000001</v>
      </c>
      <c r="E541" s="21">
        <v>24</v>
      </c>
      <c r="F541" s="22">
        <f t="shared" si="25"/>
        <v>4682.1630648</v>
      </c>
      <c r="G541" s="23" t="s">
        <v>243</v>
      </c>
      <c r="H541" s="24">
        <f>VLOOKUP(A541,[1]L1!A:D,4,0)</f>
        <v>199.54791220000001</v>
      </c>
      <c r="I541" s="24" t="e">
        <f>VLOOKUP(A541,[1]L2!A:AN,40,0)</f>
        <v>#N/A</v>
      </c>
      <c r="J541" s="25" t="e">
        <f>VLOOKUP(A541,[1]MBU!D:Q,14,0)</f>
        <v>#N/A</v>
      </c>
      <c r="K541" s="25" t="e">
        <f t="shared" si="27"/>
        <v>#N/A</v>
      </c>
    </row>
    <row r="542" spans="1:11" x14ac:dyDescent="0.25">
      <c r="A542" s="17" t="str">
        <f t="shared" si="26"/>
        <v>115533</v>
      </c>
      <c r="B542" s="18">
        <v>11115533</v>
      </c>
      <c r="C542" s="19" t="s">
        <v>577</v>
      </c>
      <c r="D542" s="20">
        <v>249.362078</v>
      </c>
      <c r="E542" s="21">
        <v>24</v>
      </c>
      <c r="F542" s="22">
        <f t="shared" si="25"/>
        <v>5984.6898719999999</v>
      </c>
      <c r="G542" s="23" t="s">
        <v>243</v>
      </c>
      <c r="H542" s="24">
        <f>VLOOKUP(A542,[1]L1!A:D,4,0)</f>
        <v>258.77326199999999</v>
      </c>
      <c r="I542" s="24" t="e">
        <f>VLOOKUP(A542,[1]L2!A:AN,40,0)</f>
        <v>#N/A</v>
      </c>
      <c r="J542" s="25">
        <f>VLOOKUP(A542,[1]MBU!D:Q,14,0)</f>
        <v>24</v>
      </c>
      <c r="K542" s="25">
        <f t="shared" si="27"/>
        <v>0</v>
      </c>
    </row>
    <row r="543" spans="1:11" x14ac:dyDescent="0.25">
      <c r="A543" s="17" t="str">
        <f t="shared" si="26"/>
        <v>115534</v>
      </c>
      <c r="B543" s="18">
        <v>11115534</v>
      </c>
      <c r="C543" s="19" t="s">
        <v>578</v>
      </c>
      <c r="D543" s="20">
        <v>406.8343284</v>
      </c>
      <c r="E543" s="21">
        <v>12</v>
      </c>
      <c r="F543" s="22">
        <f t="shared" si="25"/>
        <v>4882.0119408</v>
      </c>
      <c r="G543" s="23" t="s">
        <v>243</v>
      </c>
      <c r="H543" s="24">
        <f>VLOOKUP(A543,[1]L1!A:D,4,0)</f>
        <v>406.8343284</v>
      </c>
      <c r="I543" s="24" t="e">
        <f>VLOOKUP(A543,[1]L2!A:AN,40,0)</f>
        <v>#N/A</v>
      </c>
      <c r="J543" s="25" t="e">
        <f>VLOOKUP(A543,[1]MBU!D:Q,14,0)</f>
        <v>#N/A</v>
      </c>
      <c r="K543" s="25" t="e">
        <f t="shared" si="27"/>
        <v>#N/A</v>
      </c>
    </row>
    <row r="544" spans="1:11" x14ac:dyDescent="0.25">
      <c r="A544" s="17" t="str">
        <f t="shared" si="26"/>
        <v>115537</v>
      </c>
      <c r="B544" s="18">
        <v>11115537</v>
      </c>
      <c r="C544" s="19" t="s">
        <v>579</v>
      </c>
      <c r="D544" s="20">
        <v>177.31103551658327</v>
      </c>
      <c r="E544" s="21">
        <v>24</v>
      </c>
      <c r="F544" s="22">
        <f t="shared" si="25"/>
        <v>4255.4648523979986</v>
      </c>
      <c r="G544" s="23" t="s">
        <v>243</v>
      </c>
      <c r="H544" s="24">
        <f>VLOOKUP(A544,[1]L1!A:D,4,0)</f>
        <v>178.4450314</v>
      </c>
      <c r="I544" s="24" t="e">
        <f>VLOOKUP(A544,[1]L2!A:AN,40,0)</f>
        <v>#N/A</v>
      </c>
      <c r="J544" s="25">
        <f>VLOOKUP(A544,[1]MBU!D:Q,14,0)</f>
        <v>24</v>
      </c>
      <c r="K544" s="25">
        <f t="shared" si="27"/>
        <v>0</v>
      </c>
    </row>
    <row r="545" spans="1:11" x14ac:dyDescent="0.25">
      <c r="A545" s="17" t="str">
        <f t="shared" si="26"/>
        <v>115539</v>
      </c>
      <c r="B545" s="18">
        <v>11115539</v>
      </c>
      <c r="C545" s="19" t="s">
        <v>580</v>
      </c>
      <c r="D545" s="26"/>
      <c r="E545" s="21">
        <v>24</v>
      </c>
      <c r="F545" s="22">
        <f t="shared" si="25"/>
        <v>0</v>
      </c>
      <c r="G545" s="23" t="s">
        <v>243</v>
      </c>
      <c r="H545" s="24" t="e">
        <f>VLOOKUP(A545,[1]L1!A:D,4,0)</f>
        <v>#N/A</v>
      </c>
      <c r="I545" s="24" t="e">
        <f>VLOOKUP(A545,[1]L2!A:AN,40,0)</f>
        <v>#N/A</v>
      </c>
      <c r="J545" s="25" t="e">
        <f>VLOOKUP(A545,[1]MBU!D:Q,14,0)</f>
        <v>#N/A</v>
      </c>
      <c r="K545" s="25" t="e">
        <f t="shared" si="27"/>
        <v>#N/A</v>
      </c>
    </row>
    <row r="546" spans="1:11" x14ac:dyDescent="0.25">
      <c r="A546" s="17" t="str">
        <f t="shared" si="26"/>
        <v>115545</v>
      </c>
      <c r="B546" s="18">
        <v>11115545</v>
      </c>
      <c r="C546" s="19" t="s">
        <v>581</v>
      </c>
      <c r="D546" s="20">
        <v>884.54</v>
      </c>
      <c r="E546" s="21">
        <v>8</v>
      </c>
      <c r="F546" s="22">
        <f t="shared" si="25"/>
        <v>7076.32</v>
      </c>
      <c r="G546" s="23" t="s">
        <v>243</v>
      </c>
      <c r="H546" s="24" t="e">
        <f>VLOOKUP(A546,[1]L1!A:D,4,0)</f>
        <v>#N/A</v>
      </c>
      <c r="I546" s="24" t="e">
        <f>VLOOKUP(A546,[1]L2!A:AN,40,0)</f>
        <v>#N/A</v>
      </c>
      <c r="J546" s="25" t="e">
        <f>VLOOKUP(A546,[1]MBU!D:Q,14,0)</f>
        <v>#N/A</v>
      </c>
      <c r="K546" s="25" t="e">
        <f t="shared" si="27"/>
        <v>#N/A</v>
      </c>
    </row>
    <row r="547" spans="1:11" x14ac:dyDescent="0.25">
      <c r="A547" s="17" t="str">
        <f t="shared" si="26"/>
        <v>115546</v>
      </c>
      <c r="B547" s="18">
        <v>11115546</v>
      </c>
      <c r="C547" s="19" t="s">
        <v>582</v>
      </c>
      <c r="D547" s="26"/>
      <c r="E547" s="21">
        <v>24</v>
      </c>
      <c r="F547" s="22">
        <f t="shared" si="25"/>
        <v>0</v>
      </c>
      <c r="G547" s="23" t="s">
        <v>243</v>
      </c>
      <c r="H547" s="24" t="e">
        <f>VLOOKUP(A547,[1]L1!A:D,4,0)</f>
        <v>#N/A</v>
      </c>
      <c r="I547" s="24" t="e">
        <f>VLOOKUP(A547,[1]L2!A:AN,40,0)</f>
        <v>#N/A</v>
      </c>
      <c r="J547" s="25" t="e">
        <f>VLOOKUP(A547,[1]MBU!D:Q,14,0)</f>
        <v>#N/A</v>
      </c>
      <c r="K547" s="25" t="e">
        <f t="shared" si="27"/>
        <v>#N/A</v>
      </c>
    </row>
    <row r="548" spans="1:11" x14ac:dyDescent="0.25">
      <c r="A548" s="17" t="str">
        <f t="shared" si="26"/>
        <v>115547</v>
      </c>
      <c r="B548" s="18">
        <v>11115547</v>
      </c>
      <c r="C548" s="19" t="s">
        <v>583</v>
      </c>
      <c r="D548" s="26"/>
      <c r="E548" s="21">
        <v>24</v>
      </c>
      <c r="F548" s="22">
        <f t="shared" si="25"/>
        <v>0</v>
      </c>
      <c r="G548" s="23" t="s">
        <v>243</v>
      </c>
      <c r="H548" s="24" t="e">
        <f>VLOOKUP(A548,[1]L1!A:D,4,0)</f>
        <v>#N/A</v>
      </c>
      <c r="I548" s="24" t="e">
        <f>VLOOKUP(A548,[1]L2!A:AN,40,0)</f>
        <v>#N/A</v>
      </c>
      <c r="J548" s="25" t="e">
        <f>VLOOKUP(A548,[1]MBU!D:Q,14,0)</f>
        <v>#N/A</v>
      </c>
      <c r="K548" s="25" t="e">
        <f t="shared" si="27"/>
        <v>#N/A</v>
      </c>
    </row>
    <row r="549" spans="1:11" x14ac:dyDescent="0.25">
      <c r="A549" s="17" t="str">
        <f t="shared" si="26"/>
        <v>115592</v>
      </c>
      <c r="B549" s="18">
        <v>11115592</v>
      </c>
      <c r="C549" s="19" t="s">
        <v>584</v>
      </c>
      <c r="D549" s="20">
        <v>31.067331436650012</v>
      </c>
      <c r="E549" s="21">
        <v>200</v>
      </c>
      <c r="F549" s="22">
        <f t="shared" si="25"/>
        <v>6213.4662873300022</v>
      </c>
      <c r="G549" s="23" t="s">
        <v>243</v>
      </c>
      <c r="H549" s="24">
        <f>VLOOKUP(A549,[1]L1!A:D,4,0)</f>
        <v>31.095360500000002</v>
      </c>
      <c r="I549" s="24" t="e">
        <f>VLOOKUP(A549,[1]L2!A:AN,40,0)</f>
        <v>#N/A</v>
      </c>
      <c r="J549" s="25">
        <f>VLOOKUP(A549,[1]MBU!D:Q,14,0)</f>
        <v>200</v>
      </c>
      <c r="K549" s="25">
        <f t="shared" si="27"/>
        <v>0</v>
      </c>
    </row>
    <row r="550" spans="1:11" x14ac:dyDescent="0.25">
      <c r="A550" s="17" t="str">
        <f t="shared" si="26"/>
        <v>115593</v>
      </c>
      <c r="B550" s="18">
        <v>11115593</v>
      </c>
      <c r="C550" s="19" t="s">
        <v>585</v>
      </c>
      <c r="D550" s="20">
        <v>51.526300919358974</v>
      </c>
      <c r="E550" s="21">
        <v>120</v>
      </c>
      <c r="F550" s="22">
        <f t="shared" si="25"/>
        <v>6183.156110323077</v>
      </c>
      <c r="G550" s="23" t="s">
        <v>243</v>
      </c>
      <c r="H550" s="24">
        <f>VLOOKUP(A550,[1]L1!A:D,4,0)</f>
        <v>51.7216272</v>
      </c>
      <c r="I550" s="24" t="e">
        <f>VLOOKUP(A550,[1]L2!A:AN,40,0)</f>
        <v>#N/A</v>
      </c>
      <c r="J550" s="25">
        <f>VLOOKUP(A550,[1]MBU!D:Q,14,0)</f>
        <v>120</v>
      </c>
      <c r="K550" s="25">
        <f t="shared" si="27"/>
        <v>0</v>
      </c>
    </row>
    <row r="551" spans="1:11" x14ac:dyDescent="0.25">
      <c r="A551" s="17" t="str">
        <f t="shared" si="26"/>
        <v>115594</v>
      </c>
      <c r="B551" s="18">
        <v>11115594</v>
      </c>
      <c r="C551" s="19" t="s">
        <v>586</v>
      </c>
      <c r="D551" s="20">
        <v>15.154806454358972</v>
      </c>
      <c r="E551" s="21">
        <v>120</v>
      </c>
      <c r="F551" s="22">
        <f t="shared" si="25"/>
        <v>1818.5767745230767</v>
      </c>
      <c r="G551" s="23" t="s">
        <v>243</v>
      </c>
      <c r="H551" s="24">
        <f>VLOOKUP(A551,[1]L1!A:D,4,0)</f>
        <v>15.105241400000001</v>
      </c>
      <c r="I551" s="24" t="e">
        <f>VLOOKUP(A551,[1]L2!A:AN,40,0)</f>
        <v>#N/A</v>
      </c>
      <c r="J551" s="25">
        <f>VLOOKUP(A551,[1]MBU!D:Q,14,0)</f>
        <v>120</v>
      </c>
      <c r="K551" s="25">
        <f t="shared" si="27"/>
        <v>0</v>
      </c>
    </row>
    <row r="552" spans="1:11" x14ac:dyDescent="0.25">
      <c r="A552" s="17" t="str">
        <f t="shared" si="26"/>
        <v>115595</v>
      </c>
      <c r="B552" s="18">
        <v>11115595</v>
      </c>
      <c r="C552" s="19" t="s">
        <v>587</v>
      </c>
      <c r="D552" s="20">
        <v>28.036356043205121</v>
      </c>
      <c r="E552" s="21">
        <v>120</v>
      </c>
      <c r="F552" s="22">
        <f t="shared" si="25"/>
        <v>3364.3627251846146</v>
      </c>
      <c r="G552" s="23" t="s">
        <v>243</v>
      </c>
      <c r="H552" s="24">
        <f>VLOOKUP(A552,[1]L1!A:D,4,0)</f>
        <v>28.036356000000001</v>
      </c>
      <c r="I552" s="24" t="e">
        <f>VLOOKUP(A552,[1]L2!A:AN,40,0)</f>
        <v>#N/A</v>
      </c>
      <c r="J552" s="25">
        <f>VLOOKUP(A552,[1]MBU!D:Q,14,0)</f>
        <v>120</v>
      </c>
      <c r="K552" s="25">
        <f t="shared" si="27"/>
        <v>0</v>
      </c>
    </row>
    <row r="553" spans="1:11" x14ac:dyDescent="0.25">
      <c r="A553" s="17" t="str">
        <f t="shared" si="26"/>
        <v>115684</v>
      </c>
      <c r="B553" s="18">
        <v>11115684</v>
      </c>
      <c r="C553" s="19" t="s">
        <v>588</v>
      </c>
      <c r="D553" s="26"/>
      <c r="E553" s="21">
        <v>12</v>
      </c>
      <c r="F553" s="22">
        <f t="shared" si="25"/>
        <v>0</v>
      </c>
      <c r="G553" s="23" t="s">
        <v>243</v>
      </c>
      <c r="H553" s="24" t="e">
        <f>VLOOKUP(A553,[1]L1!A:D,4,0)</f>
        <v>#N/A</v>
      </c>
      <c r="I553" s="24" t="e">
        <f>VLOOKUP(A553,[1]L2!A:AN,40,0)</f>
        <v>#N/A</v>
      </c>
      <c r="J553" s="25" t="e">
        <f>VLOOKUP(A553,[1]MBU!D:Q,14,0)</f>
        <v>#N/A</v>
      </c>
      <c r="K553" s="25" t="e">
        <f t="shared" si="27"/>
        <v>#N/A</v>
      </c>
    </row>
    <row r="554" spans="1:11" x14ac:dyDescent="0.25">
      <c r="A554" s="17" t="str">
        <f t="shared" si="26"/>
        <v>116606</v>
      </c>
      <c r="B554" s="18">
        <v>11116606</v>
      </c>
      <c r="C554" s="19" t="s">
        <v>589</v>
      </c>
      <c r="D554" s="26"/>
      <c r="E554" s="21">
        <v>1</v>
      </c>
      <c r="F554" s="22">
        <f t="shared" si="25"/>
        <v>0</v>
      </c>
      <c r="G554" s="23" t="s">
        <v>52</v>
      </c>
      <c r="H554" s="24" t="e">
        <f>VLOOKUP(A554,[1]L1!A:D,4,0)</f>
        <v>#N/A</v>
      </c>
      <c r="I554" s="24" t="e">
        <f>VLOOKUP(A554,[1]L2!A:AN,40,0)</f>
        <v>#N/A</v>
      </c>
      <c r="J554" s="25" t="e">
        <f>VLOOKUP(A554,[1]MBU!D:Q,14,0)</f>
        <v>#N/A</v>
      </c>
      <c r="K554" s="25" t="e">
        <f t="shared" si="27"/>
        <v>#N/A</v>
      </c>
    </row>
    <row r="555" spans="1:11" x14ac:dyDescent="0.25">
      <c r="A555" s="17" t="str">
        <f t="shared" si="26"/>
        <v>117001</v>
      </c>
      <c r="B555" s="18">
        <v>11117001</v>
      </c>
      <c r="C555" s="19" t="s">
        <v>590</v>
      </c>
      <c r="D555" s="26"/>
      <c r="E555" s="21">
        <v>12</v>
      </c>
      <c r="F555" s="22">
        <f t="shared" si="25"/>
        <v>0</v>
      </c>
      <c r="G555" s="23" t="s">
        <v>243</v>
      </c>
      <c r="H555" s="24" t="e">
        <f>VLOOKUP(A555,[1]L1!A:D,4,0)</f>
        <v>#N/A</v>
      </c>
      <c r="I555" s="24" t="e">
        <f>VLOOKUP(A555,[1]L2!A:AN,40,0)</f>
        <v>#N/A</v>
      </c>
      <c r="J555" s="25" t="e">
        <f>VLOOKUP(A555,[1]MBU!D:Q,14,0)</f>
        <v>#N/A</v>
      </c>
      <c r="K555" s="25" t="e">
        <f t="shared" si="27"/>
        <v>#N/A</v>
      </c>
    </row>
    <row r="556" spans="1:11" x14ac:dyDescent="0.25">
      <c r="A556" s="17" t="str">
        <f t="shared" si="26"/>
        <v>117003</v>
      </c>
      <c r="B556" s="18">
        <v>11117003</v>
      </c>
      <c r="C556" s="19" t="s">
        <v>591</v>
      </c>
      <c r="D556" s="26"/>
      <c r="E556" s="21">
        <v>24</v>
      </c>
      <c r="F556" s="22">
        <f t="shared" si="25"/>
        <v>0</v>
      </c>
      <c r="G556" s="23" t="s">
        <v>243</v>
      </c>
      <c r="H556" s="24" t="e">
        <f>VLOOKUP(A556,[1]L1!A:D,4,0)</f>
        <v>#N/A</v>
      </c>
      <c r="I556" s="24" t="e">
        <f>VLOOKUP(A556,[1]L2!A:AN,40,0)</f>
        <v>#N/A</v>
      </c>
      <c r="J556" s="25" t="e">
        <f>VLOOKUP(A556,[1]MBU!D:Q,14,0)</f>
        <v>#N/A</v>
      </c>
      <c r="K556" s="25" t="e">
        <f t="shared" si="27"/>
        <v>#N/A</v>
      </c>
    </row>
    <row r="557" spans="1:11" x14ac:dyDescent="0.25">
      <c r="A557" s="17" t="str">
        <f t="shared" si="26"/>
        <v>117005</v>
      </c>
      <c r="B557" s="18">
        <v>11117005</v>
      </c>
      <c r="C557" s="19" t="s">
        <v>592</v>
      </c>
      <c r="D557" s="26"/>
      <c r="E557" s="21">
        <v>24</v>
      </c>
      <c r="F557" s="22">
        <f t="shared" si="25"/>
        <v>0</v>
      </c>
      <c r="G557" s="23" t="s">
        <v>243</v>
      </c>
      <c r="H557" s="24" t="e">
        <f>VLOOKUP(A557,[1]L1!A:D,4,0)</f>
        <v>#N/A</v>
      </c>
      <c r="I557" s="24" t="e">
        <f>VLOOKUP(A557,[1]L2!A:AN,40,0)</f>
        <v>#N/A</v>
      </c>
      <c r="J557" s="25" t="e">
        <f>VLOOKUP(A557,[1]MBU!D:Q,14,0)</f>
        <v>#N/A</v>
      </c>
      <c r="K557" s="25" t="e">
        <f t="shared" si="27"/>
        <v>#N/A</v>
      </c>
    </row>
    <row r="558" spans="1:11" x14ac:dyDescent="0.25">
      <c r="A558" s="17" t="str">
        <f t="shared" si="26"/>
        <v>117007</v>
      </c>
      <c r="B558" s="18">
        <v>11117007</v>
      </c>
      <c r="C558" s="19" t="s">
        <v>593</v>
      </c>
      <c r="D558" s="26"/>
      <c r="E558" s="21">
        <v>18</v>
      </c>
      <c r="F558" s="22">
        <f t="shared" si="25"/>
        <v>0</v>
      </c>
      <c r="G558" s="23" t="s">
        <v>243</v>
      </c>
      <c r="H558" s="24" t="e">
        <f>VLOOKUP(A558,[1]L1!A:D,4,0)</f>
        <v>#N/A</v>
      </c>
      <c r="I558" s="24" t="e">
        <f>VLOOKUP(A558,[1]L2!A:AN,40,0)</f>
        <v>#N/A</v>
      </c>
      <c r="J558" s="25" t="e">
        <f>VLOOKUP(A558,[1]MBU!D:Q,14,0)</f>
        <v>#N/A</v>
      </c>
      <c r="K558" s="25" t="e">
        <f t="shared" si="27"/>
        <v>#N/A</v>
      </c>
    </row>
    <row r="559" spans="1:11" x14ac:dyDescent="0.25">
      <c r="A559" s="17" t="str">
        <f t="shared" si="26"/>
        <v>117008</v>
      </c>
      <c r="B559" s="18">
        <v>11117008</v>
      </c>
      <c r="C559" s="19" t="s">
        <v>594</v>
      </c>
      <c r="D559" s="26"/>
      <c r="E559" s="21">
        <v>24</v>
      </c>
      <c r="F559" s="22">
        <f t="shared" si="25"/>
        <v>0</v>
      </c>
      <c r="G559" s="23" t="s">
        <v>243</v>
      </c>
      <c r="H559" s="24" t="e">
        <f>VLOOKUP(A559,[1]L1!A:D,4,0)</f>
        <v>#N/A</v>
      </c>
      <c r="I559" s="24" t="e">
        <f>VLOOKUP(A559,[1]L2!A:AN,40,0)</f>
        <v>#N/A</v>
      </c>
      <c r="J559" s="25" t="e">
        <f>VLOOKUP(A559,[1]MBU!D:Q,14,0)</f>
        <v>#N/A</v>
      </c>
      <c r="K559" s="25" t="e">
        <f t="shared" si="27"/>
        <v>#N/A</v>
      </c>
    </row>
    <row r="560" spans="1:11" x14ac:dyDescent="0.25">
      <c r="A560" s="17" t="str">
        <f t="shared" si="26"/>
        <v>117009</v>
      </c>
      <c r="B560" s="18">
        <v>11117009</v>
      </c>
      <c r="C560" s="19" t="s">
        <v>595</v>
      </c>
      <c r="D560" s="26"/>
      <c r="E560" s="21">
        <v>24</v>
      </c>
      <c r="F560" s="22">
        <f t="shared" si="25"/>
        <v>0</v>
      </c>
      <c r="G560" s="23" t="s">
        <v>243</v>
      </c>
      <c r="H560" s="24" t="e">
        <f>VLOOKUP(A560,[1]L1!A:D,4,0)</f>
        <v>#N/A</v>
      </c>
      <c r="I560" s="24" t="e">
        <f>VLOOKUP(A560,[1]L2!A:AN,40,0)</f>
        <v>#N/A</v>
      </c>
      <c r="J560" s="25" t="e">
        <f>VLOOKUP(A560,[1]MBU!D:Q,14,0)</f>
        <v>#N/A</v>
      </c>
      <c r="K560" s="25" t="e">
        <f t="shared" si="27"/>
        <v>#N/A</v>
      </c>
    </row>
    <row r="561" spans="1:11" x14ac:dyDescent="0.25">
      <c r="A561" s="17" t="str">
        <f t="shared" si="26"/>
        <v>117012</v>
      </c>
      <c r="B561" s="18">
        <v>11117012</v>
      </c>
      <c r="C561" s="19" t="s">
        <v>596</v>
      </c>
      <c r="D561" s="26"/>
      <c r="E561" s="21">
        <v>24</v>
      </c>
      <c r="F561" s="22">
        <f t="shared" si="25"/>
        <v>0</v>
      </c>
      <c r="G561" s="23" t="s">
        <v>243</v>
      </c>
      <c r="H561" s="24" t="e">
        <f>VLOOKUP(A561,[1]L1!A:D,4,0)</f>
        <v>#N/A</v>
      </c>
      <c r="I561" s="24" t="e">
        <f>VLOOKUP(A561,[1]L2!A:AN,40,0)</f>
        <v>#N/A</v>
      </c>
      <c r="J561" s="25" t="e">
        <f>VLOOKUP(A561,[1]MBU!D:Q,14,0)</f>
        <v>#N/A</v>
      </c>
      <c r="K561" s="25" t="e">
        <f t="shared" si="27"/>
        <v>#N/A</v>
      </c>
    </row>
    <row r="562" spans="1:11" x14ac:dyDescent="0.25">
      <c r="A562" s="17" t="str">
        <f t="shared" si="26"/>
        <v>117014</v>
      </c>
      <c r="B562" s="18">
        <v>11117014</v>
      </c>
      <c r="C562" s="19" t="s">
        <v>597</v>
      </c>
      <c r="D562" s="26"/>
      <c r="E562" s="21">
        <v>8</v>
      </c>
      <c r="F562" s="22">
        <f t="shared" si="25"/>
        <v>0</v>
      </c>
      <c r="G562" s="23" t="s">
        <v>243</v>
      </c>
      <c r="H562" s="24" t="e">
        <f>VLOOKUP(A562,[1]L1!A:D,4,0)</f>
        <v>#N/A</v>
      </c>
      <c r="I562" s="24" t="e">
        <f>VLOOKUP(A562,[1]L2!A:AN,40,0)</f>
        <v>#N/A</v>
      </c>
      <c r="J562" s="25" t="e">
        <f>VLOOKUP(A562,[1]MBU!D:Q,14,0)</f>
        <v>#N/A</v>
      </c>
      <c r="K562" s="25" t="e">
        <f t="shared" si="27"/>
        <v>#N/A</v>
      </c>
    </row>
    <row r="563" spans="1:11" x14ac:dyDescent="0.25">
      <c r="A563" s="17" t="str">
        <f t="shared" si="26"/>
        <v>117015</v>
      </c>
      <c r="B563" s="18">
        <v>11117015</v>
      </c>
      <c r="C563" s="19" t="s">
        <v>598</v>
      </c>
      <c r="D563" s="26"/>
      <c r="E563" s="21">
        <v>12</v>
      </c>
      <c r="F563" s="22">
        <f t="shared" si="25"/>
        <v>0</v>
      </c>
      <c r="G563" s="23" t="s">
        <v>30</v>
      </c>
      <c r="H563" s="24" t="e">
        <f>VLOOKUP(A563,[1]L1!A:D,4,0)</f>
        <v>#N/A</v>
      </c>
      <c r="I563" s="24" t="e">
        <f>VLOOKUP(A563,[1]L2!A:AN,40,0)</f>
        <v>#N/A</v>
      </c>
      <c r="J563" s="25" t="e">
        <f>VLOOKUP(A563,[1]MBU!D:Q,14,0)</f>
        <v>#N/A</v>
      </c>
      <c r="K563" s="25" t="e">
        <f t="shared" si="27"/>
        <v>#N/A</v>
      </c>
    </row>
    <row r="564" spans="1:11" x14ac:dyDescent="0.25">
      <c r="A564" s="17" t="str">
        <f t="shared" si="26"/>
        <v>117016</v>
      </c>
      <c r="B564" s="18">
        <v>11117016</v>
      </c>
      <c r="C564" s="19" t="s">
        <v>599</v>
      </c>
      <c r="D564" s="26"/>
      <c r="E564" s="21">
        <v>24</v>
      </c>
      <c r="F564" s="22">
        <f t="shared" si="25"/>
        <v>0</v>
      </c>
      <c r="G564" s="23" t="s">
        <v>243</v>
      </c>
      <c r="H564" s="24" t="e">
        <f>VLOOKUP(A564,[1]L1!A:D,4,0)</f>
        <v>#N/A</v>
      </c>
      <c r="I564" s="24" t="e">
        <f>VLOOKUP(A564,[1]L2!A:AN,40,0)</f>
        <v>#N/A</v>
      </c>
      <c r="J564" s="25" t="e">
        <f>VLOOKUP(A564,[1]MBU!D:Q,14,0)</f>
        <v>#N/A</v>
      </c>
      <c r="K564" s="25" t="e">
        <f t="shared" si="27"/>
        <v>#N/A</v>
      </c>
    </row>
    <row r="565" spans="1:11" x14ac:dyDescent="0.25">
      <c r="A565" s="17" t="str">
        <f t="shared" si="26"/>
        <v>117017</v>
      </c>
      <c r="B565" s="18">
        <v>11117017</v>
      </c>
      <c r="C565" s="19" t="s">
        <v>600</v>
      </c>
      <c r="D565" s="26"/>
      <c r="E565" s="21">
        <v>24</v>
      </c>
      <c r="F565" s="22">
        <f t="shared" si="25"/>
        <v>0</v>
      </c>
      <c r="G565" s="23" t="s">
        <v>243</v>
      </c>
      <c r="H565" s="24" t="e">
        <f>VLOOKUP(A565,[1]L1!A:D,4,0)</f>
        <v>#N/A</v>
      </c>
      <c r="I565" s="24" t="e">
        <f>VLOOKUP(A565,[1]L2!A:AN,40,0)</f>
        <v>#N/A</v>
      </c>
      <c r="J565" s="25" t="e">
        <f>VLOOKUP(A565,[1]MBU!D:Q,14,0)</f>
        <v>#N/A</v>
      </c>
      <c r="K565" s="25" t="e">
        <f t="shared" si="27"/>
        <v>#N/A</v>
      </c>
    </row>
    <row r="566" spans="1:11" x14ac:dyDescent="0.25">
      <c r="A566" s="17" t="str">
        <f t="shared" si="26"/>
        <v>117018</v>
      </c>
      <c r="B566" s="18">
        <v>11117018</v>
      </c>
      <c r="C566" s="19" t="s">
        <v>601</v>
      </c>
      <c r="D566" s="26"/>
      <c r="E566" s="21">
        <v>24</v>
      </c>
      <c r="F566" s="22">
        <f t="shared" si="25"/>
        <v>0</v>
      </c>
      <c r="G566" s="23" t="s">
        <v>243</v>
      </c>
      <c r="H566" s="24" t="e">
        <f>VLOOKUP(A566,[1]L1!A:D,4,0)</f>
        <v>#N/A</v>
      </c>
      <c r="I566" s="24" t="e">
        <f>VLOOKUP(A566,[1]L2!A:AN,40,0)</f>
        <v>#N/A</v>
      </c>
      <c r="J566" s="25" t="e">
        <f>VLOOKUP(A566,[1]MBU!D:Q,14,0)</f>
        <v>#N/A</v>
      </c>
      <c r="K566" s="25" t="e">
        <f t="shared" si="27"/>
        <v>#N/A</v>
      </c>
    </row>
    <row r="567" spans="1:11" x14ac:dyDescent="0.25">
      <c r="A567" s="17" t="str">
        <f t="shared" si="26"/>
        <v>117019</v>
      </c>
      <c r="B567" s="18">
        <v>11117019</v>
      </c>
      <c r="C567" s="19" t="s">
        <v>602</v>
      </c>
      <c r="D567" s="26"/>
      <c r="E567" s="21">
        <v>24</v>
      </c>
      <c r="F567" s="22">
        <f t="shared" si="25"/>
        <v>0</v>
      </c>
      <c r="G567" s="23" t="s">
        <v>243</v>
      </c>
      <c r="H567" s="24" t="e">
        <f>VLOOKUP(A567,[1]L1!A:D,4,0)</f>
        <v>#N/A</v>
      </c>
      <c r="I567" s="24" t="e">
        <f>VLOOKUP(A567,[1]L2!A:AN,40,0)</f>
        <v>#N/A</v>
      </c>
      <c r="J567" s="25" t="e">
        <f>VLOOKUP(A567,[1]MBU!D:Q,14,0)</f>
        <v>#N/A</v>
      </c>
      <c r="K567" s="25" t="e">
        <f t="shared" si="27"/>
        <v>#N/A</v>
      </c>
    </row>
    <row r="568" spans="1:11" x14ac:dyDescent="0.25">
      <c r="A568" s="17" t="str">
        <f t="shared" si="26"/>
        <v>117021</v>
      </c>
      <c r="B568" s="18">
        <v>11117021</v>
      </c>
      <c r="C568" s="19" t="s">
        <v>603</v>
      </c>
      <c r="D568" s="26"/>
      <c r="E568" s="21">
        <v>144</v>
      </c>
      <c r="F568" s="22">
        <f t="shared" si="25"/>
        <v>0</v>
      </c>
      <c r="G568" s="23" t="s">
        <v>243</v>
      </c>
      <c r="H568" s="24" t="e">
        <f>VLOOKUP(A568,[1]L1!A:D,4,0)</f>
        <v>#N/A</v>
      </c>
      <c r="I568" s="24" t="e">
        <f>VLOOKUP(A568,[1]L2!A:AN,40,0)</f>
        <v>#N/A</v>
      </c>
      <c r="J568" s="25" t="e">
        <f>VLOOKUP(A568,[1]MBU!D:Q,14,0)</f>
        <v>#N/A</v>
      </c>
      <c r="K568" s="25" t="e">
        <f t="shared" si="27"/>
        <v>#N/A</v>
      </c>
    </row>
    <row r="569" spans="1:11" x14ac:dyDescent="0.25">
      <c r="A569" s="17" t="str">
        <f t="shared" si="26"/>
        <v>117063</v>
      </c>
      <c r="B569" s="18">
        <v>11117063</v>
      </c>
      <c r="C569" s="19" t="s">
        <v>604</v>
      </c>
      <c r="D569" s="26"/>
      <c r="E569" s="21">
        <v>12</v>
      </c>
      <c r="F569" s="22">
        <f t="shared" si="25"/>
        <v>0</v>
      </c>
      <c r="G569" s="23" t="s">
        <v>243</v>
      </c>
      <c r="H569" s="24" t="e">
        <f>VLOOKUP(A569,[1]L1!A:D,4,0)</f>
        <v>#N/A</v>
      </c>
      <c r="I569" s="24" t="e">
        <f>VLOOKUP(A569,[1]L2!A:AN,40,0)</f>
        <v>#N/A</v>
      </c>
      <c r="J569" s="25" t="e">
        <f>VLOOKUP(A569,[1]MBU!D:Q,14,0)</f>
        <v>#N/A</v>
      </c>
      <c r="K569" s="25" t="e">
        <f t="shared" si="27"/>
        <v>#N/A</v>
      </c>
    </row>
    <row r="570" spans="1:11" x14ac:dyDescent="0.25">
      <c r="A570" s="17" t="str">
        <f t="shared" si="26"/>
        <v>117667</v>
      </c>
      <c r="B570" s="18">
        <v>11117667</v>
      </c>
      <c r="C570" s="19" t="s">
        <v>605</v>
      </c>
      <c r="D570" s="20">
        <v>13245.1580534</v>
      </c>
      <c r="E570" s="21">
        <v>1</v>
      </c>
      <c r="F570" s="22">
        <f t="shared" si="25"/>
        <v>13245.1580534</v>
      </c>
      <c r="G570" s="23" t="s">
        <v>52</v>
      </c>
      <c r="H570" s="24" t="e">
        <f>VLOOKUP(A570,[1]L1!A:D,4,0)</f>
        <v>#N/A</v>
      </c>
      <c r="I570" s="24" t="e">
        <f>VLOOKUP(A570,[1]L2!A:AN,40,0)</f>
        <v>#N/A</v>
      </c>
      <c r="J570" s="25" t="e">
        <f>VLOOKUP(A570,[1]MBU!D:Q,14,0)</f>
        <v>#N/A</v>
      </c>
      <c r="K570" s="25" t="e">
        <f t="shared" si="27"/>
        <v>#N/A</v>
      </c>
    </row>
    <row r="571" spans="1:11" x14ac:dyDescent="0.25">
      <c r="A571" s="17" t="str">
        <f t="shared" si="26"/>
        <v>117924</v>
      </c>
      <c r="B571" s="18">
        <v>11117924</v>
      </c>
      <c r="C571" s="19" t="s">
        <v>606</v>
      </c>
      <c r="D571" s="20">
        <v>309.38</v>
      </c>
      <c r="E571" s="21">
        <v>6</v>
      </c>
      <c r="F571" s="22">
        <f t="shared" si="25"/>
        <v>1856.28</v>
      </c>
      <c r="G571" s="23" t="s">
        <v>30</v>
      </c>
      <c r="H571" s="24">
        <f>VLOOKUP(A571,[1]L1!A:D,4,0)</f>
        <v>309.38</v>
      </c>
      <c r="I571" s="24" t="e">
        <f>VLOOKUP(A571,[1]L2!A:AN,40,0)</f>
        <v>#N/A</v>
      </c>
      <c r="J571" s="25" t="e">
        <f>VLOOKUP(A571,[1]MBU!D:Q,14,0)</f>
        <v>#N/A</v>
      </c>
      <c r="K571" s="25" t="e">
        <f t="shared" si="27"/>
        <v>#N/A</v>
      </c>
    </row>
    <row r="572" spans="1:11" x14ac:dyDescent="0.25">
      <c r="A572" s="17" t="str">
        <f t="shared" si="26"/>
        <v>117925</v>
      </c>
      <c r="B572" s="18">
        <v>11117925</v>
      </c>
      <c r="C572" s="19" t="s">
        <v>607</v>
      </c>
      <c r="D572" s="20">
        <v>235.51</v>
      </c>
      <c r="E572" s="21">
        <v>4</v>
      </c>
      <c r="F572" s="22">
        <f t="shared" si="25"/>
        <v>942.04</v>
      </c>
      <c r="G572" s="23" t="s">
        <v>30</v>
      </c>
      <c r="H572" s="24">
        <f>VLOOKUP(A572,[1]L1!A:D,4,0)</f>
        <v>235.51</v>
      </c>
      <c r="I572" s="24" t="e">
        <f>VLOOKUP(A572,[1]L2!A:AN,40,0)</f>
        <v>#N/A</v>
      </c>
      <c r="J572" s="25" t="e">
        <f>VLOOKUP(A572,[1]MBU!D:Q,14,0)</f>
        <v>#N/A</v>
      </c>
      <c r="K572" s="25" t="e">
        <f t="shared" si="27"/>
        <v>#N/A</v>
      </c>
    </row>
    <row r="573" spans="1:11" x14ac:dyDescent="0.25">
      <c r="A573" s="17" t="str">
        <f t="shared" si="26"/>
        <v>117926</v>
      </c>
      <c r="B573" s="18">
        <v>11117926</v>
      </c>
      <c r="C573" s="19" t="s">
        <v>608</v>
      </c>
      <c r="D573" s="20">
        <v>1265.7947965000001</v>
      </c>
      <c r="E573" s="21">
        <v>4</v>
      </c>
      <c r="F573" s="22">
        <f t="shared" si="25"/>
        <v>5063.1791860000003</v>
      </c>
      <c r="G573" s="23" t="s">
        <v>30</v>
      </c>
      <c r="H573" s="24">
        <f>VLOOKUP(A573,[1]L1!A:D,4,0)</f>
        <v>1265.9000000000001</v>
      </c>
      <c r="I573" s="24" t="e">
        <f>VLOOKUP(A573,[1]L2!A:AN,40,0)</f>
        <v>#N/A</v>
      </c>
      <c r="J573" s="25" t="e">
        <f>VLOOKUP(A573,[1]MBU!D:Q,14,0)</f>
        <v>#N/A</v>
      </c>
      <c r="K573" s="25" t="e">
        <f t="shared" si="27"/>
        <v>#N/A</v>
      </c>
    </row>
    <row r="574" spans="1:11" x14ac:dyDescent="0.25">
      <c r="A574" s="17" t="str">
        <f t="shared" si="26"/>
        <v>117927</v>
      </c>
      <c r="B574" s="18">
        <v>11117927</v>
      </c>
      <c r="C574" s="19" t="s">
        <v>609</v>
      </c>
      <c r="D574" s="20">
        <v>862.60627030000001</v>
      </c>
      <c r="E574" s="21">
        <v>16</v>
      </c>
      <c r="F574" s="22">
        <f t="shared" si="25"/>
        <v>13801.7003248</v>
      </c>
      <c r="G574" s="23" t="s">
        <v>30</v>
      </c>
      <c r="H574" s="24">
        <f>VLOOKUP(A574,[1]L1!A:D,4,0)</f>
        <v>878.90399790000004</v>
      </c>
      <c r="I574" s="24" t="e">
        <f>VLOOKUP(A574,[1]L2!A:AN,40,0)</f>
        <v>#N/A</v>
      </c>
      <c r="J574" s="25" t="e">
        <f>VLOOKUP(A574,[1]MBU!D:Q,14,0)</f>
        <v>#N/A</v>
      </c>
      <c r="K574" s="25" t="e">
        <f t="shared" si="27"/>
        <v>#N/A</v>
      </c>
    </row>
    <row r="575" spans="1:11" x14ac:dyDescent="0.25">
      <c r="A575" s="17" t="str">
        <f t="shared" si="26"/>
        <v>118000</v>
      </c>
      <c r="B575" s="18">
        <v>11118000</v>
      </c>
      <c r="C575" s="19" t="s">
        <v>610</v>
      </c>
      <c r="D575" s="26"/>
      <c r="E575" s="21">
        <v>12</v>
      </c>
      <c r="F575" s="22">
        <f t="shared" si="25"/>
        <v>0</v>
      </c>
      <c r="G575" s="23" t="s">
        <v>30</v>
      </c>
      <c r="H575" s="24" t="e">
        <f>VLOOKUP(A575,[1]L1!A:D,4,0)</f>
        <v>#N/A</v>
      </c>
      <c r="I575" s="24" t="e">
        <f>VLOOKUP(A575,[1]L2!A:AN,40,0)</f>
        <v>#N/A</v>
      </c>
      <c r="J575" s="25" t="e">
        <f>VLOOKUP(A575,[1]MBU!D:Q,14,0)</f>
        <v>#N/A</v>
      </c>
      <c r="K575" s="25" t="e">
        <f t="shared" si="27"/>
        <v>#N/A</v>
      </c>
    </row>
    <row r="576" spans="1:11" x14ac:dyDescent="0.25">
      <c r="A576" s="17" t="str">
        <f t="shared" si="26"/>
        <v>118023</v>
      </c>
      <c r="B576" s="18">
        <v>11118023</v>
      </c>
      <c r="C576" s="19" t="s">
        <v>611</v>
      </c>
      <c r="D576" s="20">
        <v>71.487180199999997</v>
      </c>
      <c r="E576" s="21">
        <v>240</v>
      </c>
      <c r="F576" s="22">
        <f t="shared" si="25"/>
        <v>17156.923247999999</v>
      </c>
      <c r="G576" s="23" t="s">
        <v>30</v>
      </c>
      <c r="H576" s="24">
        <f>VLOOKUP(A576,[1]L1!A:D,4,0)</f>
        <v>71.770706799999999</v>
      </c>
      <c r="I576" s="24" t="e">
        <f>VLOOKUP(A576,[1]L2!A:AN,40,0)</f>
        <v>#N/A</v>
      </c>
      <c r="J576" s="25">
        <f>VLOOKUP(A576,[1]MBU!D:Q,14,0)</f>
        <v>240</v>
      </c>
      <c r="K576" s="25">
        <f t="shared" si="27"/>
        <v>0</v>
      </c>
    </row>
    <row r="577" spans="1:11" x14ac:dyDescent="0.25">
      <c r="A577" s="17" t="str">
        <f t="shared" si="26"/>
        <v>118175</v>
      </c>
      <c r="B577" s="18">
        <v>11118175</v>
      </c>
      <c r="C577" s="19" t="s">
        <v>612</v>
      </c>
      <c r="D577" s="26"/>
      <c r="E577" s="21">
        <v>16</v>
      </c>
      <c r="F577" s="22">
        <f t="shared" si="25"/>
        <v>0</v>
      </c>
      <c r="G577" s="23" t="s">
        <v>243</v>
      </c>
      <c r="H577" s="24" t="e">
        <f>VLOOKUP(A577,[1]L1!A:D,4,0)</f>
        <v>#N/A</v>
      </c>
      <c r="I577" s="24" t="e">
        <f>VLOOKUP(A577,[1]L2!A:AN,40,0)</f>
        <v>#N/A</v>
      </c>
      <c r="J577" s="25" t="e">
        <f>VLOOKUP(A577,[1]MBU!D:Q,14,0)</f>
        <v>#N/A</v>
      </c>
      <c r="K577" s="25" t="e">
        <f t="shared" si="27"/>
        <v>#N/A</v>
      </c>
    </row>
    <row r="578" spans="1:11" x14ac:dyDescent="0.25">
      <c r="A578" s="17" t="str">
        <f t="shared" si="26"/>
        <v>118181</v>
      </c>
      <c r="B578" s="18">
        <v>11118181</v>
      </c>
      <c r="C578" s="19" t="s">
        <v>613</v>
      </c>
      <c r="D578" s="20">
        <v>1023.91</v>
      </c>
      <c r="E578" s="21">
        <v>24</v>
      </c>
      <c r="F578" s="22">
        <f t="shared" si="25"/>
        <v>24573.84</v>
      </c>
      <c r="G578" s="23" t="s">
        <v>243</v>
      </c>
      <c r="H578" s="24" t="e">
        <f>VLOOKUP(A578,[1]L1!A:D,4,0)</f>
        <v>#N/A</v>
      </c>
      <c r="I578" s="24" t="e">
        <f>VLOOKUP(A578,[1]L2!A:AN,40,0)</f>
        <v>#N/A</v>
      </c>
      <c r="J578" s="25" t="e">
        <f>VLOOKUP(A578,[1]MBU!D:Q,14,0)</f>
        <v>#N/A</v>
      </c>
      <c r="K578" s="25" t="e">
        <f t="shared" si="27"/>
        <v>#N/A</v>
      </c>
    </row>
    <row r="579" spans="1:11" x14ac:dyDescent="0.25">
      <c r="A579" s="17" t="str">
        <f t="shared" si="26"/>
        <v>118184</v>
      </c>
      <c r="B579" s="18">
        <v>11118184</v>
      </c>
      <c r="C579" s="19" t="s">
        <v>614</v>
      </c>
      <c r="D579" s="26"/>
      <c r="E579" s="21">
        <v>24</v>
      </c>
      <c r="F579" s="22">
        <f t="shared" ref="F579:F642" si="28">D579*E579</f>
        <v>0</v>
      </c>
      <c r="G579" s="23" t="s">
        <v>243</v>
      </c>
      <c r="H579" s="24" t="e">
        <f>VLOOKUP(A579,[1]L1!A:D,4,0)</f>
        <v>#N/A</v>
      </c>
      <c r="I579" s="24" t="e">
        <f>VLOOKUP(A579,[1]L2!A:AN,40,0)</f>
        <v>#N/A</v>
      </c>
      <c r="J579" s="25" t="e">
        <f>VLOOKUP(A579,[1]MBU!D:Q,14,0)</f>
        <v>#N/A</v>
      </c>
      <c r="K579" s="25" t="e">
        <f t="shared" si="27"/>
        <v>#N/A</v>
      </c>
    </row>
    <row r="580" spans="1:11" x14ac:dyDescent="0.25">
      <c r="A580" s="17" t="str">
        <f t="shared" ref="A580:A643" si="29">RIGHT(B580,6)</f>
        <v>118187</v>
      </c>
      <c r="B580" s="18">
        <v>11118187</v>
      </c>
      <c r="C580" s="19" t="s">
        <v>615</v>
      </c>
      <c r="D580" s="20">
        <v>194.7</v>
      </c>
      <c r="E580" s="21">
        <v>24</v>
      </c>
      <c r="F580" s="22">
        <f t="shared" si="28"/>
        <v>4672.7999999999993</v>
      </c>
      <c r="G580" s="23" t="s">
        <v>243</v>
      </c>
      <c r="H580" s="24">
        <f>VLOOKUP(A580,[1]L1!A:D,4,0)</f>
        <v>194.7</v>
      </c>
      <c r="I580" s="24" t="e">
        <f>VLOOKUP(A580,[1]L2!A:AN,40,0)</f>
        <v>#N/A</v>
      </c>
      <c r="J580" s="25" t="e">
        <f>VLOOKUP(A580,[1]MBU!D:Q,14,0)</f>
        <v>#N/A</v>
      </c>
      <c r="K580" s="25" t="e">
        <f t="shared" si="27"/>
        <v>#N/A</v>
      </c>
    </row>
    <row r="581" spans="1:11" x14ac:dyDescent="0.25">
      <c r="A581" s="17" t="str">
        <f t="shared" si="29"/>
        <v>118190</v>
      </c>
      <c r="B581" s="18">
        <v>11118190</v>
      </c>
      <c r="C581" s="19" t="s">
        <v>616</v>
      </c>
      <c r="D581" s="26"/>
      <c r="E581" s="21">
        <v>24</v>
      </c>
      <c r="F581" s="22">
        <f t="shared" si="28"/>
        <v>0</v>
      </c>
      <c r="G581" s="23" t="s">
        <v>243</v>
      </c>
      <c r="H581" s="24" t="e">
        <f>VLOOKUP(A581,[1]L1!A:D,4,0)</f>
        <v>#N/A</v>
      </c>
      <c r="I581" s="24" t="e">
        <f>VLOOKUP(A581,[1]L2!A:AN,40,0)</f>
        <v>#N/A</v>
      </c>
      <c r="J581" s="25" t="e">
        <f>VLOOKUP(A581,[1]MBU!D:Q,14,0)</f>
        <v>#N/A</v>
      </c>
      <c r="K581" s="25" t="e">
        <f t="shared" si="27"/>
        <v>#N/A</v>
      </c>
    </row>
    <row r="582" spans="1:11" x14ac:dyDescent="0.25">
      <c r="A582" s="17" t="str">
        <f t="shared" si="29"/>
        <v>118198</v>
      </c>
      <c r="B582" s="18">
        <v>11118198</v>
      </c>
      <c r="C582" s="19" t="s">
        <v>617</v>
      </c>
      <c r="D582" s="20">
        <v>376.63</v>
      </c>
      <c r="E582" s="21">
        <v>24</v>
      </c>
      <c r="F582" s="22">
        <f t="shared" si="28"/>
        <v>9039.119999999999</v>
      </c>
      <c r="G582" s="23" t="s">
        <v>243</v>
      </c>
      <c r="H582" s="24" t="e">
        <f>VLOOKUP(A582,[1]L1!A:D,4,0)</f>
        <v>#N/A</v>
      </c>
      <c r="I582" s="24" t="e">
        <f>VLOOKUP(A582,[1]L2!A:AN,40,0)</f>
        <v>#N/A</v>
      </c>
      <c r="J582" s="25" t="e">
        <f>VLOOKUP(A582,[1]MBU!D:Q,14,0)</f>
        <v>#N/A</v>
      </c>
      <c r="K582" s="25" t="e">
        <f t="shared" si="27"/>
        <v>#N/A</v>
      </c>
    </row>
    <row r="583" spans="1:11" x14ac:dyDescent="0.25">
      <c r="A583" s="17" t="str">
        <f t="shared" si="29"/>
        <v>118200</v>
      </c>
      <c r="B583" s="18">
        <v>11118200</v>
      </c>
      <c r="C583" s="19" t="s">
        <v>618</v>
      </c>
      <c r="D583" s="26"/>
      <c r="E583" s="21">
        <v>24</v>
      </c>
      <c r="F583" s="22">
        <f t="shared" si="28"/>
        <v>0</v>
      </c>
      <c r="G583" s="23" t="s">
        <v>243</v>
      </c>
      <c r="H583" s="24" t="e">
        <f>VLOOKUP(A583,[1]L1!A:D,4,0)</f>
        <v>#N/A</v>
      </c>
      <c r="I583" s="24" t="e">
        <f>VLOOKUP(A583,[1]L2!A:AN,40,0)</f>
        <v>#N/A</v>
      </c>
      <c r="J583" s="25" t="e">
        <f>VLOOKUP(A583,[1]MBU!D:Q,14,0)</f>
        <v>#N/A</v>
      </c>
      <c r="K583" s="25" t="e">
        <f t="shared" si="27"/>
        <v>#N/A</v>
      </c>
    </row>
    <row r="584" spans="1:11" x14ac:dyDescent="0.25">
      <c r="A584" s="17" t="str">
        <f t="shared" si="29"/>
        <v>118205</v>
      </c>
      <c r="B584" s="18">
        <v>11118205</v>
      </c>
      <c r="C584" s="19" t="s">
        <v>619</v>
      </c>
      <c r="D584" s="26"/>
      <c r="E584" s="21">
        <v>24</v>
      </c>
      <c r="F584" s="22">
        <f t="shared" si="28"/>
        <v>0</v>
      </c>
      <c r="G584" s="23" t="s">
        <v>243</v>
      </c>
      <c r="H584" s="24" t="e">
        <f>VLOOKUP(A584,[1]L1!A:D,4,0)</f>
        <v>#N/A</v>
      </c>
      <c r="I584" s="24" t="e">
        <f>VLOOKUP(A584,[1]L2!A:AN,40,0)</f>
        <v>#N/A</v>
      </c>
      <c r="J584" s="25" t="e">
        <f>VLOOKUP(A584,[1]MBU!D:Q,14,0)</f>
        <v>#N/A</v>
      </c>
      <c r="K584" s="25" t="e">
        <f t="shared" si="27"/>
        <v>#N/A</v>
      </c>
    </row>
    <row r="585" spans="1:11" x14ac:dyDescent="0.25">
      <c r="A585" s="17" t="str">
        <f t="shared" si="29"/>
        <v>118213</v>
      </c>
      <c r="B585" s="18">
        <v>11118213</v>
      </c>
      <c r="C585" s="19" t="s">
        <v>620</v>
      </c>
      <c r="D585" s="26"/>
      <c r="E585" s="21">
        <v>24</v>
      </c>
      <c r="F585" s="22">
        <f t="shared" si="28"/>
        <v>0</v>
      </c>
      <c r="G585" s="23" t="s">
        <v>243</v>
      </c>
      <c r="H585" s="24" t="e">
        <f>VLOOKUP(A585,[1]L1!A:D,4,0)</f>
        <v>#N/A</v>
      </c>
      <c r="I585" s="24" t="e">
        <f>VLOOKUP(A585,[1]L2!A:AN,40,0)</f>
        <v>#N/A</v>
      </c>
      <c r="J585" s="25" t="e">
        <f>VLOOKUP(A585,[1]MBU!D:Q,14,0)</f>
        <v>#N/A</v>
      </c>
      <c r="K585" s="25" t="e">
        <f t="shared" si="27"/>
        <v>#N/A</v>
      </c>
    </row>
    <row r="586" spans="1:11" x14ac:dyDescent="0.25">
      <c r="A586" s="17" t="str">
        <f t="shared" si="29"/>
        <v>118215</v>
      </c>
      <c r="B586" s="18">
        <v>11118215</v>
      </c>
      <c r="C586" s="19" t="s">
        <v>621</v>
      </c>
      <c r="D586" s="26"/>
      <c r="E586" s="21">
        <v>24</v>
      </c>
      <c r="F586" s="22">
        <f t="shared" si="28"/>
        <v>0</v>
      </c>
      <c r="G586" s="23" t="s">
        <v>243</v>
      </c>
      <c r="H586" s="24" t="e">
        <f>VLOOKUP(A586,[1]L1!A:D,4,0)</f>
        <v>#N/A</v>
      </c>
      <c r="I586" s="24" t="e">
        <f>VLOOKUP(A586,[1]L2!A:AN,40,0)</f>
        <v>#N/A</v>
      </c>
      <c r="J586" s="25" t="e">
        <f>VLOOKUP(A586,[1]MBU!D:Q,14,0)</f>
        <v>#N/A</v>
      </c>
      <c r="K586" s="25" t="e">
        <f t="shared" si="27"/>
        <v>#N/A</v>
      </c>
    </row>
    <row r="587" spans="1:11" x14ac:dyDescent="0.25">
      <c r="A587" s="17" t="str">
        <f t="shared" si="29"/>
        <v>118216</v>
      </c>
      <c r="B587" s="18">
        <v>11118216</v>
      </c>
      <c r="C587" s="19" t="s">
        <v>622</v>
      </c>
      <c r="D587" s="26"/>
      <c r="E587" s="21">
        <v>24</v>
      </c>
      <c r="F587" s="22">
        <f t="shared" si="28"/>
        <v>0</v>
      </c>
      <c r="G587" s="23" t="s">
        <v>243</v>
      </c>
      <c r="H587" s="24" t="e">
        <f>VLOOKUP(A587,[1]L1!A:D,4,0)</f>
        <v>#N/A</v>
      </c>
      <c r="I587" s="24" t="e">
        <f>VLOOKUP(A587,[1]L2!A:AN,40,0)</f>
        <v>#N/A</v>
      </c>
      <c r="J587" s="25" t="e">
        <f>VLOOKUP(A587,[1]MBU!D:Q,14,0)</f>
        <v>#N/A</v>
      </c>
      <c r="K587" s="25" t="e">
        <f t="shared" si="27"/>
        <v>#N/A</v>
      </c>
    </row>
    <row r="588" spans="1:11" x14ac:dyDescent="0.25">
      <c r="A588" s="17" t="str">
        <f t="shared" si="29"/>
        <v>118893</v>
      </c>
      <c r="B588" s="18">
        <v>11118893</v>
      </c>
      <c r="C588" s="19" t="s">
        <v>623</v>
      </c>
      <c r="D588" s="26"/>
      <c r="E588" s="21">
        <v>24</v>
      </c>
      <c r="F588" s="22">
        <f t="shared" si="28"/>
        <v>0</v>
      </c>
      <c r="G588" s="23" t="s">
        <v>39</v>
      </c>
      <c r="H588" s="24" t="e">
        <f>VLOOKUP(A588,[1]L1!A:D,4,0)</f>
        <v>#N/A</v>
      </c>
      <c r="I588" s="24" t="e">
        <f>VLOOKUP(A588,[1]L2!A:AN,40,0)</f>
        <v>#N/A</v>
      </c>
      <c r="J588" s="25" t="e">
        <f>VLOOKUP(A588,[1]MBU!D:Q,14,0)</f>
        <v>#N/A</v>
      </c>
      <c r="K588" s="25" t="e">
        <f t="shared" si="27"/>
        <v>#N/A</v>
      </c>
    </row>
    <row r="589" spans="1:11" x14ac:dyDescent="0.25">
      <c r="A589" s="17" t="str">
        <f t="shared" si="29"/>
        <v>118894</v>
      </c>
      <c r="B589" s="18">
        <v>11118894</v>
      </c>
      <c r="C589" s="19" t="s">
        <v>624</v>
      </c>
      <c r="D589" s="26"/>
      <c r="E589" s="21">
        <v>24</v>
      </c>
      <c r="F589" s="22">
        <f t="shared" si="28"/>
        <v>0</v>
      </c>
      <c r="G589" s="23" t="s">
        <v>243</v>
      </c>
      <c r="H589" s="24" t="e">
        <f>VLOOKUP(A589,[1]L1!A:D,4,0)</f>
        <v>#N/A</v>
      </c>
      <c r="I589" s="24" t="e">
        <f>VLOOKUP(A589,[1]L2!A:AN,40,0)</f>
        <v>#N/A</v>
      </c>
      <c r="J589" s="25" t="e">
        <f>VLOOKUP(A589,[1]MBU!D:Q,14,0)</f>
        <v>#N/A</v>
      </c>
      <c r="K589" s="25" t="e">
        <f t="shared" si="27"/>
        <v>#N/A</v>
      </c>
    </row>
    <row r="590" spans="1:11" x14ac:dyDescent="0.25">
      <c r="A590" s="17" t="str">
        <f t="shared" si="29"/>
        <v>118895</v>
      </c>
      <c r="B590" s="18">
        <v>11118895</v>
      </c>
      <c r="C590" s="19" t="s">
        <v>625</v>
      </c>
      <c r="D590" s="26"/>
      <c r="E590" s="21">
        <v>24</v>
      </c>
      <c r="F590" s="22">
        <f t="shared" si="28"/>
        <v>0</v>
      </c>
      <c r="G590" s="23" t="s">
        <v>243</v>
      </c>
      <c r="H590" s="24" t="e">
        <f>VLOOKUP(A590,[1]L1!A:D,4,0)</f>
        <v>#N/A</v>
      </c>
      <c r="I590" s="24" t="e">
        <f>VLOOKUP(A590,[1]L2!A:AN,40,0)</f>
        <v>#N/A</v>
      </c>
      <c r="J590" s="25" t="e">
        <f>VLOOKUP(A590,[1]MBU!D:Q,14,0)</f>
        <v>#N/A</v>
      </c>
      <c r="K590" s="25" t="e">
        <f t="shared" si="27"/>
        <v>#N/A</v>
      </c>
    </row>
    <row r="591" spans="1:11" x14ac:dyDescent="0.25">
      <c r="A591" s="17" t="str">
        <f t="shared" si="29"/>
        <v>118896</v>
      </c>
      <c r="B591" s="18">
        <v>11118896</v>
      </c>
      <c r="C591" s="19" t="s">
        <v>626</v>
      </c>
      <c r="D591" s="20">
        <v>1.9326258999999999</v>
      </c>
      <c r="E591" s="21">
        <v>500</v>
      </c>
      <c r="F591" s="22">
        <f t="shared" si="28"/>
        <v>966.31295</v>
      </c>
      <c r="G591" s="23" t="s">
        <v>39</v>
      </c>
      <c r="H591" s="24">
        <f>VLOOKUP(A591,[1]L1!A:D,4,0)</f>
        <v>1.9254431999999999</v>
      </c>
      <c r="I591" s="24" t="e">
        <f>VLOOKUP(A591,[1]L2!A:AN,40,0)</f>
        <v>#N/A</v>
      </c>
      <c r="J591" s="25" t="e">
        <f>VLOOKUP(A591,[1]MBU!D:Q,14,0)</f>
        <v>#N/A</v>
      </c>
      <c r="K591" s="25" t="e">
        <f t="shared" si="27"/>
        <v>#N/A</v>
      </c>
    </row>
    <row r="592" spans="1:11" x14ac:dyDescent="0.25">
      <c r="A592" s="17" t="str">
        <f t="shared" si="29"/>
        <v>118902</v>
      </c>
      <c r="B592" s="18">
        <v>11118902</v>
      </c>
      <c r="C592" s="19" t="s">
        <v>627</v>
      </c>
      <c r="D592" s="26"/>
      <c r="E592" s="21">
        <v>24</v>
      </c>
      <c r="F592" s="22">
        <f t="shared" si="28"/>
        <v>0</v>
      </c>
      <c r="G592" s="23" t="s">
        <v>39</v>
      </c>
      <c r="H592" s="24">
        <f>VLOOKUP(A592,[1]L1!A:D,4,0)</f>
        <v>0</v>
      </c>
      <c r="I592" s="24" t="e">
        <f>VLOOKUP(A592,[1]L2!A:AN,40,0)</f>
        <v>#N/A</v>
      </c>
      <c r="J592" s="25" t="e">
        <f>VLOOKUP(A592,[1]MBU!D:Q,14,0)</f>
        <v>#N/A</v>
      </c>
      <c r="K592" s="25" t="e">
        <f t="shared" si="27"/>
        <v>#N/A</v>
      </c>
    </row>
    <row r="593" spans="1:11" x14ac:dyDescent="0.25">
      <c r="A593" s="17" t="str">
        <f t="shared" si="29"/>
        <v>118903</v>
      </c>
      <c r="B593" s="18">
        <v>11118903</v>
      </c>
      <c r="C593" s="19" t="s">
        <v>628</v>
      </c>
      <c r="D593" s="20">
        <v>3.0221900000000002</v>
      </c>
      <c r="E593" s="21">
        <v>1000</v>
      </c>
      <c r="F593" s="22">
        <f t="shared" si="28"/>
        <v>3022.19</v>
      </c>
      <c r="G593" s="23" t="s">
        <v>39</v>
      </c>
      <c r="H593" s="24">
        <f>VLOOKUP(A593,[1]L1!A:D,4,0)</f>
        <v>3.0221900000000002</v>
      </c>
      <c r="I593" s="24" t="e">
        <f>VLOOKUP(A593,[1]L2!A:AN,40,0)</f>
        <v>#N/A</v>
      </c>
      <c r="J593" s="25" t="e">
        <f>VLOOKUP(A593,[1]MBU!D:Q,14,0)</f>
        <v>#N/A</v>
      </c>
      <c r="K593" s="25" t="e">
        <f t="shared" si="27"/>
        <v>#N/A</v>
      </c>
    </row>
    <row r="594" spans="1:11" x14ac:dyDescent="0.25">
      <c r="A594" s="17" t="str">
        <f t="shared" si="29"/>
        <v>118904</v>
      </c>
      <c r="B594" s="18">
        <v>11118904</v>
      </c>
      <c r="C594" s="19" t="s">
        <v>629</v>
      </c>
      <c r="D594" s="20">
        <v>3.69</v>
      </c>
      <c r="E594" s="31">
        <v>50</v>
      </c>
      <c r="F594" s="22">
        <f t="shared" si="28"/>
        <v>184.5</v>
      </c>
      <c r="G594" s="23" t="s">
        <v>39</v>
      </c>
      <c r="H594" s="24">
        <f>VLOOKUP(A594,[1]L1!A:D,4,0)</f>
        <v>3.69</v>
      </c>
      <c r="I594" s="24" t="e">
        <f>VLOOKUP(A594,[1]L2!A:AN,40,0)</f>
        <v>#N/A</v>
      </c>
      <c r="J594" s="25" t="e">
        <f>VLOOKUP(A594,[1]MBU!D:Q,14,0)</f>
        <v>#N/A</v>
      </c>
      <c r="K594" s="25" t="e">
        <f t="shared" si="27"/>
        <v>#N/A</v>
      </c>
    </row>
    <row r="595" spans="1:11" x14ac:dyDescent="0.25">
      <c r="A595" s="17" t="str">
        <f t="shared" si="29"/>
        <v>118905</v>
      </c>
      <c r="B595" s="18">
        <v>11118905</v>
      </c>
      <c r="C595" s="19" t="s">
        <v>630</v>
      </c>
      <c r="D595" s="26"/>
      <c r="E595" s="21">
        <v>24</v>
      </c>
      <c r="F595" s="22">
        <f t="shared" si="28"/>
        <v>0</v>
      </c>
      <c r="G595" s="23" t="s">
        <v>39</v>
      </c>
      <c r="H595" s="24">
        <f>VLOOKUP(A595,[1]L1!A:D,4,0)</f>
        <v>0</v>
      </c>
      <c r="I595" s="24" t="e">
        <f>VLOOKUP(A595,[1]L2!A:AN,40,0)</f>
        <v>#N/A</v>
      </c>
      <c r="J595" s="25" t="e">
        <f>VLOOKUP(A595,[1]MBU!D:Q,14,0)</f>
        <v>#N/A</v>
      </c>
      <c r="K595" s="25" t="e">
        <f t="shared" ref="K595:K658" si="30">+E595-J595</f>
        <v>#N/A</v>
      </c>
    </row>
    <row r="596" spans="1:11" x14ac:dyDescent="0.25">
      <c r="A596" s="17" t="str">
        <f t="shared" si="29"/>
        <v>118906</v>
      </c>
      <c r="B596" s="18">
        <v>11118906</v>
      </c>
      <c r="C596" s="19" t="s">
        <v>631</v>
      </c>
      <c r="D596" s="20">
        <v>1.6643699999999999</v>
      </c>
      <c r="E596" s="21">
        <v>1380</v>
      </c>
      <c r="F596" s="22">
        <f t="shared" si="28"/>
        <v>2296.8305999999998</v>
      </c>
      <c r="G596" s="23" t="s">
        <v>39</v>
      </c>
      <c r="H596" s="24">
        <f>VLOOKUP(A596,[1]L1!A:D,4,0)</f>
        <v>1.6643699999999999</v>
      </c>
      <c r="I596" s="24" t="e">
        <f>VLOOKUP(A596,[1]L2!A:AN,40,0)</f>
        <v>#N/A</v>
      </c>
      <c r="J596" s="25" t="e">
        <f>VLOOKUP(A596,[1]MBU!D:Q,14,0)</f>
        <v>#N/A</v>
      </c>
      <c r="K596" s="25" t="e">
        <f t="shared" si="30"/>
        <v>#N/A</v>
      </c>
    </row>
    <row r="597" spans="1:11" x14ac:dyDescent="0.25">
      <c r="A597" s="17" t="str">
        <f t="shared" si="29"/>
        <v>118908</v>
      </c>
      <c r="B597" s="18">
        <v>11118908</v>
      </c>
      <c r="C597" s="19" t="s">
        <v>632</v>
      </c>
      <c r="D597" s="26"/>
      <c r="E597" s="21">
        <v>1</v>
      </c>
      <c r="F597" s="22">
        <f t="shared" si="28"/>
        <v>0</v>
      </c>
      <c r="G597" s="23" t="s">
        <v>243</v>
      </c>
      <c r="H597" s="24" t="e">
        <f>VLOOKUP(A597,[1]L1!A:D,4,0)</f>
        <v>#N/A</v>
      </c>
      <c r="I597" s="24" t="e">
        <f>VLOOKUP(A597,[1]L2!A:AN,40,0)</f>
        <v>#N/A</v>
      </c>
      <c r="J597" s="25" t="e">
        <f>VLOOKUP(A597,[1]MBU!D:Q,14,0)</f>
        <v>#N/A</v>
      </c>
      <c r="K597" s="25" t="e">
        <f t="shared" si="30"/>
        <v>#N/A</v>
      </c>
    </row>
    <row r="598" spans="1:11" x14ac:dyDescent="0.25">
      <c r="A598" s="17" t="str">
        <f t="shared" si="29"/>
        <v>118909</v>
      </c>
      <c r="B598" s="18">
        <v>11118909</v>
      </c>
      <c r="C598" s="19" t="s">
        <v>633</v>
      </c>
      <c r="D598" s="26"/>
      <c r="E598" s="21">
        <v>200</v>
      </c>
      <c r="F598" s="22">
        <f t="shared" si="28"/>
        <v>0</v>
      </c>
      <c r="G598" s="23" t="s">
        <v>243</v>
      </c>
      <c r="H598" s="24" t="e">
        <f>VLOOKUP(A598,[1]L1!A:D,4,0)</f>
        <v>#N/A</v>
      </c>
      <c r="I598" s="24" t="e">
        <f>VLOOKUP(A598,[1]L2!A:AN,40,0)</f>
        <v>#N/A</v>
      </c>
      <c r="J598" s="25" t="e">
        <f>VLOOKUP(A598,[1]MBU!D:Q,14,0)</f>
        <v>#N/A</v>
      </c>
      <c r="K598" s="25" t="e">
        <f t="shared" si="30"/>
        <v>#N/A</v>
      </c>
    </row>
    <row r="599" spans="1:11" x14ac:dyDescent="0.25">
      <c r="A599" s="17" t="str">
        <f t="shared" si="29"/>
        <v>118910</v>
      </c>
      <c r="B599" s="18">
        <v>11118910</v>
      </c>
      <c r="C599" s="19" t="s">
        <v>634</v>
      </c>
      <c r="D599" s="26"/>
      <c r="E599" s="21">
        <v>200</v>
      </c>
      <c r="F599" s="22">
        <f t="shared" si="28"/>
        <v>0</v>
      </c>
      <c r="G599" s="23" t="s">
        <v>243</v>
      </c>
      <c r="H599" s="24" t="e">
        <f>VLOOKUP(A599,[1]L1!A:D,4,0)</f>
        <v>#N/A</v>
      </c>
      <c r="I599" s="24" t="e">
        <f>VLOOKUP(A599,[1]L2!A:AN,40,0)</f>
        <v>#N/A</v>
      </c>
      <c r="J599" s="25" t="e">
        <f>VLOOKUP(A599,[1]MBU!D:Q,14,0)</f>
        <v>#N/A</v>
      </c>
      <c r="K599" s="25" t="e">
        <f t="shared" si="30"/>
        <v>#N/A</v>
      </c>
    </row>
    <row r="600" spans="1:11" x14ac:dyDescent="0.25">
      <c r="A600" s="17" t="str">
        <f t="shared" si="29"/>
        <v>118911</v>
      </c>
      <c r="B600" s="18">
        <v>11118911</v>
      </c>
      <c r="C600" s="19" t="s">
        <v>635</v>
      </c>
      <c r="D600" s="26"/>
      <c r="E600" s="21">
        <v>500</v>
      </c>
      <c r="F600" s="22">
        <f t="shared" si="28"/>
        <v>0</v>
      </c>
      <c r="G600" s="23" t="s">
        <v>39</v>
      </c>
      <c r="H600" s="24" t="e">
        <f>VLOOKUP(A600,[1]L1!A:D,4,0)</f>
        <v>#N/A</v>
      </c>
      <c r="I600" s="24" t="e">
        <f>VLOOKUP(A600,[1]L2!A:AN,40,0)</f>
        <v>#N/A</v>
      </c>
      <c r="J600" s="25" t="e">
        <f>VLOOKUP(A600,[1]MBU!D:Q,14,0)</f>
        <v>#N/A</v>
      </c>
      <c r="K600" s="25" t="e">
        <f t="shared" si="30"/>
        <v>#N/A</v>
      </c>
    </row>
    <row r="601" spans="1:11" x14ac:dyDescent="0.25">
      <c r="A601" s="17" t="str">
        <f t="shared" si="29"/>
        <v>119189</v>
      </c>
      <c r="B601" s="18">
        <v>11119189</v>
      </c>
      <c r="C601" s="19" t="s">
        <v>636</v>
      </c>
      <c r="D601" s="26"/>
      <c r="E601" s="21">
        <v>1</v>
      </c>
      <c r="F601" s="22">
        <f t="shared" si="28"/>
        <v>0</v>
      </c>
      <c r="G601" s="23" t="s">
        <v>52</v>
      </c>
      <c r="H601" s="24" t="e">
        <f>VLOOKUP(A601,[1]L1!A:D,4,0)</f>
        <v>#N/A</v>
      </c>
      <c r="I601" s="24" t="e">
        <f>VLOOKUP(A601,[1]L2!A:AN,40,0)</f>
        <v>#N/A</v>
      </c>
      <c r="J601" s="25" t="e">
        <f>VLOOKUP(A601,[1]MBU!D:Q,14,0)</f>
        <v>#N/A</v>
      </c>
      <c r="K601" s="25" t="e">
        <f t="shared" si="30"/>
        <v>#N/A</v>
      </c>
    </row>
    <row r="602" spans="1:11" x14ac:dyDescent="0.25">
      <c r="A602" s="17" t="str">
        <f t="shared" si="29"/>
        <v>119202</v>
      </c>
      <c r="B602" s="18">
        <v>11119202</v>
      </c>
      <c r="C602" s="19" t="s">
        <v>637</v>
      </c>
      <c r="D602" s="26"/>
      <c r="E602" s="21">
        <v>1</v>
      </c>
      <c r="F602" s="22">
        <f t="shared" si="28"/>
        <v>0</v>
      </c>
      <c r="G602" s="23" t="s">
        <v>52</v>
      </c>
      <c r="H602" s="24" t="e">
        <f>VLOOKUP(A602,[1]L1!A:D,4,0)</f>
        <v>#N/A</v>
      </c>
      <c r="I602" s="24" t="e">
        <f>VLOOKUP(A602,[1]L2!A:AN,40,0)</f>
        <v>#N/A</v>
      </c>
      <c r="J602" s="25" t="e">
        <f>VLOOKUP(A602,[1]MBU!D:Q,14,0)</f>
        <v>#N/A</v>
      </c>
      <c r="K602" s="25" t="e">
        <f t="shared" si="30"/>
        <v>#N/A</v>
      </c>
    </row>
    <row r="603" spans="1:11" x14ac:dyDescent="0.25">
      <c r="A603" s="17" t="str">
        <f t="shared" si="29"/>
        <v>119253</v>
      </c>
      <c r="B603" s="18">
        <v>11119253</v>
      </c>
      <c r="C603" s="19" t="s">
        <v>638</v>
      </c>
      <c r="D603" s="26"/>
      <c r="E603" s="21">
        <v>1</v>
      </c>
      <c r="F603" s="22">
        <f t="shared" si="28"/>
        <v>0</v>
      </c>
      <c r="G603" s="23" t="s">
        <v>52</v>
      </c>
      <c r="H603" s="24" t="e">
        <f>VLOOKUP(A603,[1]L1!A:D,4,0)</f>
        <v>#N/A</v>
      </c>
      <c r="I603" s="24" t="e">
        <f>VLOOKUP(A603,[1]L2!A:AN,40,0)</f>
        <v>#N/A</v>
      </c>
      <c r="J603" s="25" t="e">
        <f>VLOOKUP(A603,[1]MBU!D:Q,14,0)</f>
        <v>#N/A</v>
      </c>
      <c r="K603" s="25" t="e">
        <f t="shared" si="30"/>
        <v>#N/A</v>
      </c>
    </row>
    <row r="604" spans="1:11" x14ac:dyDescent="0.25">
      <c r="A604" s="17" t="str">
        <f t="shared" si="29"/>
        <v>119425</v>
      </c>
      <c r="B604" s="18">
        <v>11119425</v>
      </c>
      <c r="C604" s="19" t="s">
        <v>639</v>
      </c>
      <c r="D604" s="26"/>
      <c r="E604" s="21">
        <v>1</v>
      </c>
      <c r="F604" s="22">
        <f t="shared" si="28"/>
        <v>0</v>
      </c>
      <c r="G604" s="23" t="s">
        <v>37</v>
      </c>
      <c r="H604" s="24" t="e">
        <f>VLOOKUP(A604,[1]L1!A:D,4,0)</f>
        <v>#N/A</v>
      </c>
      <c r="I604" s="24" t="e">
        <f>VLOOKUP(A604,[1]L2!A:AN,40,0)</f>
        <v>#N/A</v>
      </c>
      <c r="J604" s="25" t="e">
        <f>VLOOKUP(A604,[1]MBU!D:Q,14,0)</f>
        <v>#N/A</v>
      </c>
      <c r="K604" s="25" t="e">
        <f t="shared" si="30"/>
        <v>#N/A</v>
      </c>
    </row>
    <row r="605" spans="1:11" x14ac:dyDescent="0.25">
      <c r="A605" s="17" t="str">
        <f t="shared" si="29"/>
        <v>119556</v>
      </c>
      <c r="B605" s="18">
        <v>11119556</v>
      </c>
      <c r="C605" s="19" t="s">
        <v>640</v>
      </c>
      <c r="D605" s="26"/>
      <c r="E605" s="21">
        <v>24</v>
      </c>
      <c r="F605" s="22">
        <f t="shared" si="28"/>
        <v>0</v>
      </c>
      <c r="G605" s="23" t="s">
        <v>243</v>
      </c>
      <c r="H605" s="24" t="e">
        <f>VLOOKUP(A605,[1]L1!A:D,4,0)</f>
        <v>#N/A</v>
      </c>
      <c r="I605" s="24" t="e">
        <f>VLOOKUP(A605,[1]L2!A:AN,40,0)</f>
        <v>#N/A</v>
      </c>
      <c r="J605" s="25" t="e">
        <f>VLOOKUP(A605,[1]MBU!D:Q,14,0)</f>
        <v>#N/A</v>
      </c>
      <c r="K605" s="25" t="e">
        <f t="shared" si="30"/>
        <v>#N/A</v>
      </c>
    </row>
    <row r="606" spans="1:11" x14ac:dyDescent="0.25">
      <c r="A606" s="17" t="str">
        <f t="shared" si="29"/>
        <v>120112</v>
      </c>
      <c r="B606" s="18">
        <v>11120112</v>
      </c>
      <c r="C606" s="19" t="s">
        <v>641</v>
      </c>
      <c r="D606" s="20">
        <v>153.09766106903126</v>
      </c>
      <c r="E606" s="21">
        <v>8</v>
      </c>
      <c r="F606" s="22">
        <f t="shared" si="28"/>
        <v>1224.7812885522501</v>
      </c>
      <c r="G606" s="23" t="s">
        <v>30</v>
      </c>
      <c r="H606" s="24">
        <f>VLOOKUP(A606,[1]L1!A:D,4,0)</f>
        <v>151.54851930000001</v>
      </c>
      <c r="I606" s="24">
        <f>VLOOKUP(A606,[1]L2!A:AN,40,0)</f>
        <v>85.887630069342109</v>
      </c>
      <c r="J606" s="25">
        <f>VLOOKUP(A606,[1]MBU!D:Q,14,0)</f>
        <v>8</v>
      </c>
      <c r="K606" s="25">
        <f t="shared" si="30"/>
        <v>0</v>
      </c>
    </row>
    <row r="607" spans="1:11" x14ac:dyDescent="0.25">
      <c r="A607" s="17" t="str">
        <f t="shared" si="29"/>
        <v>120122</v>
      </c>
      <c r="B607" s="18">
        <v>11120122</v>
      </c>
      <c r="C607" s="19" t="s">
        <v>642</v>
      </c>
      <c r="D607" s="26"/>
      <c r="E607" s="21">
        <v>24</v>
      </c>
      <c r="F607" s="22">
        <f t="shared" si="28"/>
        <v>0</v>
      </c>
      <c r="G607" s="23" t="s">
        <v>243</v>
      </c>
      <c r="H607" s="24" t="e">
        <f>VLOOKUP(A607,[1]L1!A:D,4,0)</f>
        <v>#N/A</v>
      </c>
      <c r="I607" s="24" t="e">
        <f>VLOOKUP(A607,[1]L2!A:AN,40,0)</f>
        <v>#N/A</v>
      </c>
      <c r="J607" s="25" t="e">
        <f>VLOOKUP(A607,[1]MBU!D:Q,14,0)</f>
        <v>#N/A</v>
      </c>
      <c r="K607" s="25" t="e">
        <f t="shared" si="30"/>
        <v>#N/A</v>
      </c>
    </row>
    <row r="608" spans="1:11" x14ac:dyDescent="0.25">
      <c r="A608" s="17" t="str">
        <f t="shared" si="29"/>
        <v>120195</v>
      </c>
      <c r="B608" s="18">
        <v>11120195</v>
      </c>
      <c r="C608" s="19" t="s">
        <v>643</v>
      </c>
      <c r="D608" s="20">
        <v>650.11461480000003</v>
      </c>
      <c r="E608" s="21">
        <v>10</v>
      </c>
      <c r="F608" s="22">
        <f t="shared" si="28"/>
        <v>6501.1461479999998</v>
      </c>
      <c r="G608" s="23" t="s">
        <v>39</v>
      </c>
      <c r="H608" s="24" t="e">
        <f>VLOOKUP(A608,[1]L1!A:D,4,0)</f>
        <v>#N/A</v>
      </c>
      <c r="I608" s="24" t="e">
        <f>VLOOKUP(A608,[1]L2!A:AN,40,0)</f>
        <v>#N/A</v>
      </c>
      <c r="J608" s="25">
        <f>VLOOKUP(A608,[1]MBU!D:Q,14,0)</f>
        <v>10</v>
      </c>
      <c r="K608" s="25">
        <f t="shared" si="30"/>
        <v>0</v>
      </c>
    </row>
    <row r="609" spans="1:11" x14ac:dyDescent="0.25">
      <c r="A609" s="17" t="str">
        <f t="shared" si="29"/>
        <v>120264</v>
      </c>
      <c r="B609" s="18">
        <v>11120264</v>
      </c>
      <c r="C609" s="19" t="s">
        <v>644</v>
      </c>
      <c r="D609" s="26"/>
      <c r="E609" s="21">
        <v>4</v>
      </c>
      <c r="F609" s="22">
        <f t="shared" si="28"/>
        <v>0</v>
      </c>
      <c r="G609" s="23" t="s">
        <v>30</v>
      </c>
      <c r="H609" s="24" t="e">
        <f>VLOOKUP(A609,[1]L1!A:D,4,0)</f>
        <v>#N/A</v>
      </c>
      <c r="I609" s="24" t="e">
        <f>VLOOKUP(A609,[1]L2!A:AN,40,0)</f>
        <v>#N/A</v>
      </c>
      <c r="J609" s="25" t="e">
        <f>VLOOKUP(A609,[1]MBU!D:Q,14,0)</f>
        <v>#N/A</v>
      </c>
      <c r="K609" s="25" t="e">
        <f t="shared" si="30"/>
        <v>#N/A</v>
      </c>
    </row>
    <row r="610" spans="1:11" x14ac:dyDescent="0.25">
      <c r="A610" s="17" t="str">
        <f t="shared" si="29"/>
        <v>120679</v>
      </c>
      <c r="B610" s="18">
        <v>11120679</v>
      </c>
      <c r="C610" s="19" t="s">
        <v>645</v>
      </c>
      <c r="D610" s="20">
        <v>458.72861039999998</v>
      </c>
      <c r="E610" s="21">
        <v>4</v>
      </c>
      <c r="F610" s="22">
        <f t="shared" si="28"/>
        <v>1834.9144415999999</v>
      </c>
      <c r="G610" s="23" t="s">
        <v>30</v>
      </c>
      <c r="H610" s="24">
        <f>VLOOKUP(A610,[1]L1!A:D,4,0)</f>
        <v>458.72861549999999</v>
      </c>
      <c r="I610" s="24" t="e">
        <f>VLOOKUP(A610,[1]L2!A:AN,40,0)</f>
        <v>#N/A</v>
      </c>
      <c r="J610" s="25" t="e">
        <f>VLOOKUP(A610,[1]MBU!D:Q,14,0)</f>
        <v>#N/A</v>
      </c>
      <c r="K610" s="25" t="e">
        <f t="shared" si="30"/>
        <v>#N/A</v>
      </c>
    </row>
    <row r="611" spans="1:11" x14ac:dyDescent="0.25">
      <c r="A611" s="17" t="str">
        <f t="shared" si="29"/>
        <v>120686</v>
      </c>
      <c r="B611" s="18">
        <v>11120686</v>
      </c>
      <c r="C611" s="19" t="s">
        <v>646</v>
      </c>
      <c r="D611" s="20">
        <v>214.95622689999999</v>
      </c>
      <c r="E611" s="21">
        <v>4</v>
      </c>
      <c r="F611" s="22">
        <f t="shared" si="28"/>
        <v>859.82490759999996</v>
      </c>
      <c r="G611" s="23" t="s">
        <v>30</v>
      </c>
      <c r="H611" s="24">
        <f>VLOOKUP(A611,[1]L1!A:D,4,0)</f>
        <v>214.9562559</v>
      </c>
      <c r="I611" s="24" t="e">
        <f>VLOOKUP(A611,[1]L2!A:AN,40,0)</f>
        <v>#N/A</v>
      </c>
      <c r="J611" s="25" t="e">
        <f>VLOOKUP(A611,[1]MBU!D:Q,14,0)</f>
        <v>#N/A</v>
      </c>
      <c r="K611" s="25" t="e">
        <f t="shared" si="30"/>
        <v>#N/A</v>
      </c>
    </row>
    <row r="612" spans="1:11" x14ac:dyDescent="0.25">
      <c r="A612" s="17" t="str">
        <f t="shared" si="29"/>
        <v>120727</v>
      </c>
      <c r="B612" s="18">
        <v>11120727</v>
      </c>
      <c r="C612" s="19" t="s">
        <v>647</v>
      </c>
      <c r="D612" s="20">
        <v>194470.33670429999</v>
      </c>
      <c r="E612" s="21">
        <v>1</v>
      </c>
      <c r="F612" s="22">
        <f t="shared" si="28"/>
        <v>194470.33670429999</v>
      </c>
      <c r="G612" s="23" t="s">
        <v>47</v>
      </c>
      <c r="H612" s="24">
        <f>VLOOKUP(A612,[1]L1!A:D,4,0)</f>
        <v>194470.34</v>
      </c>
      <c r="I612" s="24" t="e">
        <f>VLOOKUP(A612,[1]L2!A:AN,40,0)</f>
        <v>#N/A</v>
      </c>
      <c r="J612" s="25" t="e">
        <f>VLOOKUP(A612,[1]MBU!D:Q,14,0)</f>
        <v>#N/A</v>
      </c>
      <c r="K612" s="25" t="e">
        <f t="shared" si="30"/>
        <v>#N/A</v>
      </c>
    </row>
    <row r="613" spans="1:11" x14ac:dyDescent="0.25">
      <c r="A613" s="17" t="str">
        <f t="shared" si="29"/>
        <v>121186</v>
      </c>
      <c r="B613" s="18">
        <v>11121186</v>
      </c>
      <c r="C613" s="19" t="s">
        <v>648</v>
      </c>
      <c r="D613" s="26"/>
      <c r="E613" s="21">
        <v>16</v>
      </c>
      <c r="F613" s="22">
        <f t="shared" si="28"/>
        <v>0</v>
      </c>
      <c r="G613" s="23" t="s">
        <v>243</v>
      </c>
      <c r="H613" s="24" t="e">
        <f>VLOOKUP(A613,[1]L1!A:D,4,0)</f>
        <v>#N/A</v>
      </c>
      <c r="I613" s="24" t="e">
        <f>VLOOKUP(A613,[1]L2!A:AN,40,0)</f>
        <v>#N/A</v>
      </c>
      <c r="J613" s="25" t="e">
        <f>VLOOKUP(A613,[1]MBU!D:Q,14,0)</f>
        <v>#N/A</v>
      </c>
      <c r="K613" s="25" t="e">
        <f t="shared" si="30"/>
        <v>#N/A</v>
      </c>
    </row>
    <row r="614" spans="1:11" x14ac:dyDescent="0.25">
      <c r="A614" s="17" t="str">
        <f t="shared" si="29"/>
        <v>121192</v>
      </c>
      <c r="B614" s="18">
        <v>11121192</v>
      </c>
      <c r="C614" s="19" t="s">
        <v>649</v>
      </c>
      <c r="D614" s="26"/>
      <c r="E614" s="21">
        <v>24</v>
      </c>
      <c r="F614" s="22">
        <f t="shared" si="28"/>
        <v>0</v>
      </c>
      <c r="G614" s="23" t="s">
        <v>243</v>
      </c>
      <c r="H614" s="24" t="e">
        <f>VLOOKUP(A614,[1]L1!A:D,4,0)</f>
        <v>#N/A</v>
      </c>
      <c r="I614" s="24" t="e">
        <f>VLOOKUP(A614,[1]L2!A:AN,40,0)</f>
        <v>#N/A</v>
      </c>
      <c r="J614" s="25" t="e">
        <f>VLOOKUP(A614,[1]MBU!D:Q,14,0)</f>
        <v>#N/A</v>
      </c>
      <c r="K614" s="25" t="e">
        <f t="shared" si="30"/>
        <v>#N/A</v>
      </c>
    </row>
    <row r="615" spans="1:11" x14ac:dyDescent="0.25">
      <c r="A615" s="17" t="str">
        <f t="shared" si="29"/>
        <v>121194</v>
      </c>
      <c r="B615" s="18">
        <v>11121194</v>
      </c>
      <c r="C615" s="19" t="s">
        <v>650</v>
      </c>
      <c r="D615" s="26"/>
      <c r="E615" s="21">
        <v>24</v>
      </c>
      <c r="F615" s="22">
        <f t="shared" si="28"/>
        <v>0</v>
      </c>
      <c r="G615" s="23" t="s">
        <v>243</v>
      </c>
      <c r="H615" s="24" t="e">
        <f>VLOOKUP(A615,[1]L1!A:D,4,0)</f>
        <v>#N/A</v>
      </c>
      <c r="I615" s="24" t="e">
        <f>VLOOKUP(A615,[1]L2!A:AN,40,0)</f>
        <v>#N/A</v>
      </c>
      <c r="J615" s="25" t="e">
        <f>VLOOKUP(A615,[1]MBU!D:Q,14,0)</f>
        <v>#N/A</v>
      </c>
      <c r="K615" s="25" t="e">
        <f t="shared" si="30"/>
        <v>#N/A</v>
      </c>
    </row>
    <row r="616" spans="1:11" x14ac:dyDescent="0.25">
      <c r="A616" s="17" t="str">
        <f t="shared" si="29"/>
        <v>121282</v>
      </c>
      <c r="B616" s="18">
        <v>11121282</v>
      </c>
      <c r="C616" s="19" t="s">
        <v>651</v>
      </c>
      <c r="D616" s="20">
        <v>359279.34521850001</v>
      </c>
      <c r="E616" s="21">
        <v>1</v>
      </c>
      <c r="F616" s="22">
        <f t="shared" si="28"/>
        <v>359279.34521850001</v>
      </c>
      <c r="G616" s="23" t="s">
        <v>47</v>
      </c>
      <c r="H616" s="24">
        <f>VLOOKUP(A616,[1]L1!A:D,4,0)</f>
        <v>365681.62</v>
      </c>
      <c r="I616" s="24" t="e">
        <f>VLOOKUP(A616,[1]L2!A:AN,40,0)</f>
        <v>#N/A</v>
      </c>
      <c r="J616" s="25" t="e">
        <f>VLOOKUP(A616,[1]MBU!D:Q,14,0)</f>
        <v>#N/A</v>
      </c>
      <c r="K616" s="25" t="e">
        <f t="shared" si="30"/>
        <v>#N/A</v>
      </c>
    </row>
    <row r="617" spans="1:11" x14ac:dyDescent="0.25">
      <c r="A617" s="17" t="str">
        <f t="shared" si="29"/>
        <v>121538</v>
      </c>
      <c r="B617" s="18">
        <v>11121538</v>
      </c>
      <c r="C617" s="19" t="s">
        <v>652</v>
      </c>
      <c r="D617" s="26"/>
      <c r="E617" s="21">
        <v>24</v>
      </c>
      <c r="F617" s="22">
        <f t="shared" si="28"/>
        <v>0</v>
      </c>
      <c r="G617" s="23" t="s">
        <v>243</v>
      </c>
      <c r="H617" s="24" t="e">
        <f>VLOOKUP(A617,[1]L1!A:D,4,0)</f>
        <v>#N/A</v>
      </c>
      <c r="I617" s="24" t="e">
        <f>VLOOKUP(A617,[1]L2!A:AN,40,0)</f>
        <v>#N/A</v>
      </c>
      <c r="J617" s="25" t="e">
        <f>VLOOKUP(A617,[1]MBU!D:Q,14,0)</f>
        <v>#N/A</v>
      </c>
      <c r="K617" s="25" t="e">
        <f t="shared" si="30"/>
        <v>#N/A</v>
      </c>
    </row>
    <row r="618" spans="1:11" x14ac:dyDescent="0.25">
      <c r="A618" s="17" t="str">
        <f t="shared" si="29"/>
        <v>121539</v>
      </c>
      <c r="B618" s="18">
        <v>11121539</v>
      </c>
      <c r="C618" s="19" t="s">
        <v>653</v>
      </c>
      <c r="D618" s="26"/>
      <c r="E618" s="21">
        <v>24</v>
      </c>
      <c r="F618" s="22">
        <f t="shared" si="28"/>
        <v>0</v>
      </c>
      <c r="G618" s="23" t="s">
        <v>243</v>
      </c>
      <c r="H618" s="24" t="e">
        <f>VLOOKUP(A618,[1]L1!A:D,4,0)</f>
        <v>#N/A</v>
      </c>
      <c r="I618" s="24" t="e">
        <f>VLOOKUP(A618,[1]L2!A:AN,40,0)</f>
        <v>#N/A</v>
      </c>
      <c r="J618" s="25" t="e">
        <f>VLOOKUP(A618,[1]MBU!D:Q,14,0)</f>
        <v>#N/A</v>
      </c>
      <c r="K618" s="25" t="e">
        <f t="shared" si="30"/>
        <v>#N/A</v>
      </c>
    </row>
    <row r="619" spans="1:11" x14ac:dyDescent="0.25">
      <c r="A619" s="17" t="str">
        <f t="shared" si="29"/>
        <v>121582</v>
      </c>
      <c r="B619" s="18">
        <v>11121582</v>
      </c>
      <c r="C619" s="19" t="s">
        <v>654</v>
      </c>
      <c r="D619" s="26"/>
      <c r="E619" s="21">
        <v>24</v>
      </c>
      <c r="F619" s="22">
        <f t="shared" si="28"/>
        <v>0</v>
      </c>
      <c r="G619" s="23" t="s">
        <v>243</v>
      </c>
      <c r="H619" s="24" t="e">
        <f>VLOOKUP(A619,[1]L1!A:D,4,0)</f>
        <v>#N/A</v>
      </c>
      <c r="I619" s="24" t="e">
        <f>VLOOKUP(A619,[1]L2!A:AN,40,0)</f>
        <v>#N/A</v>
      </c>
      <c r="J619" s="25" t="e">
        <f>VLOOKUP(A619,[1]MBU!D:Q,14,0)</f>
        <v>#N/A</v>
      </c>
      <c r="K619" s="25" t="e">
        <f t="shared" si="30"/>
        <v>#N/A</v>
      </c>
    </row>
    <row r="620" spans="1:11" x14ac:dyDescent="0.25">
      <c r="A620" s="17" t="str">
        <f t="shared" si="29"/>
        <v>121771</v>
      </c>
      <c r="B620" s="18">
        <v>11121771</v>
      </c>
      <c r="C620" s="19" t="s">
        <v>655</v>
      </c>
      <c r="D620" s="26"/>
      <c r="E620" s="21">
        <v>120</v>
      </c>
      <c r="F620" s="22">
        <f t="shared" si="28"/>
        <v>0</v>
      </c>
      <c r="G620" s="23" t="s">
        <v>243</v>
      </c>
      <c r="H620" s="24" t="e">
        <f>VLOOKUP(A620,[1]L1!A:D,4,0)</f>
        <v>#N/A</v>
      </c>
      <c r="I620" s="24" t="e">
        <f>VLOOKUP(A620,[1]L2!A:AN,40,0)</f>
        <v>#N/A</v>
      </c>
      <c r="J620" s="25" t="e">
        <f>VLOOKUP(A620,[1]MBU!D:Q,14,0)</f>
        <v>#N/A</v>
      </c>
      <c r="K620" s="25" t="e">
        <f t="shared" si="30"/>
        <v>#N/A</v>
      </c>
    </row>
    <row r="621" spans="1:11" x14ac:dyDescent="0.25">
      <c r="A621" s="17" t="str">
        <f t="shared" si="29"/>
        <v>121863</v>
      </c>
      <c r="B621" s="18">
        <v>11121863</v>
      </c>
      <c r="C621" s="19" t="s">
        <v>656</v>
      </c>
      <c r="D621" s="26"/>
      <c r="E621" s="21">
        <v>1</v>
      </c>
      <c r="F621" s="22">
        <f t="shared" si="28"/>
        <v>0</v>
      </c>
      <c r="G621" s="23" t="s">
        <v>47</v>
      </c>
      <c r="H621" s="24" t="e">
        <f>VLOOKUP(A621,[1]L1!A:D,4,0)</f>
        <v>#N/A</v>
      </c>
      <c r="I621" s="24" t="e">
        <f>VLOOKUP(A621,[1]L2!A:AN,40,0)</f>
        <v>#N/A</v>
      </c>
      <c r="J621" s="25" t="e">
        <f>VLOOKUP(A621,[1]MBU!D:Q,14,0)</f>
        <v>#N/A</v>
      </c>
      <c r="K621" s="25" t="e">
        <f t="shared" si="30"/>
        <v>#N/A</v>
      </c>
    </row>
    <row r="622" spans="1:11" x14ac:dyDescent="0.25">
      <c r="A622" s="17" t="str">
        <f t="shared" si="29"/>
        <v>122585</v>
      </c>
      <c r="B622" s="18">
        <v>11122585</v>
      </c>
      <c r="C622" s="19" t="s">
        <v>657</v>
      </c>
      <c r="D622" s="26"/>
      <c r="E622" s="21">
        <v>24</v>
      </c>
      <c r="F622" s="22">
        <f t="shared" si="28"/>
        <v>0</v>
      </c>
      <c r="G622" s="23" t="s">
        <v>243</v>
      </c>
      <c r="H622" s="24" t="e">
        <f>VLOOKUP(A622,[1]L1!A:D,4,0)</f>
        <v>#N/A</v>
      </c>
      <c r="I622" s="24" t="e">
        <f>VLOOKUP(A622,[1]L2!A:AN,40,0)</f>
        <v>#N/A</v>
      </c>
      <c r="J622" s="25" t="e">
        <f>VLOOKUP(A622,[1]MBU!D:Q,14,0)</f>
        <v>#N/A</v>
      </c>
      <c r="K622" s="25" t="e">
        <f t="shared" si="30"/>
        <v>#N/A</v>
      </c>
    </row>
    <row r="623" spans="1:11" x14ac:dyDescent="0.25">
      <c r="A623" s="17" t="str">
        <f t="shared" si="29"/>
        <v>122586</v>
      </c>
      <c r="B623" s="18">
        <v>11122586</v>
      </c>
      <c r="C623" s="19" t="s">
        <v>658</v>
      </c>
      <c r="D623" s="26"/>
      <c r="E623" s="21">
        <v>16</v>
      </c>
      <c r="F623" s="22">
        <f t="shared" si="28"/>
        <v>0</v>
      </c>
      <c r="G623" s="23" t="s">
        <v>243</v>
      </c>
      <c r="H623" s="24" t="e">
        <f>VLOOKUP(A623,[1]L1!A:D,4,0)</f>
        <v>#N/A</v>
      </c>
      <c r="I623" s="24" t="e">
        <f>VLOOKUP(A623,[1]L2!A:AN,40,0)</f>
        <v>#N/A</v>
      </c>
      <c r="J623" s="25" t="e">
        <f>VLOOKUP(A623,[1]MBU!D:Q,14,0)</f>
        <v>#N/A</v>
      </c>
      <c r="K623" s="25" t="e">
        <f t="shared" si="30"/>
        <v>#N/A</v>
      </c>
    </row>
    <row r="624" spans="1:11" x14ac:dyDescent="0.25">
      <c r="A624" s="17" t="str">
        <f t="shared" si="29"/>
        <v>122718</v>
      </c>
      <c r="B624" s="18">
        <v>11122718</v>
      </c>
      <c r="C624" s="19" t="s">
        <v>659</v>
      </c>
      <c r="D624" s="26"/>
      <c r="E624" s="21">
        <v>12</v>
      </c>
      <c r="F624" s="22">
        <f t="shared" si="28"/>
        <v>0</v>
      </c>
      <c r="G624" s="23" t="s">
        <v>30</v>
      </c>
      <c r="H624" s="24" t="e">
        <f>VLOOKUP(A624,[1]L1!A:D,4,0)</f>
        <v>#N/A</v>
      </c>
      <c r="I624" s="24" t="e">
        <f>VLOOKUP(A624,[1]L2!A:AN,40,0)</f>
        <v>#N/A</v>
      </c>
      <c r="J624" s="25" t="e">
        <f>VLOOKUP(A624,[1]MBU!D:Q,14,0)</f>
        <v>#N/A</v>
      </c>
      <c r="K624" s="25" t="e">
        <f t="shared" si="30"/>
        <v>#N/A</v>
      </c>
    </row>
    <row r="625" spans="1:11" x14ac:dyDescent="0.25">
      <c r="A625" s="17" t="str">
        <f t="shared" si="29"/>
        <v>122802</v>
      </c>
      <c r="B625" s="18">
        <v>11122802</v>
      </c>
      <c r="C625" s="28" t="s">
        <v>660</v>
      </c>
      <c r="D625" s="20">
        <v>130.5832188</v>
      </c>
      <c r="E625" s="21">
        <v>12</v>
      </c>
      <c r="F625" s="22">
        <f t="shared" si="28"/>
        <v>1566.9986256</v>
      </c>
      <c r="G625" s="23" t="s">
        <v>30</v>
      </c>
      <c r="H625" s="24">
        <f>VLOOKUP(A625,[1]L1!A:D,4,0)</f>
        <v>130.5832188</v>
      </c>
      <c r="I625" s="24">
        <f>VLOOKUP(A625,[1]L2!A:AN,40,0)</f>
        <v>36.625413993443502</v>
      </c>
      <c r="J625" s="25">
        <f>VLOOKUP(A625,[1]MBU!D:Q,14,0)</f>
        <v>12</v>
      </c>
      <c r="K625" s="25">
        <f t="shared" si="30"/>
        <v>0</v>
      </c>
    </row>
    <row r="626" spans="1:11" x14ac:dyDescent="0.25">
      <c r="A626" s="17" t="str">
        <f t="shared" si="29"/>
        <v>123120</v>
      </c>
      <c r="B626" s="18">
        <v>11123120</v>
      </c>
      <c r="C626" s="19" t="s">
        <v>661</v>
      </c>
      <c r="D626" s="20">
        <v>16.209458300000001</v>
      </c>
      <c r="E626" s="21">
        <v>200</v>
      </c>
      <c r="F626" s="22">
        <f t="shared" si="28"/>
        <v>3241.8916600000002</v>
      </c>
      <c r="G626" s="23" t="s">
        <v>39</v>
      </c>
      <c r="H626" s="24">
        <f>VLOOKUP(A626,[1]L1!A:D,4,0)</f>
        <v>16.178377999999999</v>
      </c>
      <c r="I626" s="24" t="e">
        <f>VLOOKUP(A626,[1]L2!A:AN,40,0)</f>
        <v>#N/A</v>
      </c>
      <c r="J626" s="25">
        <v>200</v>
      </c>
      <c r="K626" s="25">
        <f t="shared" si="30"/>
        <v>0</v>
      </c>
    </row>
    <row r="627" spans="1:11" x14ac:dyDescent="0.25">
      <c r="A627" s="17" t="str">
        <f t="shared" si="29"/>
        <v>123853</v>
      </c>
      <c r="B627" s="18">
        <v>11123853</v>
      </c>
      <c r="C627" s="19" t="s">
        <v>662</v>
      </c>
      <c r="D627" s="20">
        <v>323.63</v>
      </c>
      <c r="E627" s="21">
        <v>12</v>
      </c>
      <c r="F627" s="22">
        <f t="shared" si="28"/>
        <v>3883.56</v>
      </c>
      <c r="G627" s="23" t="s">
        <v>243</v>
      </c>
      <c r="H627" s="24" t="e">
        <f>VLOOKUP(A627,[1]L1!A:D,4,0)</f>
        <v>#N/A</v>
      </c>
      <c r="I627" s="24" t="e">
        <f>VLOOKUP(A627,[1]L2!A:AN,40,0)</f>
        <v>#N/A</v>
      </c>
      <c r="J627" s="25" t="e">
        <f>VLOOKUP(A627,[1]MBU!D:Q,14,0)</f>
        <v>#N/A</v>
      </c>
      <c r="K627" s="25" t="e">
        <f t="shared" si="30"/>
        <v>#N/A</v>
      </c>
    </row>
    <row r="628" spans="1:11" x14ac:dyDescent="0.25">
      <c r="A628" s="17" t="str">
        <f t="shared" si="29"/>
        <v>124260</v>
      </c>
      <c r="B628" s="18">
        <v>11124260</v>
      </c>
      <c r="C628" s="19" t="s">
        <v>663</v>
      </c>
      <c r="D628" s="26"/>
      <c r="E628" s="21">
        <v>50</v>
      </c>
      <c r="F628" s="22">
        <f t="shared" si="28"/>
        <v>0</v>
      </c>
      <c r="G628" s="23" t="s">
        <v>37</v>
      </c>
      <c r="H628" s="24" t="e">
        <f>VLOOKUP(A628,[1]L1!A:D,4,0)</f>
        <v>#N/A</v>
      </c>
      <c r="I628" s="24" t="e">
        <f>VLOOKUP(A628,[1]L2!A:AN,40,0)</f>
        <v>#N/A</v>
      </c>
      <c r="J628" s="25">
        <f>VLOOKUP(A628,[1]MBU!D:Q,14,0)</f>
        <v>50</v>
      </c>
      <c r="K628" s="25">
        <f t="shared" si="30"/>
        <v>0</v>
      </c>
    </row>
    <row r="629" spans="1:11" x14ac:dyDescent="0.25">
      <c r="A629" s="17" t="str">
        <f t="shared" si="29"/>
        <v>124261</v>
      </c>
      <c r="B629" s="18">
        <v>11124261</v>
      </c>
      <c r="C629" s="19" t="s">
        <v>664</v>
      </c>
      <c r="D629" s="20">
        <v>104.18079</v>
      </c>
      <c r="E629" s="21">
        <v>50</v>
      </c>
      <c r="F629" s="22">
        <f t="shared" si="28"/>
        <v>5209.0394999999999</v>
      </c>
      <c r="G629" s="23" t="s">
        <v>37</v>
      </c>
      <c r="H629" s="24">
        <f>VLOOKUP(A629,[1]L1!A:D,4,0)</f>
        <v>104.18079</v>
      </c>
      <c r="I629" s="24" t="e">
        <f>VLOOKUP(A629,[1]L2!A:AN,40,0)</f>
        <v>#N/A</v>
      </c>
      <c r="J629" s="25" t="e">
        <f>VLOOKUP(A629,[1]MBU!D:Q,14,0)</f>
        <v>#N/A</v>
      </c>
      <c r="K629" s="25" t="e">
        <f t="shared" si="30"/>
        <v>#N/A</v>
      </c>
    </row>
    <row r="630" spans="1:11" x14ac:dyDescent="0.25">
      <c r="A630" s="17" t="str">
        <f t="shared" si="29"/>
        <v>124262</v>
      </c>
      <c r="B630" s="18">
        <v>11124262</v>
      </c>
      <c r="C630" s="28" t="s">
        <v>665</v>
      </c>
      <c r="D630" s="20">
        <v>212.78139999999999</v>
      </c>
      <c r="E630" s="21">
        <v>50</v>
      </c>
      <c r="F630" s="22">
        <f t="shared" si="28"/>
        <v>10639.07</v>
      </c>
      <c r="G630" s="23" t="s">
        <v>30</v>
      </c>
      <c r="H630" s="24" t="e">
        <f>VLOOKUP(A630,[1]L1!A:D,4,0)</f>
        <v>#N/A</v>
      </c>
      <c r="I630" s="24" t="e">
        <f>VLOOKUP(A630,[1]L2!A:AN,40,0)</f>
        <v>#N/A</v>
      </c>
      <c r="J630" s="25">
        <f>VLOOKUP(A630,[1]MBU!D:Q,14,0)</f>
        <v>50</v>
      </c>
      <c r="K630" s="25">
        <f t="shared" si="30"/>
        <v>0</v>
      </c>
    </row>
    <row r="631" spans="1:11" x14ac:dyDescent="0.25">
      <c r="A631" s="17" t="str">
        <f t="shared" si="29"/>
        <v>124263</v>
      </c>
      <c r="B631" s="18">
        <v>11124263</v>
      </c>
      <c r="C631" s="28" t="s">
        <v>666</v>
      </c>
      <c r="D631" s="20">
        <v>9066</v>
      </c>
      <c r="E631" s="21">
        <v>1</v>
      </c>
      <c r="F631" s="22">
        <f t="shared" si="28"/>
        <v>9066</v>
      </c>
      <c r="G631" s="23" t="s">
        <v>37</v>
      </c>
      <c r="H631" s="24">
        <f>VLOOKUP(A631,[1]L1!A:D,4,0)</f>
        <v>0</v>
      </c>
      <c r="I631" s="24" t="e">
        <f>VLOOKUP(A631,[1]L2!A:AN,40,0)</f>
        <v>#N/A</v>
      </c>
      <c r="J631" s="25" t="e">
        <f>VLOOKUP(A631,[1]MBU!D:Q,14,0)</f>
        <v>#N/A</v>
      </c>
      <c r="K631" s="25" t="e">
        <f t="shared" si="30"/>
        <v>#N/A</v>
      </c>
    </row>
    <row r="632" spans="1:11" x14ac:dyDescent="0.25">
      <c r="A632" s="17" t="str">
        <f t="shared" si="29"/>
        <v>124278</v>
      </c>
      <c r="B632" s="18">
        <v>11124278</v>
      </c>
      <c r="C632" s="19" t="s">
        <v>667</v>
      </c>
      <c r="D632" s="20">
        <v>554.39275520000001</v>
      </c>
      <c r="E632" s="21">
        <v>24</v>
      </c>
      <c r="F632" s="22">
        <f t="shared" si="28"/>
        <v>13305.4261248</v>
      </c>
      <c r="G632" s="23" t="s">
        <v>243</v>
      </c>
      <c r="H632" s="24">
        <f>VLOOKUP(A632,[1]L1!A:D,4,0)</f>
        <v>553.26201609999998</v>
      </c>
      <c r="I632" s="24" t="e">
        <f>VLOOKUP(A632,[1]L2!A:AN,40,0)</f>
        <v>#N/A</v>
      </c>
      <c r="J632" s="25" t="e">
        <f>VLOOKUP(A632,[1]MBU!D:Q,14,0)</f>
        <v>#N/A</v>
      </c>
      <c r="K632" s="25" t="e">
        <f t="shared" si="30"/>
        <v>#N/A</v>
      </c>
    </row>
    <row r="633" spans="1:11" x14ac:dyDescent="0.25">
      <c r="A633" s="17" t="str">
        <f t="shared" si="29"/>
        <v>124279</v>
      </c>
      <c r="B633" s="18">
        <v>11124279</v>
      </c>
      <c r="C633" s="19" t="s">
        <v>668</v>
      </c>
      <c r="D633" s="20">
        <v>392.12</v>
      </c>
      <c r="E633" s="21">
        <v>24</v>
      </c>
      <c r="F633" s="22">
        <f t="shared" si="28"/>
        <v>9410.880000000001</v>
      </c>
      <c r="G633" s="23" t="s">
        <v>243</v>
      </c>
      <c r="H633" s="24" t="e">
        <f>VLOOKUP(A633,[1]L1!A:D,4,0)</f>
        <v>#N/A</v>
      </c>
      <c r="I633" s="24" t="e">
        <f>VLOOKUP(A633,[1]L2!A:AN,40,0)</f>
        <v>#N/A</v>
      </c>
      <c r="J633" s="25" t="e">
        <f>VLOOKUP(A633,[1]MBU!D:Q,14,0)</f>
        <v>#N/A</v>
      </c>
      <c r="K633" s="25" t="e">
        <f t="shared" si="30"/>
        <v>#N/A</v>
      </c>
    </row>
    <row r="634" spans="1:11" x14ac:dyDescent="0.25">
      <c r="A634" s="17" t="str">
        <f t="shared" si="29"/>
        <v>124280</v>
      </c>
      <c r="B634" s="18">
        <v>11124280</v>
      </c>
      <c r="C634" s="19" t="s">
        <v>669</v>
      </c>
      <c r="D634" s="20">
        <v>343.11</v>
      </c>
      <c r="E634" s="21">
        <v>24</v>
      </c>
      <c r="F634" s="22">
        <f t="shared" si="28"/>
        <v>8234.64</v>
      </c>
      <c r="G634" s="23" t="s">
        <v>243</v>
      </c>
      <c r="H634" s="24" t="e">
        <f>VLOOKUP(A634,[1]L1!A:D,4,0)</f>
        <v>#N/A</v>
      </c>
      <c r="I634" s="24" t="e">
        <f>VLOOKUP(A634,[1]L2!A:AN,40,0)</f>
        <v>#N/A</v>
      </c>
      <c r="J634" s="25" t="e">
        <f>VLOOKUP(A634,[1]MBU!D:Q,14,0)</f>
        <v>#N/A</v>
      </c>
      <c r="K634" s="25" t="e">
        <f t="shared" si="30"/>
        <v>#N/A</v>
      </c>
    </row>
    <row r="635" spans="1:11" x14ac:dyDescent="0.25">
      <c r="A635" s="17" t="str">
        <f t="shared" si="29"/>
        <v>124281</v>
      </c>
      <c r="B635" s="18">
        <v>11124281</v>
      </c>
      <c r="C635" s="19" t="s">
        <v>670</v>
      </c>
      <c r="D635" s="26"/>
      <c r="E635" s="21">
        <v>24</v>
      </c>
      <c r="F635" s="22">
        <f t="shared" si="28"/>
        <v>0</v>
      </c>
      <c r="G635" s="23" t="s">
        <v>243</v>
      </c>
      <c r="H635" s="24" t="e">
        <f>VLOOKUP(A635,[1]L1!A:D,4,0)</f>
        <v>#N/A</v>
      </c>
      <c r="I635" s="24" t="e">
        <f>VLOOKUP(A635,[1]L2!A:AN,40,0)</f>
        <v>#N/A</v>
      </c>
      <c r="J635" s="25" t="e">
        <f>VLOOKUP(A635,[1]MBU!D:Q,14,0)</f>
        <v>#N/A</v>
      </c>
      <c r="K635" s="25" t="e">
        <f t="shared" si="30"/>
        <v>#N/A</v>
      </c>
    </row>
    <row r="636" spans="1:11" x14ac:dyDescent="0.25">
      <c r="A636" s="17" t="str">
        <f t="shared" si="29"/>
        <v>124283</v>
      </c>
      <c r="B636" s="18">
        <v>11124283</v>
      </c>
      <c r="C636" s="19" t="s">
        <v>671</v>
      </c>
      <c r="D636" s="26"/>
      <c r="E636" s="21">
        <v>24</v>
      </c>
      <c r="F636" s="22">
        <f t="shared" si="28"/>
        <v>0</v>
      </c>
      <c r="G636" s="23" t="s">
        <v>243</v>
      </c>
      <c r="H636" s="24" t="e">
        <f>VLOOKUP(A636,[1]L1!A:D,4,0)</f>
        <v>#N/A</v>
      </c>
      <c r="I636" s="24" t="e">
        <f>VLOOKUP(A636,[1]L2!A:AN,40,0)</f>
        <v>#N/A</v>
      </c>
      <c r="J636" s="25" t="e">
        <f>VLOOKUP(A636,[1]MBU!D:Q,14,0)</f>
        <v>#N/A</v>
      </c>
      <c r="K636" s="25" t="e">
        <f t="shared" si="30"/>
        <v>#N/A</v>
      </c>
    </row>
    <row r="637" spans="1:11" x14ac:dyDescent="0.25">
      <c r="A637" s="17" t="str">
        <f t="shared" si="29"/>
        <v>124287</v>
      </c>
      <c r="B637" s="18">
        <v>11124287</v>
      </c>
      <c r="C637" s="19" t="s">
        <v>672</v>
      </c>
      <c r="D637" s="26"/>
      <c r="E637" s="21">
        <v>24</v>
      </c>
      <c r="F637" s="22">
        <f t="shared" si="28"/>
        <v>0</v>
      </c>
      <c r="G637" s="23" t="s">
        <v>243</v>
      </c>
      <c r="H637" s="24" t="e">
        <f>VLOOKUP(A637,[1]L1!A:D,4,0)</f>
        <v>#N/A</v>
      </c>
      <c r="I637" s="24" t="e">
        <f>VLOOKUP(A637,[1]L2!A:AN,40,0)</f>
        <v>#N/A</v>
      </c>
      <c r="J637" s="25" t="e">
        <f>VLOOKUP(A637,[1]MBU!D:Q,14,0)</f>
        <v>#N/A</v>
      </c>
      <c r="K637" s="25" t="e">
        <f t="shared" si="30"/>
        <v>#N/A</v>
      </c>
    </row>
    <row r="638" spans="1:11" x14ac:dyDescent="0.25">
      <c r="A638" s="17" t="str">
        <f t="shared" si="29"/>
        <v>124291</v>
      </c>
      <c r="B638" s="18">
        <v>11124291</v>
      </c>
      <c r="C638" s="19" t="s">
        <v>673</v>
      </c>
      <c r="D638" s="26"/>
      <c r="E638" s="21">
        <v>24</v>
      </c>
      <c r="F638" s="22">
        <f t="shared" si="28"/>
        <v>0</v>
      </c>
      <c r="G638" s="23" t="s">
        <v>243</v>
      </c>
      <c r="H638" s="24" t="e">
        <f>VLOOKUP(A638,[1]L1!A:D,4,0)</f>
        <v>#N/A</v>
      </c>
      <c r="I638" s="24" t="e">
        <f>VLOOKUP(A638,[1]L2!A:AN,40,0)</f>
        <v>#N/A</v>
      </c>
      <c r="J638" s="25" t="e">
        <f>VLOOKUP(A638,[1]MBU!D:Q,14,0)</f>
        <v>#N/A</v>
      </c>
      <c r="K638" s="25" t="e">
        <f t="shared" si="30"/>
        <v>#N/A</v>
      </c>
    </row>
    <row r="639" spans="1:11" x14ac:dyDescent="0.25">
      <c r="A639" s="17" t="str">
        <f t="shared" si="29"/>
        <v>124294</v>
      </c>
      <c r="B639" s="18">
        <v>11124294</v>
      </c>
      <c r="C639" s="19" t="s">
        <v>674</v>
      </c>
      <c r="D639" s="26"/>
      <c r="E639" s="21">
        <v>24</v>
      </c>
      <c r="F639" s="22">
        <f t="shared" si="28"/>
        <v>0</v>
      </c>
      <c r="G639" s="23" t="s">
        <v>243</v>
      </c>
      <c r="H639" s="24" t="e">
        <f>VLOOKUP(A639,[1]L1!A:D,4,0)</f>
        <v>#N/A</v>
      </c>
      <c r="I639" s="24" t="e">
        <f>VLOOKUP(A639,[1]L2!A:AN,40,0)</f>
        <v>#N/A</v>
      </c>
      <c r="J639" s="25" t="e">
        <f>VLOOKUP(A639,[1]MBU!D:Q,14,0)</f>
        <v>#N/A</v>
      </c>
      <c r="K639" s="25" t="e">
        <f t="shared" si="30"/>
        <v>#N/A</v>
      </c>
    </row>
    <row r="640" spans="1:11" x14ac:dyDescent="0.25">
      <c r="A640" s="17" t="str">
        <f t="shared" si="29"/>
        <v>124514</v>
      </c>
      <c r="B640" s="18">
        <v>11124514</v>
      </c>
      <c r="C640" s="19" t="s">
        <v>675</v>
      </c>
      <c r="D640" s="20">
        <v>327.41656269895833</v>
      </c>
      <c r="E640" s="21">
        <v>6</v>
      </c>
      <c r="F640" s="22">
        <f t="shared" si="28"/>
        <v>1964.4993761937499</v>
      </c>
      <c r="G640" s="23" t="s">
        <v>30</v>
      </c>
      <c r="H640" s="24">
        <f>VLOOKUP(A640,[1]L1!A:D,4,0)</f>
        <v>350.51115900000002</v>
      </c>
      <c r="I640" s="24">
        <f>VLOOKUP(A640,[1]L2!A:AN,40,0)</f>
        <v>161.75066616023813</v>
      </c>
      <c r="J640" s="25">
        <f>VLOOKUP(A640,[1]MBU!D:Q,14,0)</f>
        <v>6</v>
      </c>
      <c r="K640" s="25">
        <f t="shared" si="30"/>
        <v>0</v>
      </c>
    </row>
    <row r="641" spans="1:11" x14ac:dyDescent="0.25">
      <c r="A641" s="17" t="str">
        <f t="shared" si="29"/>
        <v>124720</v>
      </c>
      <c r="B641" s="18">
        <v>11124720</v>
      </c>
      <c r="C641" s="19" t="s">
        <v>676</v>
      </c>
      <c r="D641" s="26"/>
      <c r="E641" s="21">
        <v>24</v>
      </c>
      <c r="F641" s="22">
        <f t="shared" si="28"/>
        <v>0</v>
      </c>
      <c r="G641" s="23" t="s">
        <v>243</v>
      </c>
      <c r="H641" s="24" t="e">
        <f>VLOOKUP(A641,[1]L1!A:D,4,0)</f>
        <v>#N/A</v>
      </c>
      <c r="I641" s="24" t="e">
        <f>VLOOKUP(A641,[1]L2!A:AN,40,0)</f>
        <v>#N/A</v>
      </c>
      <c r="J641" s="25" t="e">
        <f>VLOOKUP(A641,[1]MBU!D:Q,14,0)</f>
        <v>#N/A</v>
      </c>
      <c r="K641" s="25" t="e">
        <f t="shared" si="30"/>
        <v>#N/A</v>
      </c>
    </row>
    <row r="642" spans="1:11" x14ac:dyDescent="0.25">
      <c r="A642" s="17" t="str">
        <f t="shared" si="29"/>
        <v>124722</v>
      </c>
      <c r="B642" s="18">
        <v>11124722</v>
      </c>
      <c r="C642" s="19" t="s">
        <v>677</v>
      </c>
      <c r="D642" s="26"/>
      <c r="E642" s="21">
        <v>24</v>
      </c>
      <c r="F642" s="22">
        <f t="shared" si="28"/>
        <v>0</v>
      </c>
      <c r="G642" s="23" t="s">
        <v>243</v>
      </c>
      <c r="H642" s="24" t="e">
        <f>VLOOKUP(A642,[1]L1!A:D,4,0)</f>
        <v>#N/A</v>
      </c>
      <c r="I642" s="24" t="e">
        <f>VLOOKUP(A642,[1]L2!A:AN,40,0)</f>
        <v>#N/A</v>
      </c>
      <c r="J642" s="25" t="e">
        <f>VLOOKUP(A642,[1]MBU!D:Q,14,0)</f>
        <v>#N/A</v>
      </c>
      <c r="K642" s="25" t="e">
        <f t="shared" si="30"/>
        <v>#N/A</v>
      </c>
    </row>
    <row r="643" spans="1:11" x14ac:dyDescent="0.25">
      <c r="A643" s="17" t="str">
        <f t="shared" si="29"/>
        <v>124925</v>
      </c>
      <c r="B643" s="18">
        <v>11124925</v>
      </c>
      <c r="C643" s="28" t="s">
        <v>678</v>
      </c>
      <c r="D643" s="20">
        <v>605.73529789999998</v>
      </c>
      <c r="E643" s="21">
        <v>6</v>
      </c>
      <c r="F643" s="22">
        <f t="shared" ref="F643:F706" si="31">D643*E643</f>
        <v>3634.4117873999999</v>
      </c>
      <c r="G643" s="23" t="s">
        <v>243</v>
      </c>
      <c r="H643" s="24">
        <f>VLOOKUP(A643,[1]L1!A:D,4,0)</f>
        <v>604.12039500000003</v>
      </c>
      <c r="I643" s="24" t="e">
        <f>VLOOKUP(A643,[1]L2!A:AN,40,0)</f>
        <v>#N/A</v>
      </c>
      <c r="J643" s="25" t="e">
        <f>VLOOKUP(A643,[1]MBU!D:Q,14,0)</f>
        <v>#N/A</v>
      </c>
      <c r="K643" s="25" t="e">
        <f t="shared" si="30"/>
        <v>#N/A</v>
      </c>
    </row>
    <row r="644" spans="1:11" x14ac:dyDescent="0.25">
      <c r="A644" s="17" t="str">
        <f t="shared" ref="A644:A707" si="32">RIGHT(B644,6)</f>
        <v>124926</v>
      </c>
      <c r="B644" s="18">
        <v>11124926</v>
      </c>
      <c r="C644" s="19" t="s">
        <v>679</v>
      </c>
      <c r="D644" s="26"/>
      <c r="E644" s="21">
        <v>24</v>
      </c>
      <c r="F644" s="22">
        <f t="shared" si="31"/>
        <v>0</v>
      </c>
      <c r="G644" s="23" t="s">
        <v>243</v>
      </c>
      <c r="H644" s="24" t="e">
        <f>VLOOKUP(A644,[1]L1!A:D,4,0)</f>
        <v>#N/A</v>
      </c>
      <c r="I644" s="24" t="e">
        <f>VLOOKUP(A644,[1]L2!A:AN,40,0)</f>
        <v>#N/A</v>
      </c>
      <c r="J644" s="25" t="e">
        <f>VLOOKUP(A644,[1]MBU!D:Q,14,0)</f>
        <v>#N/A</v>
      </c>
      <c r="K644" s="25" t="e">
        <f t="shared" si="30"/>
        <v>#N/A</v>
      </c>
    </row>
    <row r="645" spans="1:11" x14ac:dyDescent="0.25">
      <c r="A645" s="17" t="str">
        <f t="shared" si="32"/>
        <v>124927</v>
      </c>
      <c r="B645" s="18">
        <v>11124927</v>
      </c>
      <c r="C645" s="19" t="s">
        <v>680</v>
      </c>
      <c r="D645" s="26"/>
      <c r="E645" s="21">
        <v>24</v>
      </c>
      <c r="F645" s="22">
        <f t="shared" si="31"/>
        <v>0</v>
      </c>
      <c r="G645" s="23" t="s">
        <v>243</v>
      </c>
      <c r="H645" s="24" t="e">
        <f>VLOOKUP(A645,[1]L1!A:D,4,0)</f>
        <v>#N/A</v>
      </c>
      <c r="I645" s="24" t="e">
        <f>VLOOKUP(A645,[1]L2!A:AN,40,0)</f>
        <v>#N/A</v>
      </c>
      <c r="J645" s="25" t="e">
        <f>VLOOKUP(A645,[1]MBU!D:Q,14,0)</f>
        <v>#N/A</v>
      </c>
      <c r="K645" s="25" t="e">
        <f t="shared" si="30"/>
        <v>#N/A</v>
      </c>
    </row>
    <row r="646" spans="1:11" x14ac:dyDescent="0.25">
      <c r="A646" s="17" t="str">
        <f t="shared" si="32"/>
        <v>124928</v>
      </c>
      <c r="B646" s="18">
        <v>11124928</v>
      </c>
      <c r="C646" s="19" t="s">
        <v>681</v>
      </c>
      <c r="D646" s="20">
        <v>42.24</v>
      </c>
      <c r="E646" s="21">
        <v>200</v>
      </c>
      <c r="F646" s="22">
        <f t="shared" si="31"/>
        <v>8448</v>
      </c>
      <c r="G646" s="23" t="s">
        <v>243</v>
      </c>
      <c r="H646" s="24" t="e">
        <f>VLOOKUP(A646,[1]L1!A:D,4,0)</f>
        <v>#N/A</v>
      </c>
      <c r="I646" s="24" t="e">
        <f>VLOOKUP(A646,[1]L2!A:AN,40,0)</f>
        <v>#N/A</v>
      </c>
      <c r="J646" s="25" t="e">
        <f>VLOOKUP(A646,[1]MBU!D:Q,14,0)</f>
        <v>#N/A</v>
      </c>
      <c r="K646" s="25" t="e">
        <f t="shared" si="30"/>
        <v>#N/A</v>
      </c>
    </row>
    <row r="647" spans="1:11" x14ac:dyDescent="0.25">
      <c r="A647" s="17" t="str">
        <f t="shared" si="32"/>
        <v>124929</v>
      </c>
      <c r="B647" s="18">
        <v>11124929</v>
      </c>
      <c r="C647" s="19" t="s">
        <v>682</v>
      </c>
      <c r="D647" s="20">
        <v>321.02</v>
      </c>
      <c r="E647" s="21">
        <v>24</v>
      </c>
      <c r="F647" s="22">
        <f t="shared" si="31"/>
        <v>7704.48</v>
      </c>
      <c r="G647" s="23" t="s">
        <v>243</v>
      </c>
      <c r="H647" s="24">
        <f>VLOOKUP(A647,[1]L1!A:D,4,0)</f>
        <v>321.02</v>
      </c>
      <c r="I647" s="24" t="e">
        <f>VLOOKUP(A647,[1]L2!A:AN,40,0)</f>
        <v>#N/A</v>
      </c>
      <c r="J647" s="25" t="e">
        <f>VLOOKUP(A647,[1]MBU!D:Q,14,0)</f>
        <v>#N/A</v>
      </c>
      <c r="K647" s="25" t="e">
        <f t="shared" si="30"/>
        <v>#N/A</v>
      </c>
    </row>
    <row r="648" spans="1:11" x14ac:dyDescent="0.25">
      <c r="A648" s="17" t="str">
        <f t="shared" si="32"/>
        <v>124930</v>
      </c>
      <c r="B648" s="18">
        <v>11124930</v>
      </c>
      <c r="C648" s="19" t="s">
        <v>683</v>
      </c>
      <c r="D648" s="26"/>
      <c r="E648" s="21">
        <v>200</v>
      </c>
      <c r="F648" s="22">
        <f t="shared" si="31"/>
        <v>0</v>
      </c>
      <c r="G648" s="23" t="s">
        <v>243</v>
      </c>
      <c r="H648" s="24" t="e">
        <f>VLOOKUP(A648,[1]L1!A:D,4,0)</f>
        <v>#N/A</v>
      </c>
      <c r="I648" s="24" t="e">
        <f>VLOOKUP(A648,[1]L2!A:AN,40,0)</f>
        <v>#N/A</v>
      </c>
      <c r="J648" s="25" t="e">
        <f>VLOOKUP(A648,[1]MBU!D:Q,14,0)</f>
        <v>#N/A</v>
      </c>
      <c r="K648" s="25" t="e">
        <f t="shared" si="30"/>
        <v>#N/A</v>
      </c>
    </row>
    <row r="649" spans="1:11" x14ac:dyDescent="0.25">
      <c r="A649" s="17" t="str">
        <f t="shared" si="32"/>
        <v>124931</v>
      </c>
      <c r="B649" s="18">
        <v>11124931</v>
      </c>
      <c r="C649" s="19" t="s">
        <v>684</v>
      </c>
      <c r="D649" s="26"/>
      <c r="E649" s="21">
        <v>200</v>
      </c>
      <c r="F649" s="22">
        <f t="shared" si="31"/>
        <v>0</v>
      </c>
      <c r="G649" s="23" t="s">
        <v>243</v>
      </c>
      <c r="H649" s="24" t="e">
        <f>VLOOKUP(A649,[1]L1!A:D,4,0)</f>
        <v>#N/A</v>
      </c>
      <c r="I649" s="24" t="e">
        <f>VLOOKUP(A649,[1]L2!A:AN,40,0)</f>
        <v>#N/A</v>
      </c>
      <c r="J649" s="25" t="e">
        <f>VLOOKUP(A649,[1]MBU!D:Q,14,0)</f>
        <v>#N/A</v>
      </c>
      <c r="K649" s="25" t="e">
        <f t="shared" si="30"/>
        <v>#N/A</v>
      </c>
    </row>
    <row r="650" spans="1:11" x14ac:dyDescent="0.25">
      <c r="A650" s="17" t="str">
        <f t="shared" si="32"/>
        <v>125158</v>
      </c>
      <c r="B650" s="18">
        <v>11125158</v>
      </c>
      <c r="C650" s="19" t="s">
        <v>685</v>
      </c>
      <c r="D650" s="20">
        <v>521.10985830000004</v>
      </c>
      <c r="E650" s="21">
        <v>27</v>
      </c>
      <c r="F650" s="22">
        <f t="shared" si="31"/>
        <v>14069.966174100002</v>
      </c>
      <c r="G650" s="23" t="s">
        <v>30</v>
      </c>
      <c r="H650" s="24">
        <f>VLOOKUP(A650,[1]L1!A:D,4,0)</f>
        <v>521.11</v>
      </c>
      <c r="I650" s="24" t="e">
        <f>VLOOKUP(A650,[1]L2!A:AN,40,0)</f>
        <v>#N/A</v>
      </c>
      <c r="J650" s="25" t="e">
        <f>VLOOKUP(A650,[1]MBU!D:Q,14,0)</f>
        <v>#N/A</v>
      </c>
      <c r="K650" s="25" t="e">
        <f t="shared" si="30"/>
        <v>#N/A</v>
      </c>
    </row>
    <row r="651" spans="1:11" x14ac:dyDescent="0.25">
      <c r="A651" s="17" t="str">
        <f t="shared" si="32"/>
        <v>125179</v>
      </c>
      <c r="B651" s="18">
        <v>11125179</v>
      </c>
      <c r="C651" s="19" t="s">
        <v>686</v>
      </c>
      <c r="D651" s="20">
        <v>266.2556884</v>
      </c>
      <c r="E651" s="21">
        <v>12</v>
      </c>
      <c r="F651" s="22">
        <f t="shared" si="31"/>
        <v>3195.0682607999997</v>
      </c>
      <c r="G651" s="23" t="s">
        <v>30</v>
      </c>
      <c r="H651" s="24">
        <f>VLOOKUP(A651,[1]L1!A:D,4,0)</f>
        <v>266.25570379999999</v>
      </c>
      <c r="I651" s="24" t="e">
        <f>VLOOKUP(A651,[1]L2!A:AN,40,0)</f>
        <v>#N/A</v>
      </c>
      <c r="J651" s="25" t="e">
        <f>VLOOKUP(A651,[1]MBU!D:Q,14,0)</f>
        <v>#N/A</v>
      </c>
      <c r="K651" s="25" t="e">
        <f t="shared" si="30"/>
        <v>#N/A</v>
      </c>
    </row>
    <row r="652" spans="1:11" x14ac:dyDescent="0.25">
      <c r="A652" s="17" t="str">
        <f t="shared" si="32"/>
        <v>125180</v>
      </c>
      <c r="B652" s="18">
        <v>11125180</v>
      </c>
      <c r="C652" s="19" t="s">
        <v>687</v>
      </c>
      <c r="D652" s="20">
        <v>1798.3491443999999</v>
      </c>
      <c r="E652" s="21">
        <v>4</v>
      </c>
      <c r="F652" s="22">
        <f t="shared" si="31"/>
        <v>7193.3965775999995</v>
      </c>
      <c r="G652" s="23" t="s">
        <v>30</v>
      </c>
      <c r="H652" s="24" t="e">
        <f>VLOOKUP(A652,[1]L1!A:D,4,0)</f>
        <v>#N/A</v>
      </c>
      <c r="I652" s="24" t="e">
        <f>VLOOKUP(A652,[1]L2!A:AN,40,0)</f>
        <v>#N/A</v>
      </c>
      <c r="J652" s="25" t="e">
        <f>VLOOKUP(A652,[1]MBU!D:Q,14,0)</f>
        <v>#N/A</v>
      </c>
      <c r="K652" s="25" t="e">
        <f t="shared" si="30"/>
        <v>#N/A</v>
      </c>
    </row>
    <row r="653" spans="1:11" x14ac:dyDescent="0.25">
      <c r="A653" s="17" t="str">
        <f t="shared" si="32"/>
        <v>125330</v>
      </c>
      <c r="B653" s="18">
        <v>11125330</v>
      </c>
      <c r="C653" s="19" t="s">
        <v>688</v>
      </c>
      <c r="D653" s="26"/>
      <c r="E653" s="21">
        <v>6</v>
      </c>
      <c r="F653" s="22">
        <f t="shared" si="31"/>
        <v>0</v>
      </c>
      <c r="G653" s="23" t="s">
        <v>30</v>
      </c>
      <c r="H653" s="24" t="e">
        <f>VLOOKUP(A653,[1]L1!A:D,4,0)</f>
        <v>#N/A</v>
      </c>
      <c r="I653" s="24" t="e">
        <f>VLOOKUP(A653,[1]L2!A:AN,40,0)</f>
        <v>#N/A</v>
      </c>
      <c r="J653" s="25" t="e">
        <f>VLOOKUP(A653,[1]MBU!D:Q,14,0)</f>
        <v>#N/A</v>
      </c>
      <c r="K653" s="25" t="e">
        <f t="shared" si="30"/>
        <v>#N/A</v>
      </c>
    </row>
    <row r="654" spans="1:11" x14ac:dyDescent="0.25">
      <c r="A654" s="17" t="str">
        <f t="shared" si="32"/>
        <v>125331</v>
      </c>
      <c r="B654" s="18">
        <v>11125331</v>
      </c>
      <c r="C654" s="19" t="s">
        <v>689</v>
      </c>
      <c r="D654" s="20">
        <v>190.4447552</v>
      </c>
      <c r="E654" s="21">
        <v>6</v>
      </c>
      <c r="F654" s="22">
        <f t="shared" si="31"/>
        <v>1142.6685312</v>
      </c>
      <c r="G654" s="23" t="s">
        <v>30</v>
      </c>
      <c r="H654" s="24">
        <f>VLOOKUP(A654,[1]L1!A:D,4,0)</f>
        <v>176.53649809999999</v>
      </c>
      <c r="I654" s="24">
        <f>VLOOKUP(A654,[1]L2!A:AN,40,0)</f>
        <v>50.185788541396406</v>
      </c>
      <c r="J654" s="25">
        <f>VLOOKUP(A654,[1]MBU!D:Q,14,0)</f>
        <v>6</v>
      </c>
      <c r="K654" s="25">
        <f t="shared" si="30"/>
        <v>0</v>
      </c>
    </row>
    <row r="655" spans="1:11" x14ac:dyDescent="0.25">
      <c r="A655" s="17" t="str">
        <f t="shared" si="32"/>
        <v>125332</v>
      </c>
      <c r="B655" s="18">
        <v>11125332</v>
      </c>
      <c r="C655" s="19" t="s">
        <v>690</v>
      </c>
      <c r="D655" s="20">
        <v>185.92830331321429</v>
      </c>
      <c r="E655" s="21">
        <v>6</v>
      </c>
      <c r="F655" s="22">
        <f t="shared" si="31"/>
        <v>1115.5698198792857</v>
      </c>
      <c r="G655" s="23" t="s">
        <v>30</v>
      </c>
      <c r="H655" s="24">
        <f>VLOOKUP(A655,[1]L1!A:D,4,0)</f>
        <v>176.56858099999999</v>
      </c>
      <c r="I655" s="24">
        <f>VLOOKUP(A655,[1]L2!A:AN,40,0)</f>
        <v>92.639544516139992</v>
      </c>
      <c r="J655" s="25">
        <f>VLOOKUP(A655,[1]MBU!D:Q,14,0)</f>
        <v>6</v>
      </c>
      <c r="K655" s="25">
        <f t="shared" si="30"/>
        <v>0</v>
      </c>
    </row>
    <row r="656" spans="1:11" x14ac:dyDescent="0.25">
      <c r="A656" s="17" t="str">
        <f t="shared" si="32"/>
        <v>125333</v>
      </c>
      <c r="B656" s="18">
        <v>11125333</v>
      </c>
      <c r="C656" s="19" t="s">
        <v>691</v>
      </c>
      <c r="D656" s="26"/>
      <c r="E656" s="21">
        <v>6</v>
      </c>
      <c r="F656" s="22">
        <f t="shared" si="31"/>
        <v>0</v>
      </c>
      <c r="G656" s="23" t="s">
        <v>30</v>
      </c>
      <c r="H656" s="24" t="e">
        <f>VLOOKUP(A656,[1]L1!A:D,4,0)</f>
        <v>#N/A</v>
      </c>
      <c r="I656" s="24" t="e">
        <f>VLOOKUP(A656,[1]L2!A:AN,40,0)</f>
        <v>#N/A</v>
      </c>
      <c r="J656" s="25" t="e">
        <f>VLOOKUP(A656,[1]MBU!D:Q,14,0)</f>
        <v>#N/A</v>
      </c>
      <c r="K656" s="25" t="e">
        <f t="shared" si="30"/>
        <v>#N/A</v>
      </c>
    </row>
    <row r="657" spans="1:11" x14ac:dyDescent="0.25">
      <c r="A657" s="17" t="str">
        <f t="shared" si="32"/>
        <v>125784</v>
      </c>
      <c r="B657" s="18">
        <v>11125784</v>
      </c>
      <c r="C657" s="19" t="s">
        <v>692</v>
      </c>
      <c r="D657" s="20">
        <v>406.23934013899992</v>
      </c>
      <c r="E657" s="21">
        <v>6</v>
      </c>
      <c r="F657" s="22">
        <f t="shared" si="31"/>
        <v>2437.4360408339994</v>
      </c>
      <c r="G657" s="23" t="s">
        <v>37</v>
      </c>
      <c r="H657" s="24">
        <f>VLOOKUP(A657,[1]L1!A:D,4,0)</f>
        <v>406.23934009999999</v>
      </c>
      <c r="I657" s="24" t="e">
        <f>VLOOKUP(A657,[1]L2!A:AN,40,0)</f>
        <v>#N/A</v>
      </c>
      <c r="J657" s="25">
        <f>VLOOKUP(A657,[1]MBU!D:Q,14,0)</f>
        <v>6</v>
      </c>
      <c r="K657" s="25">
        <f t="shared" si="30"/>
        <v>0</v>
      </c>
    </row>
    <row r="658" spans="1:11" x14ac:dyDescent="0.25">
      <c r="A658" s="17" t="str">
        <f t="shared" si="32"/>
        <v>125926</v>
      </c>
      <c r="B658" s="18">
        <v>11125926</v>
      </c>
      <c r="C658" s="19" t="s">
        <v>693</v>
      </c>
      <c r="D658" s="20">
        <v>181.8502943</v>
      </c>
      <c r="E658" s="21">
        <v>120</v>
      </c>
      <c r="F658" s="22">
        <f t="shared" si="31"/>
        <v>21822.035316000001</v>
      </c>
      <c r="G658" s="23" t="s">
        <v>243</v>
      </c>
      <c r="H658" s="24">
        <f>VLOOKUP(A658,[1]L1!A:D,4,0)</f>
        <v>184.72207890000001</v>
      </c>
      <c r="I658" s="24" t="e">
        <f>VLOOKUP(A658,[1]L2!A:AN,40,0)</f>
        <v>#N/A</v>
      </c>
      <c r="J658" s="25" t="e">
        <f>VLOOKUP(A658,[1]MBU!D:Q,14,0)</f>
        <v>#N/A</v>
      </c>
      <c r="K658" s="25" t="e">
        <f t="shared" si="30"/>
        <v>#N/A</v>
      </c>
    </row>
    <row r="659" spans="1:11" x14ac:dyDescent="0.25">
      <c r="A659" s="17" t="str">
        <f t="shared" si="32"/>
        <v>125940</v>
      </c>
      <c r="B659" s="18">
        <v>11125940</v>
      </c>
      <c r="C659" s="19" t="s">
        <v>694</v>
      </c>
      <c r="D659" s="20">
        <v>1279.3795626000001</v>
      </c>
      <c r="E659" s="21">
        <v>24</v>
      </c>
      <c r="F659" s="22">
        <f t="shared" si="31"/>
        <v>30705.109502400002</v>
      </c>
      <c r="G659" s="23" t="s">
        <v>243</v>
      </c>
      <c r="H659" s="24">
        <f>VLOOKUP(A659,[1]L1!A:D,4,0)</f>
        <v>1330.2</v>
      </c>
      <c r="I659" s="24" t="e">
        <f>VLOOKUP(A659,[1]L2!A:AN,40,0)</f>
        <v>#N/A</v>
      </c>
      <c r="J659" s="25" t="e">
        <f>VLOOKUP(A659,[1]MBU!D:Q,14,0)</f>
        <v>#N/A</v>
      </c>
      <c r="K659" s="25" t="e">
        <f t="shared" ref="K659:K722" si="33">+E659-J659</f>
        <v>#N/A</v>
      </c>
    </row>
    <row r="660" spans="1:11" x14ac:dyDescent="0.25">
      <c r="A660" s="17" t="str">
        <f t="shared" si="32"/>
        <v>125958</v>
      </c>
      <c r="B660" s="18">
        <v>11125958</v>
      </c>
      <c r="C660" s="19" t="s">
        <v>695</v>
      </c>
      <c r="D660" s="20">
        <v>1128.79919</v>
      </c>
      <c r="E660" s="21">
        <v>24</v>
      </c>
      <c r="F660" s="22">
        <f t="shared" si="31"/>
        <v>27091.180560000001</v>
      </c>
      <c r="G660" s="23" t="s">
        <v>243</v>
      </c>
      <c r="H660" s="24">
        <f>VLOOKUP(A660,[1]L1!A:D,4,0)</f>
        <v>1128.8</v>
      </c>
      <c r="I660" s="24" t="e">
        <f>VLOOKUP(A660,[1]L2!A:AN,40,0)</f>
        <v>#N/A</v>
      </c>
      <c r="J660" s="25" t="e">
        <f>VLOOKUP(A660,[1]MBU!D:Q,14,0)</f>
        <v>#N/A</v>
      </c>
      <c r="K660" s="25" t="e">
        <f t="shared" si="33"/>
        <v>#N/A</v>
      </c>
    </row>
    <row r="661" spans="1:11" x14ac:dyDescent="0.25">
      <c r="A661" s="17" t="str">
        <f t="shared" si="32"/>
        <v>125961</v>
      </c>
      <c r="B661" s="18">
        <v>11125961</v>
      </c>
      <c r="C661" s="19" t="s">
        <v>696</v>
      </c>
      <c r="D661" s="20">
        <v>541.28486190000001</v>
      </c>
      <c r="E661" s="21">
        <v>24</v>
      </c>
      <c r="F661" s="22">
        <f t="shared" si="31"/>
        <v>12990.836685599999</v>
      </c>
      <c r="G661" s="23" t="s">
        <v>243</v>
      </c>
      <c r="H661" s="24">
        <f>VLOOKUP(A661,[1]L1!A:D,4,0)</f>
        <v>541.72470180000005</v>
      </c>
      <c r="I661" s="24" t="e">
        <f>VLOOKUP(A661,[1]L2!A:AN,40,0)</f>
        <v>#N/A</v>
      </c>
      <c r="J661" s="25" t="e">
        <f>VLOOKUP(A661,[1]MBU!D:Q,14,0)</f>
        <v>#N/A</v>
      </c>
      <c r="K661" s="25" t="e">
        <f t="shared" si="33"/>
        <v>#N/A</v>
      </c>
    </row>
    <row r="662" spans="1:11" x14ac:dyDescent="0.25">
      <c r="A662" s="17" t="str">
        <f t="shared" si="32"/>
        <v>125964</v>
      </c>
      <c r="B662" s="18">
        <v>11125964</v>
      </c>
      <c r="C662" s="19" t="s">
        <v>697</v>
      </c>
      <c r="D662" s="20">
        <v>569.07000000000005</v>
      </c>
      <c r="E662" s="21">
        <v>576</v>
      </c>
      <c r="F662" s="22">
        <f t="shared" si="31"/>
        <v>327784.32000000001</v>
      </c>
      <c r="G662" s="23" t="s">
        <v>243</v>
      </c>
      <c r="H662" s="24">
        <f>VLOOKUP(A662,[1]L1!A:D,4,0)</f>
        <v>569.07000000000005</v>
      </c>
      <c r="I662" s="24" t="e">
        <f>VLOOKUP(A662,[1]L2!A:AN,40,0)</f>
        <v>#N/A</v>
      </c>
      <c r="J662" s="25" t="e">
        <f>VLOOKUP(A662,[1]MBU!D:Q,14,0)</f>
        <v>#N/A</v>
      </c>
      <c r="K662" s="25" t="e">
        <f t="shared" si="33"/>
        <v>#N/A</v>
      </c>
    </row>
    <row r="663" spans="1:11" x14ac:dyDescent="0.25">
      <c r="A663" s="17" t="str">
        <f t="shared" si="32"/>
        <v>125966</v>
      </c>
      <c r="B663" s="18">
        <v>11125966</v>
      </c>
      <c r="C663" s="19" t="s">
        <v>698</v>
      </c>
      <c r="D663" s="20">
        <v>475.20491989999999</v>
      </c>
      <c r="E663" s="21">
        <v>48</v>
      </c>
      <c r="F663" s="22">
        <f t="shared" si="31"/>
        <v>22809.836155199999</v>
      </c>
      <c r="G663" s="23" t="s">
        <v>39</v>
      </c>
      <c r="H663" s="24">
        <f>VLOOKUP(A663,[1]L1!A:D,4,0)</f>
        <v>476.62564850000001</v>
      </c>
      <c r="I663" s="24" t="e">
        <f>VLOOKUP(A663,[1]L2!A:AN,40,0)</f>
        <v>#N/A</v>
      </c>
      <c r="J663" s="25" t="e">
        <f>VLOOKUP(A663,[1]MBU!D:Q,14,0)</f>
        <v>#N/A</v>
      </c>
      <c r="K663" s="25" t="e">
        <f t="shared" si="33"/>
        <v>#N/A</v>
      </c>
    </row>
    <row r="664" spans="1:11" x14ac:dyDescent="0.25">
      <c r="A664" s="17" t="str">
        <f t="shared" si="32"/>
        <v>126011</v>
      </c>
      <c r="B664" s="37">
        <v>11126011</v>
      </c>
      <c r="C664" s="36" t="s">
        <v>699</v>
      </c>
      <c r="D664" s="20">
        <v>521.97471099999996</v>
      </c>
      <c r="E664" s="21">
        <v>24</v>
      </c>
      <c r="F664" s="22">
        <f t="shared" si="31"/>
        <v>12527.393064</v>
      </c>
      <c r="G664" s="34" t="s">
        <v>243</v>
      </c>
      <c r="H664" s="24">
        <f>VLOOKUP(A664,[1]L1!A:D,4,0)</f>
        <v>551.79286309999998</v>
      </c>
      <c r="I664" s="24" t="e">
        <f>VLOOKUP(A664,[1]L2!A:AN,40,0)</f>
        <v>#N/A</v>
      </c>
      <c r="J664" s="25" t="e">
        <f>VLOOKUP(A664,[1]MBU!D:Q,14,0)</f>
        <v>#N/A</v>
      </c>
      <c r="K664" s="25" t="e">
        <f t="shared" si="33"/>
        <v>#N/A</v>
      </c>
    </row>
    <row r="665" spans="1:11" x14ac:dyDescent="0.25">
      <c r="A665" s="17" t="str">
        <f t="shared" si="32"/>
        <v>126371</v>
      </c>
      <c r="B665" s="18">
        <v>11126371</v>
      </c>
      <c r="C665" s="19" t="s">
        <v>700</v>
      </c>
      <c r="D665" s="20">
        <v>594.18613330000005</v>
      </c>
      <c r="E665" s="21">
        <v>24</v>
      </c>
      <c r="F665" s="22">
        <f t="shared" si="31"/>
        <v>14260.4671992</v>
      </c>
      <c r="G665" s="23" t="s">
        <v>243</v>
      </c>
      <c r="H665" s="24">
        <f>VLOOKUP(A665,[1]L1!A:D,4,0)</f>
        <v>596.89605240000003</v>
      </c>
      <c r="I665" s="24" t="e">
        <f>VLOOKUP(A665,[1]L2!A:AN,40,0)</f>
        <v>#N/A</v>
      </c>
      <c r="J665" s="25" t="e">
        <f>VLOOKUP(A665,[1]MBU!D:Q,14,0)</f>
        <v>#N/A</v>
      </c>
      <c r="K665" s="25" t="e">
        <f t="shared" si="33"/>
        <v>#N/A</v>
      </c>
    </row>
    <row r="666" spans="1:11" x14ac:dyDescent="0.25">
      <c r="A666" s="17" t="str">
        <f t="shared" si="32"/>
        <v>126372</v>
      </c>
      <c r="B666" s="18">
        <v>11126372</v>
      </c>
      <c r="C666" s="19" t="s">
        <v>701</v>
      </c>
      <c r="D666" s="20">
        <v>363.66246999999998</v>
      </c>
      <c r="E666" s="21">
        <v>24</v>
      </c>
      <c r="F666" s="22">
        <f t="shared" si="31"/>
        <v>8727.8992799999996</v>
      </c>
      <c r="G666" s="23" t="s">
        <v>243</v>
      </c>
      <c r="H666" s="24">
        <f>VLOOKUP(A666,[1]L1!A:D,4,0)</f>
        <v>363.66246999999998</v>
      </c>
      <c r="I666" s="24" t="e">
        <f>VLOOKUP(A666,[1]L2!A:AN,40,0)</f>
        <v>#N/A</v>
      </c>
      <c r="J666" s="25" t="e">
        <f>VLOOKUP(A666,[1]MBU!D:Q,14,0)</f>
        <v>#N/A</v>
      </c>
      <c r="K666" s="25" t="e">
        <f t="shared" si="33"/>
        <v>#N/A</v>
      </c>
    </row>
    <row r="667" spans="1:11" x14ac:dyDescent="0.25">
      <c r="A667" s="17" t="str">
        <f t="shared" si="32"/>
        <v>126373</v>
      </c>
      <c r="B667" s="18">
        <v>11126373</v>
      </c>
      <c r="C667" s="19" t="s">
        <v>702</v>
      </c>
      <c r="D667" s="20">
        <v>538.04981469999996</v>
      </c>
      <c r="E667" s="21">
        <v>24</v>
      </c>
      <c r="F667" s="22">
        <f t="shared" si="31"/>
        <v>12913.1955528</v>
      </c>
      <c r="G667" s="23" t="s">
        <v>243</v>
      </c>
      <c r="H667" s="24">
        <f>VLOOKUP(A667,[1]L1!A:D,4,0)</f>
        <v>565.38083329999995</v>
      </c>
      <c r="I667" s="24" t="e">
        <f>VLOOKUP(A667,[1]L2!A:AN,40,0)</f>
        <v>#N/A</v>
      </c>
      <c r="J667" s="25" t="e">
        <f>VLOOKUP(A667,[1]MBU!D:Q,14,0)</f>
        <v>#N/A</v>
      </c>
      <c r="K667" s="25" t="e">
        <f t="shared" si="33"/>
        <v>#N/A</v>
      </c>
    </row>
    <row r="668" spans="1:11" x14ac:dyDescent="0.25">
      <c r="A668" s="17" t="str">
        <f t="shared" si="32"/>
        <v>126374</v>
      </c>
      <c r="B668" s="18">
        <v>11126374</v>
      </c>
      <c r="C668" s="19" t="s">
        <v>703</v>
      </c>
      <c r="D668" s="20">
        <v>1167.9287592000001</v>
      </c>
      <c r="E668" s="21">
        <v>24</v>
      </c>
      <c r="F668" s="22">
        <f t="shared" si="31"/>
        <v>28030.290220800001</v>
      </c>
      <c r="G668" s="23" t="s">
        <v>243</v>
      </c>
      <c r="H668" s="24">
        <f>VLOOKUP(A668,[1]L1!A:D,4,0)</f>
        <v>1195.7</v>
      </c>
      <c r="I668" s="24" t="e">
        <f>VLOOKUP(A668,[1]L2!A:AN,40,0)</f>
        <v>#N/A</v>
      </c>
      <c r="J668" s="25" t="e">
        <f>VLOOKUP(A668,[1]MBU!D:Q,14,0)</f>
        <v>#N/A</v>
      </c>
      <c r="K668" s="25" t="e">
        <f t="shared" si="33"/>
        <v>#N/A</v>
      </c>
    </row>
    <row r="669" spans="1:11" x14ac:dyDescent="0.25">
      <c r="A669" s="17" t="str">
        <f t="shared" si="32"/>
        <v>126375</v>
      </c>
      <c r="B669" s="18">
        <v>11126375</v>
      </c>
      <c r="C669" s="19" t="s">
        <v>704</v>
      </c>
      <c r="D669" s="20">
        <v>1088.7634579</v>
      </c>
      <c r="E669" s="21">
        <v>24</v>
      </c>
      <c r="F669" s="22">
        <f t="shared" si="31"/>
        <v>26130.322989600001</v>
      </c>
      <c r="G669" s="23" t="s">
        <v>243</v>
      </c>
      <c r="H669" s="24">
        <f>VLOOKUP(A669,[1]L1!A:D,4,0)</f>
        <v>1103.69</v>
      </c>
      <c r="I669" s="24" t="e">
        <f>VLOOKUP(A669,[1]L2!A:AN,40,0)</f>
        <v>#N/A</v>
      </c>
      <c r="J669" s="25" t="e">
        <f>VLOOKUP(A669,[1]MBU!D:Q,14,0)</f>
        <v>#N/A</v>
      </c>
      <c r="K669" s="25" t="e">
        <f t="shared" si="33"/>
        <v>#N/A</v>
      </c>
    </row>
    <row r="670" spans="1:11" x14ac:dyDescent="0.25">
      <c r="A670" s="17" t="str">
        <f t="shared" si="32"/>
        <v>126376</v>
      </c>
      <c r="B670" s="18">
        <v>11126376</v>
      </c>
      <c r="C670" s="19" t="s">
        <v>705</v>
      </c>
      <c r="D670" s="20">
        <v>1157.7667994000001</v>
      </c>
      <c r="E670" s="21">
        <v>24</v>
      </c>
      <c r="F670" s="22">
        <f t="shared" si="31"/>
        <v>27786.4031856</v>
      </c>
      <c r="G670" s="23" t="s">
        <v>243</v>
      </c>
      <c r="H670" s="24">
        <f>VLOOKUP(A670,[1]L1!A:D,4,0)</f>
        <v>1157.77</v>
      </c>
      <c r="I670" s="24" t="e">
        <f>VLOOKUP(A670,[1]L2!A:AN,40,0)</f>
        <v>#N/A</v>
      </c>
      <c r="J670" s="25" t="e">
        <f>VLOOKUP(A670,[1]MBU!D:Q,14,0)</f>
        <v>#N/A</v>
      </c>
      <c r="K670" s="25" t="e">
        <f t="shared" si="33"/>
        <v>#N/A</v>
      </c>
    </row>
    <row r="671" spans="1:11" x14ac:dyDescent="0.25">
      <c r="A671" s="17" t="str">
        <f t="shared" si="32"/>
        <v>126377</v>
      </c>
      <c r="B671" s="18">
        <v>11126377</v>
      </c>
      <c r="C671" s="19" t="s">
        <v>706</v>
      </c>
      <c r="D671" s="20">
        <v>632.808177</v>
      </c>
      <c r="E671" s="21">
        <v>24</v>
      </c>
      <c r="F671" s="22">
        <f t="shared" si="31"/>
        <v>15187.396248000001</v>
      </c>
      <c r="G671" s="23" t="s">
        <v>243</v>
      </c>
      <c r="H671" s="24">
        <f>VLOOKUP(A671,[1]L1!A:D,4,0)</f>
        <v>700.30616439999994</v>
      </c>
      <c r="I671" s="24" t="e">
        <f>VLOOKUP(A671,[1]L2!A:AN,40,0)</f>
        <v>#N/A</v>
      </c>
      <c r="J671" s="25" t="e">
        <f>VLOOKUP(A671,[1]MBU!D:Q,14,0)</f>
        <v>#N/A</v>
      </c>
      <c r="K671" s="25" t="e">
        <f t="shared" si="33"/>
        <v>#N/A</v>
      </c>
    </row>
    <row r="672" spans="1:11" x14ac:dyDescent="0.25">
      <c r="A672" s="17" t="str">
        <f t="shared" si="32"/>
        <v>126378</v>
      </c>
      <c r="B672" s="18">
        <v>11126378</v>
      </c>
      <c r="C672" s="19" t="s">
        <v>707</v>
      </c>
      <c r="D672" s="20">
        <v>556.14072380000005</v>
      </c>
      <c r="E672" s="21">
        <v>24</v>
      </c>
      <c r="F672" s="22">
        <f t="shared" si="31"/>
        <v>13347.3773712</v>
      </c>
      <c r="G672" s="23" t="s">
        <v>243</v>
      </c>
      <c r="H672" s="24">
        <f>VLOOKUP(A672,[1]L1!A:D,4,0)</f>
        <v>557.32000000000005</v>
      </c>
      <c r="I672" s="24" t="e">
        <f>VLOOKUP(A672,[1]L2!A:AN,40,0)</f>
        <v>#N/A</v>
      </c>
      <c r="J672" s="25" t="e">
        <f>VLOOKUP(A672,[1]MBU!D:Q,14,0)</f>
        <v>#N/A</v>
      </c>
      <c r="K672" s="25" t="e">
        <f t="shared" si="33"/>
        <v>#N/A</v>
      </c>
    </row>
    <row r="673" spans="1:11" x14ac:dyDescent="0.25">
      <c r="A673" s="17" t="str">
        <f t="shared" si="32"/>
        <v>126379</v>
      </c>
      <c r="B673" s="18">
        <v>11126379</v>
      </c>
      <c r="C673" s="19" t="s">
        <v>708</v>
      </c>
      <c r="D673" s="20">
        <v>694.57854840000005</v>
      </c>
      <c r="E673" s="21">
        <v>24</v>
      </c>
      <c r="F673" s="22">
        <f t="shared" si="31"/>
        <v>16669.885161600003</v>
      </c>
      <c r="G673" s="23" t="s">
        <v>243</v>
      </c>
      <c r="H673" s="24">
        <f>VLOOKUP(A673,[1]L1!A:D,4,0)</f>
        <v>579.95343279999997</v>
      </c>
      <c r="I673" s="24" t="e">
        <f>VLOOKUP(A673,[1]L2!A:AN,40,0)</f>
        <v>#N/A</v>
      </c>
      <c r="J673" s="25" t="e">
        <f>VLOOKUP(A673,[1]MBU!D:Q,14,0)</f>
        <v>#N/A</v>
      </c>
      <c r="K673" s="25" t="e">
        <f t="shared" si="33"/>
        <v>#N/A</v>
      </c>
    </row>
    <row r="674" spans="1:11" x14ac:dyDescent="0.25">
      <c r="A674" s="17" t="str">
        <f t="shared" si="32"/>
        <v>126380</v>
      </c>
      <c r="B674" s="18">
        <v>11126380</v>
      </c>
      <c r="C674" s="19" t="s">
        <v>709</v>
      </c>
      <c r="D674" s="20">
        <v>609.13510499999995</v>
      </c>
      <c r="E674" s="21">
        <v>8</v>
      </c>
      <c r="F674" s="22">
        <f t="shared" si="31"/>
        <v>4873.0808399999996</v>
      </c>
      <c r="G674" s="23" t="s">
        <v>243</v>
      </c>
      <c r="H674" s="24">
        <f>VLOOKUP(A674,[1]L1!A:D,4,0)</f>
        <v>612.11378999999999</v>
      </c>
      <c r="I674" s="24" t="e">
        <f>VLOOKUP(A674,[1]L2!A:AN,40,0)</f>
        <v>#N/A</v>
      </c>
      <c r="J674" s="25" t="e">
        <f>VLOOKUP(A674,[1]MBU!D:Q,14,0)</f>
        <v>#N/A</v>
      </c>
      <c r="K674" s="25" t="e">
        <f t="shared" si="33"/>
        <v>#N/A</v>
      </c>
    </row>
    <row r="675" spans="1:11" x14ac:dyDescent="0.25">
      <c r="A675" s="17" t="str">
        <f t="shared" si="32"/>
        <v>126381</v>
      </c>
      <c r="B675" s="18">
        <v>11126381</v>
      </c>
      <c r="C675" s="19" t="s">
        <v>710</v>
      </c>
      <c r="D675" s="26"/>
      <c r="E675" s="21">
        <v>24</v>
      </c>
      <c r="F675" s="22">
        <f t="shared" si="31"/>
        <v>0</v>
      </c>
      <c r="G675" s="23" t="s">
        <v>243</v>
      </c>
      <c r="H675" s="24">
        <f>VLOOKUP(A675,[1]L1!A:D,4,0)</f>
        <v>0</v>
      </c>
      <c r="I675" s="24" t="e">
        <f>VLOOKUP(A675,[1]L2!A:AN,40,0)</f>
        <v>#N/A</v>
      </c>
      <c r="J675" s="25" t="e">
        <f>VLOOKUP(A675,[1]MBU!D:Q,14,0)</f>
        <v>#N/A</v>
      </c>
      <c r="K675" s="25" t="e">
        <f t="shared" si="33"/>
        <v>#N/A</v>
      </c>
    </row>
    <row r="676" spans="1:11" x14ac:dyDescent="0.25">
      <c r="A676" s="17" t="str">
        <f t="shared" si="32"/>
        <v>126382</v>
      </c>
      <c r="B676" s="18">
        <v>11126382</v>
      </c>
      <c r="C676" s="19" t="s">
        <v>711</v>
      </c>
      <c r="D676" s="20">
        <v>664.41771400000005</v>
      </c>
      <c r="E676" s="21">
        <v>24</v>
      </c>
      <c r="F676" s="22">
        <f t="shared" si="31"/>
        <v>15946.025136</v>
      </c>
      <c r="G676" s="23" t="s">
        <v>243</v>
      </c>
      <c r="H676" s="24">
        <f>VLOOKUP(A676,[1]L1!A:D,4,0)</f>
        <v>728.89094350000005</v>
      </c>
      <c r="I676" s="24" t="e">
        <f>VLOOKUP(A676,[1]L2!A:AN,40,0)</f>
        <v>#N/A</v>
      </c>
      <c r="J676" s="25" t="e">
        <f>VLOOKUP(A676,[1]MBU!D:Q,14,0)</f>
        <v>#N/A</v>
      </c>
      <c r="K676" s="25" t="e">
        <f t="shared" si="33"/>
        <v>#N/A</v>
      </c>
    </row>
    <row r="677" spans="1:11" x14ac:dyDescent="0.25">
      <c r="A677" s="17" t="str">
        <f t="shared" si="32"/>
        <v>126455</v>
      </c>
      <c r="B677" s="18">
        <v>11126455</v>
      </c>
      <c r="C677" s="19" t="s">
        <v>712</v>
      </c>
      <c r="D677" s="20">
        <v>699.39</v>
      </c>
      <c r="E677" s="21">
        <v>24</v>
      </c>
      <c r="F677" s="22">
        <f t="shared" si="31"/>
        <v>16785.36</v>
      </c>
      <c r="G677" s="23" t="s">
        <v>243</v>
      </c>
      <c r="H677" s="24" t="e">
        <f>VLOOKUP(A677,[1]L1!A:D,4,0)</f>
        <v>#N/A</v>
      </c>
      <c r="I677" s="24" t="e">
        <f>VLOOKUP(A677,[1]L2!A:AN,40,0)</f>
        <v>#N/A</v>
      </c>
      <c r="J677" s="25" t="e">
        <f>VLOOKUP(A677,[1]MBU!D:Q,14,0)</f>
        <v>#N/A</v>
      </c>
      <c r="K677" s="25" t="e">
        <f t="shared" si="33"/>
        <v>#N/A</v>
      </c>
    </row>
    <row r="678" spans="1:11" x14ac:dyDescent="0.25">
      <c r="A678" s="17" t="str">
        <f t="shared" si="32"/>
        <v>126456</v>
      </c>
      <c r="B678" s="18">
        <v>11126456</v>
      </c>
      <c r="C678" s="19" t="s">
        <v>713</v>
      </c>
      <c r="D678" s="20">
        <v>717.44448999999997</v>
      </c>
      <c r="E678" s="21">
        <v>24</v>
      </c>
      <c r="F678" s="22">
        <f t="shared" si="31"/>
        <v>17218.66776</v>
      </c>
      <c r="G678" s="23" t="s">
        <v>243</v>
      </c>
      <c r="H678" s="24">
        <f>VLOOKUP(A678,[1]L1!A:D,4,0)</f>
        <v>717.44448999999997</v>
      </c>
      <c r="I678" s="24" t="e">
        <f>VLOOKUP(A678,[1]L2!A:AN,40,0)</f>
        <v>#N/A</v>
      </c>
      <c r="J678" s="25" t="e">
        <f>VLOOKUP(A678,[1]MBU!D:Q,14,0)</f>
        <v>#N/A</v>
      </c>
      <c r="K678" s="25" t="e">
        <f t="shared" si="33"/>
        <v>#N/A</v>
      </c>
    </row>
    <row r="679" spans="1:11" x14ac:dyDescent="0.25">
      <c r="A679" s="17" t="str">
        <f t="shared" si="32"/>
        <v>126458</v>
      </c>
      <c r="B679" s="18">
        <v>11126458</v>
      </c>
      <c r="C679" s="19" t="s">
        <v>714</v>
      </c>
      <c r="D679" s="20">
        <v>129.2968195</v>
      </c>
      <c r="E679" s="21">
        <v>24</v>
      </c>
      <c r="F679" s="22">
        <f t="shared" si="31"/>
        <v>3103.1236680000002</v>
      </c>
      <c r="G679" s="23" t="s">
        <v>243</v>
      </c>
      <c r="H679" s="24">
        <f>VLOOKUP(A679,[1]L1!A:D,4,0)</f>
        <v>128.88707729999999</v>
      </c>
      <c r="I679" s="24" t="e">
        <f>VLOOKUP(A679,[1]L2!A:AN,40,0)</f>
        <v>#N/A</v>
      </c>
      <c r="J679" s="25" t="e">
        <f>VLOOKUP(A679,[1]MBU!D:Q,14,0)</f>
        <v>#N/A</v>
      </c>
      <c r="K679" s="25" t="e">
        <f t="shared" si="33"/>
        <v>#N/A</v>
      </c>
    </row>
    <row r="680" spans="1:11" x14ac:dyDescent="0.25">
      <c r="A680" s="17" t="str">
        <f t="shared" si="32"/>
        <v>126656</v>
      </c>
      <c r="B680" s="18">
        <v>11126656</v>
      </c>
      <c r="C680" s="19" t="s">
        <v>715</v>
      </c>
      <c r="D680" s="20">
        <v>125912.742276</v>
      </c>
      <c r="E680" s="21">
        <v>1</v>
      </c>
      <c r="F680" s="22">
        <f t="shared" si="31"/>
        <v>125912.742276</v>
      </c>
      <c r="G680" s="23" t="s">
        <v>47</v>
      </c>
      <c r="H680" s="24">
        <f>VLOOKUP(A680,[1]L1!A:D,4,0)</f>
        <v>125912.74</v>
      </c>
      <c r="I680" s="24" t="e">
        <f>VLOOKUP(A680,[1]L2!A:AN,40,0)</f>
        <v>#N/A</v>
      </c>
      <c r="J680" s="25" t="e">
        <f>VLOOKUP(A680,[1]MBU!D:Q,14,0)</f>
        <v>#N/A</v>
      </c>
      <c r="K680" s="25" t="e">
        <f t="shared" si="33"/>
        <v>#N/A</v>
      </c>
    </row>
    <row r="681" spans="1:11" x14ac:dyDescent="0.25">
      <c r="A681" s="17" t="str">
        <f t="shared" si="32"/>
        <v>127120</v>
      </c>
      <c r="B681" s="18">
        <v>11127120</v>
      </c>
      <c r="C681" s="19" t="s">
        <v>716</v>
      </c>
      <c r="D681" s="26"/>
      <c r="E681" s="21">
        <v>4</v>
      </c>
      <c r="F681" s="22">
        <f t="shared" si="31"/>
        <v>0</v>
      </c>
      <c r="G681" s="23" t="s">
        <v>30</v>
      </c>
      <c r="H681" s="24" t="e">
        <f>VLOOKUP(A681,[1]L1!A:D,4,0)</f>
        <v>#N/A</v>
      </c>
      <c r="I681" s="24" t="e">
        <f>VLOOKUP(A681,[1]L2!A:AN,40,0)</f>
        <v>#N/A</v>
      </c>
      <c r="J681" s="25" t="e">
        <f>VLOOKUP(A681,[1]MBU!D:Q,14,0)</f>
        <v>#N/A</v>
      </c>
      <c r="K681" s="25" t="e">
        <f t="shared" si="33"/>
        <v>#N/A</v>
      </c>
    </row>
    <row r="682" spans="1:11" x14ac:dyDescent="0.25">
      <c r="A682" s="17" t="str">
        <f t="shared" si="32"/>
        <v>127803</v>
      </c>
      <c r="B682" s="18">
        <v>11127803</v>
      </c>
      <c r="C682" s="19" t="s">
        <v>717</v>
      </c>
      <c r="D682" s="20">
        <v>932.48</v>
      </c>
      <c r="E682" s="31">
        <v>24</v>
      </c>
      <c r="F682" s="22">
        <f t="shared" si="31"/>
        <v>22379.52</v>
      </c>
      <c r="G682" s="23" t="s">
        <v>30</v>
      </c>
      <c r="H682" s="24" t="e">
        <f>VLOOKUP(A682,[1]L1!A:D,4,0)</f>
        <v>#N/A</v>
      </c>
      <c r="I682" s="24" t="e">
        <f>VLOOKUP(A682,[1]L2!A:AN,40,0)</f>
        <v>#N/A</v>
      </c>
      <c r="J682" s="25" t="e">
        <f>VLOOKUP(A682,[1]MBU!D:Q,14,0)</f>
        <v>#N/A</v>
      </c>
      <c r="K682" s="25" t="e">
        <f t="shared" si="33"/>
        <v>#N/A</v>
      </c>
    </row>
    <row r="683" spans="1:11" x14ac:dyDescent="0.25">
      <c r="A683" s="17" t="str">
        <f t="shared" si="32"/>
        <v>127805</v>
      </c>
      <c r="B683" s="18">
        <v>11127805</v>
      </c>
      <c r="C683" s="19" t="s">
        <v>718</v>
      </c>
      <c r="D683" s="20">
        <v>635.89120000000003</v>
      </c>
      <c r="E683" s="21">
        <v>12</v>
      </c>
      <c r="F683" s="22">
        <f t="shared" si="31"/>
        <v>7630.6944000000003</v>
      </c>
      <c r="G683" s="23" t="s">
        <v>243</v>
      </c>
      <c r="H683" s="24">
        <f>VLOOKUP(A683,[1]L1!A:D,4,0)</f>
        <v>635.89118989999997</v>
      </c>
      <c r="I683" s="24" t="e">
        <f>VLOOKUP(A683,[1]L2!A:AN,40,0)</f>
        <v>#N/A</v>
      </c>
      <c r="J683" s="25" t="e">
        <f>VLOOKUP(A683,[1]MBU!D:Q,14,0)</f>
        <v>#N/A</v>
      </c>
      <c r="K683" s="25" t="e">
        <f t="shared" si="33"/>
        <v>#N/A</v>
      </c>
    </row>
    <row r="684" spans="1:11" x14ac:dyDescent="0.25">
      <c r="A684" s="17" t="str">
        <f t="shared" si="32"/>
        <v>127808</v>
      </c>
      <c r="B684" s="18">
        <v>11127808</v>
      </c>
      <c r="C684" s="19" t="s">
        <v>719</v>
      </c>
      <c r="D684" s="20">
        <v>536.16643420000003</v>
      </c>
      <c r="E684" s="21">
        <v>24</v>
      </c>
      <c r="F684" s="22">
        <f t="shared" si="31"/>
        <v>12867.994420800002</v>
      </c>
      <c r="G684" s="23" t="s">
        <v>243</v>
      </c>
      <c r="H684" s="24" t="e">
        <f>VLOOKUP(A684,[1]L1!A:D,4,0)</f>
        <v>#N/A</v>
      </c>
      <c r="I684" s="24" t="e">
        <f>VLOOKUP(A684,[1]L2!A:AN,40,0)</f>
        <v>#N/A</v>
      </c>
      <c r="J684" s="25" t="e">
        <f>VLOOKUP(A684,[1]MBU!D:Q,14,0)</f>
        <v>#N/A</v>
      </c>
      <c r="K684" s="25" t="e">
        <f t="shared" si="33"/>
        <v>#N/A</v>
      </c>
    </row>
    <row r="685" spans="1:11" x14ac:dyDescent="0.25">
      <c r="A685" s="17" t="str">
        <f t="shared" si="32"/>
        <v>127812</v>
      </c>
      <c r="B685" s="18">
        <v>11127812</v>
      </c>
      <c r="C685" s="19" t="s">
        <v>720</v>
      </c>
      <c r="D685" s="20">
        <v>1214.9500585000001</v>
      </c>
      <c r="E685" s="21">
        <v>24</v>
      </c>
      <c r="F685" s="22">
        <f t="shared" si="31"/>
        <v>29158.801404000002</v>
      </c>
      <c r="G685" s="23" t="s">
        <v>243</v>
      </c>
      <c r="H685" s="24">
        <f>VLOOKUP(A685,[1]L1!A:D,4,0)</f>
        <v>1214.95</v>
      </c>
      <c r="I685" s="24" t="e">
        <f>VLOOKUP(A685,[1]L2!A:AN,40,0)</f>
        <v>#N/A</v>
      </c>
      <c r="J685" s="25" t="e">
        <f>VLOOKUP(A685,[1]MBU!D:Q,14,0)</f>
        <v>#N/A</v>
      </c>
      <c r="K685" s="25" t="e">
        <f t="shared" si="33"/>
        <v>#N/A</v>
      </c>
    </row>
    <row r="686" spans="1:11" x14ac:dyDescent="0.25">
      <c r="A686" s="17" t="str">
        <f t="shared" si="32"/>
        <v>127818</v>
      </c>
      <c r="B686" s="18">
        <v>11127818</v>
      </c>
      <c r="C686" s="19" t="s">
        <v>721</v>
      </c>
      <c r="D686" s="20">
        <v>728.97272280000004</v>
      </c>
      <c r="E686" s="21">
        <v>24</v>
      </c>
      <c r="F686" s="22">
        <f t="shared" si="31"/>
        <v>17495.3453472</v>
      </c>
      <c r="G686" s="23" t="s">
        <v>243</v>
      </c>
      <c r="H686" s="24">
        <f>VLOOKUP(A686,[1]L1!A:D,4,0)</f>
        <v>1060.6300000000001</v>
      </c>
      <c r="I686" s="24" t="e">
        <f>VLOOKUP(A686,[1]L2!A:AN,40,0)</f>
        <v>#N/A</v>
      </c>
      <c r="J686" s="25" t="e">
        <f>VLOOKUP(A686,[1]MBU!D:Q,14,0)</f>
        <v>#N/A</v>
      </c>
      <c r="K686" s="25" t="e">
        <f t="shared" si="33"/>
        <v>#N/A</v>
      </c>
    </row>
    <row r="687" spans="1:11" x14ac:dyDescent="0.25">
      <c r="A687" s="17" t="str">
        <f t="shared" si="32"/>
        <v>127823</v>
      </c>
      <c r="B687" s="18">
        <v>11127823</v>
      </c>
      <c r="C687" s="19" t="s">
        <v>722</v>
      </c>
      <c r="D687" s="20">
        <v>107.5147305</v>
      </c>
      <c r="E687" s="21">
        <v>24</v>
      </c>
      <c r="F687" s="22">
        <f t="shared" si="31"/>
        <v>2580.3535320000001</v>
      </c>
      <c r="G687" s="23" t="s">
        <v>243</v>
      </c>
      <c r="H687" s="24">
        <f>VLOOKUP(A687,[1]L1!A:D,4,0)</f>
        <v>107.5147305</v>
      </c>
      <c r="I687" s="24" t="e">
        <f>VLOOKUP(A687,[1]L2!A:AN,40,0)</f>
        <v>#N/A</v>
      </c>
      <c r="J687" s="25" t="e">
        <f>VLOOKUP(A687,[1]MBU!D:Q,14,0)</f>
        <v>#N/A</v>
      </c>
      <c r="K687" s="25" t="e">
        <f t="shared" si="33"/>
        <v>#N/A</v>
      </c>
    </row>
    <row r="688" spans="1:11" x14ac:dyDescent="0.25">
      <c r="A688" s="17" t="str">
        <f t="shared" si="32"/>
        <v>127824</v>
      </c>
      <c r="B688" s="18">
        <v>11127824</v>
      </c>
      <c r="C688" s="19" t="s">
        <v>723</v>
      </c>
      <c r="D688" s="20">
        <v>509.03</v>
      </c>
      <c r="E688" s="21">
        <v>24</v>
      </c>
      <c r="F688" s="22">
        <f t="shared" si="31"/>
        <v>12216.72</v>
      </c>
      <c r="G688" s="23" t="s">
        <v>243</v>
      </c>
      <c r="H688" s="24" t="e">
        <f>VLOOKUP(A688,[1]L1!A:D,4,0)</f>
        <v>#N/A</v>
      </c>
      <c r="I688" s="24" t="e">
        <f>VLOOKUP(A688,[1]L2!A:AN,40,0)</f>
        <v>#N/A</v>
      </c>
      <c r="J688" s="25" t="e">
        <f>VLOOKUP(A688,[1]MBU!D:Q,14,0)</f>
        <v>#N/A</v>
      </c>
      <c r="K688" s="25" t="e">
        <f t="shared" si="33"/>
        <v>#N/A</v>
      </c>
    </row>
    <row r="689" spans="1:11" x14ac:dyDescent="0.25">
      <c r="A689" s="17" t="str">
        <f t="shared" si="32"/>
        <v>127827</v>
      </c>
      <c r="B689" s="18">
        <v>11127827</v>
      </c>
      <c r="C689" s="19" t="s">
        <v>724</v>
      </c>
      <c r="D689" s="20">
        <v>948.42</v>
      </c>
      <c r="E689" s="21">
        <v>24</v>
      </c>
      <c r="F689" s="22">
        <f t="shared" si="31"/>
        <v>22762.079999999998</v>
      </c>
      <c r="G689" s="23" t="s">
        <v>243</v>
      </c>
      <c r="H689" s="24" t="e">
        <f>VLOOKUP(A689,[1]L1!A:D,4,0)</f>
        <v>#N/A</v>
      </c>
      <c r="I689" s="24" t="e">
        <f>VLOOKUP(A689,[1]L2!A:AN,40,0)</f>
        <v>#N/A</v>
      </c>
      <c r="J689" s="25" t="e">
        <f>VLOOKUP(A689,[1]MBU!D:Q,14,0)</f>
        <v>#N/A</v>
      </c>
      <c r="K689" s="25" t="e">
        <f t="shared" si="33"/>
        <v>#N/A</v>
      </c>
    </row>
    <row r="690" spans="1:11" x14ac:dyDescent="0.25">
      <c r="A690" s="17" t="str">
        <f t="shared" si="32"/>
        <v>127831</v>
      </c>
      <c r="B690" s="18">
        <v>11127831</v>
      </c>
      <c r="C690" s="19" t="s">
        <v>725</v>
      </c>
      <c r="D690" s="20">
        <v>584.19443409999997</v>
      </c>
      <c r="E690" s="21">
        <v>24</v>
      </c>
      <c r="F690" s="22">
        <f t="shared" si="31"/>
        <v>14020.6664184</v>
      </c>
      <c r="G690" s="23" t="s">
        <v>243</v>
      </c>
      <c r="H690" s="24">
        <f>VLOOKUP(A690,[1]L1!A:D,4,0)</f>
        <v>584.99415929999998</v>
      </c>
      <c r="I690" s="24" t="e">
        <f>VLOOKUP(A690,[1]L2!A:AN,40,0)</f>
        <v>#N/A</v>
      </c>
      <c r="J690" s="25" t="e">
        <f>VLOOKUP(A690,[1]MBU!D:Q,14,0)</f>
        <v>#N/A</v>
      </c>
      <c r="K690" s="25" t="e">
        <f t="shared" si="33"/>
        <v>#N/A</v>
      </c>
    </row>
    <row r="691" spans="1:11" x14ac:dyDescent="0.25">
      <c r="A691" s="17" t="str">
        <f t="shared" si="32"/>
        <v>127836</v>
      </c>
      <c r="B691" s="18">
        <v>11127836</v>
      </c>
      <c r="C691" s="19" t="s">
        <v>726</v>
      </c>
      <c r="D691" s="20">
        <v>746.58</v>
      </c>
      <c r="E691" s="21">
        <v>5</v>
      </c>
      <c r="F691" s="22">
        <f t="shared" si="31"/>
        <v>3732.9</v>
      </c>
      <c r="G691" s="23" t="s">
        <v>243</v>
      </c>
      <c r="H691" s="24" t="e">
        <f>VLOOKUP(A691,[1]L1!A:D,4,0)</f>
        <v>#N/A</v>
      </c>
      <c r="I691" s="24" t="e">
        <f>VLOOKUP(A691,[1]L2!A:AN,40,0)</f>
        <v>#N/A</v>
      </c>
      <c r="J691" s="25" t="e">
        <f>VLOOKUP(A691,[1]MBU!D:Q,14,0)</f>
        <v>#N/A</v>
      </c>
      <c r="K691" s="25" t="e">
        <f t="shared" si="33"/>
        <v>#N/A</v>
      </c>
    </row>
    <row r="692" spans="1:11" x14ac:dyDescent="0.25">
      <c r="A692" s="17" t="str">
        <f t="shared" si="32"/>
        <v>128122</v>
      </c>
      <c r="B692" s="18">
        <v>11128122</v>
      </c>
      <c r="C692" s="19" t="s">
        <v>727</v>
      </c>
      <c r="D692" s="20">
        <v>36.92710023883334</v>
      </c>
      <c r="E692" s="21">
        <v>360</v>
      </c>
      <c r="F692" s="22">
        <f t="shared" si="31"/>
        <v>13293.756085980003</v>
      </c>
      <c r="G692" s="23" t="s">
        <v>37</v>
      </c>
      <c r="H692" s="24">
        <f>VLOOKUP(A692,[1]L1!A:D,4,0)</f>
        <v>36.927100199999998</v>
      </c>
      <c r="I692" s="24" t="e">
        <f>VLOOKUP(A692,[1]L2!A:AN,40,0)</f>
        <v>#N/A</v>
      </c>
      <c r="J692" s="25">
        <f>VLOOKUP(A692,[1]MBU!D:Q,14,0)</f>
        <v>360</v>
      </c>
      <c r="K692" s="25">
        <f t="shared" si="33"/>
        <v>0</v>
      </c>
    </row>
    <row r="693" spans="1:11" x14ac:dyDescent="0.25">
      <c r="A693" s="17" t="str">
        <f t="shared" si="32"/>
        <v>128138</v>
      </c>
      <c r="B693" s="18">
        <v>11128138</v>
      </c>
      <c r="C693" s="19" t="s">
        <v>728</v>
      </c>
      <c r="D693" s="20">
        <v>864.18</v>
      </c>
      <c r="E693" s="21">
        <v>24</v>
      </c>
      <c r="F693" s="22">
        <f t="shared" si="31"/>
        <v>20740.32</v>
      </c>
      <c r="G693" s="23" t="s">
        <v>243</v>
      </c>
      <c r="H693" s="24">
        <f>VLOOKUP(A693,[1]L1!A:D,4,0)</f>
        <v>864.18</v>
      </c>
      <c r="I693" s="24" t="e">
        <f>VLOOKUP(A693,[1]L2!A:AN,40,0)</f>
        <v>#N/A</v>
      </c>
      <c r="J693" s="25" t="e">
        <f>VLOOKUP(A693,[1]MBU!D:Q,14,0)</f>
        <v>#N/A</v>
      </c>
      <c r="K693" s="25" t="e">
        <f t="shared" si="33"/>
        <v>#N/A</v>
      </c>
    </row>
    <row r="694" spans="1:11" x14ac:dyDescent="0.25">
      <c r="A694" s="17" t="str">
        <f t="shared" si="32"/>
        <v>128385</v>
      </c>
      <c r="B694" s="18">
        <v>11128385</v>
      </c>
      <c r="C694" s="19" t="s">
        <v>729</v>
      </c>
      <c r="D694" s="26"/>
      <c r="E694" s="21">
        <v>24</v>
      </c>
      <c r="F694" s="22">
        <f t="shared" si="31"/>
        <v>0</v>
      </c>
      <c r="G694" s="23" t="s">
        <v>243</v>
      </c>
      <c r="H694" s="24" t="e">
        <f>VLOOKUP(A694,[1]L1!A:D,4,0)</f>
        <v>#N/A</v>
      </c>
      <c r="I694" s="24" t="e">
        <f>VLOOKUP(A694,[1]L2!A:AN,40,0)</f>
        <v>#N/A</v>
      </c>
      <c r="J694" s="25" t="e">
        <f>VLOOKUP(A694,[1]MBU!D:Q,14,0)</f>
        <v>#N/A</v>
      </c>
      <c r="K694" s="25" t="e">
        <f t="shared" si="33"/>
        <v>#N/A</v>
      </c>
    </row>
    <row r="695" spans="1:11" x14ac:dyDescent="0.25">
      <c r="A695" s="17" t="str">
        <f t="shared" si="32"/>
        <v>128419</v>
      </c>
      <c r="B695" s="18">
        <v>11128419</v>
      </c>
      <c r="C695" s="19" t="s">
        <v>730</v>
      </c>
      <c r="D695" s="20">
        <v>308.49397049999999</v>
      </c>
      <c r="E695" s="21">
        <v>4</v>
      </c>
      <c r="F695" s="22">
        <f t="shared" si="31"/>
        <v>1233.975882</v>
      </c>
      <c r="G695" s="23" t="s">
        <v>30</v>
      </c>
      <c r="H695" s="24">
        <f>VLOOKUP(A695,[1]L1!A:D,4,0)</f>
        <v>308.49041670000003</v>
      </c>
      <c r="I695" s="24" t="e">
        <f>VLOOKUP(A695,[1]L2!A:AN,40,0)</f>
        <v>#N/A</v>
      </c>
      <c r="J695" s="25" t="e">
        <f>VLOOKUP(A695,[1]MBU!D:Q,14,0)</f>
        <v>#N/A</v>
      </c>
      <c r="K695" s="25" t="e">
        <f t="shared" si="33"/>
        <v>#N/A</v>
      </c>
    </row>
    <row r="696" spans="1:11" x14ac:dyDescent="0.25">
      <c r="A696" s="17" t="str">
        <f t="shared" si="32"/>
        <v>128421</v>
      </c>
      <c r="B696" s="18">
        <v>11128421</v>
      </c>
      <c r="C696" s="19" t="s">
        <v>731</v>
      </c>
      <c r="D696" s="20">
        <v>598.16068619999999</v>
      </c>
      <c r="E696" s="21">
        <v>24</v>
      </c>
      <c r="F696" s="22">
        <f t="shared" si="31"/>
        <v>14355.856468800001</v>
      </c>
      <c r="G696" s="23" t="s">
        <v>243</v>
      </c>
      <c r="H696" s="24">
        <f>VLOOKUP(A696,[1]L1!A:D,4,0)</f>
        <v>598.59</v>
      </c>
      <c r="I696" s="24" t="e">
        <f>VLOOKUP(A696,[1]L2!A:AN,40,0)</f>
        <v>#N/A</v>
      </c>
      <c r="J696" s="25" t="e">
        <f>VLOOKUP(A696,[1]MBU!D:Q,14,0)</f>
        <v>#N/A</v>
      </c>
      <c r="K696" s="25" t="e">
        <f t="shared" si="33"/>
        <v>#N/A</v>
      </c>
    </row>
    <row r="697" spans="1:11" x14ac:dyDescent="0.25">
      <c r="A697" s="17" t="str">
        <f t="shared" si="32"/>
        <v>128423</v>
      </c>
      <c r="B697" s="18">
        <v>11128423</v>
      </c>
      <c r="C697" s="19" t="s">
        <v>732</v>
      </c>
      <c r="D697" s="20">
        <v>501.50251050000003</v>
      </c>
      <c r="E697" s="21">
        <v>24</v>
      </c>
      <c r="F697" s="22">
        <f t="shared" si="31"/>
        <v>12036.060252000001</v>
      </c>
      <c r="G697" s="23" t="s">
        <v>243</v>
      </c>
      <c r="H697" s="24" t="e">
        <f>VLOOKUP(A697,[1]L1!A:D,4,0)</f>
        <v>#N/A</v>
      </c>
      <c r="I697" s="24" t="e">
        <f>VLOOKUP(A697,[1]L2!A:AN,40,0)</f>
        <v>#N/A</v>
      </c>
      <c r="J697" s="25" t="e">
        <f>VLOOKUP(A697,[1]MBU!D:Q,14,0)</f>
        <v>#N/A</v>
      </c>
      <c r="K697" s="25" t="e">
        <f t="shared" si="33"/>
        <v>#N/A</v>
      </c>
    </row>
    <row r="698" spans="1:11" x14ac:dyDescent="0.25">
      <c r="A698" s="17" t="str">
        <f t="shared" si="32"/>
        <v>128424</v>
      </c>
      <c r="B698" s="18">
        <v>11128424</v>
      </c>
      <c r="C698" s="19" t="s">
        <v>733</v>
      </c>
      <c r="D698" s="20">
        <v>954.42</v>
      </c>
      <c r="E698" s="21">
        <v>24</v>
      </c>
      <c r="F698" s="22">
        <f t="shared" si="31"/>
        <v>22906.079999999998</v>
      </c>
      <c r="G698" s="23" t="s">
        <v>243</v>
      </c>
      <c r="H698" s="24" t="e">
        <f>VLOOKUP(A698,[1]L1!A:D,4,0)</f>
        <v>#N/A</v>
      </c>
      <c r="I698" s="24" t="e">
        <f>VLOOKUP(A698,[1]L2!A:AN,40,0)</f>
        <v>#N/A</v>
      </c>
      <c r="J698" s="25" t="e">
        <f>VLOOKUP(A698,[1]MBU!D:Q,14,0)</f>
        <v>#N/A</v>
      </c>
      <c r="K698" s="25" t="e">
        <f t="shared" si="33"/>
        <v>#N/A</v>
      </c>
    </row>
    <row r="699" spans="1:11" x14ac:dyDescent="0.25">
      <c r="A699" s="17" t="str">
        <f t="shared" si="32"/>
        <v>128425</v>
      </c>
      <c r="B699" s="18">
        <v>11128425</v>
      </c>
      <c r="C699" s="19" t="s">
        <v>734</v>
      </c>
      <c r="D699" s="20">
        <v>583.80999789999998</v>
      </c>
      <c r="E699" s="21">
        <v>24</v>
      </c>
      <c r="F699" s="22">
        <f t="shared" si="31"/>
        <v>14011.439949600001</v>
      </c>
      <c r="G699" s="23" t="s">
        <v>243</v>
      </c>
      <c r="H699" s="24" t="e">
        <f>VLOOKUP(A699,[1]L1!A:D,4,0)</f>
        <v>#N/A</v>
      </c>
      <c r="I699" s="24" t="e">
        <f>VLOOKUP(A699,[1]L2!A:AN,40,0)</f>
        <v>#N/A</v>
      </c>
      <c r="J699" s="25" t="e">
        <f>VLOOKUP(A699,[1]MBU!D:Q,14,0)</f>
        <v>#N/A</v>
      </c>
      <c r="K699" s="25" t="e">
        <f t="shared" si="33"/>
        <v>#N/A</v>
      </c>
    </row>
    <row r="700" spans="1:11" x14ac:dyDescent="0.25">
      <c r="A700" s="17" t="str">
        <f t="shared" si="32"/>
        <v>128426</v>
      </c>
      <c r="B700" s="18">
        <v>11128426</v>
      </c>
      <c r="C700" s="19" t="s">
        <v>735</v>
      </c>
      <c r="D700" s="20">
        <v>609.98830669999995</v>
      </c>
      <c r="E700" s="21">
        <v>24</v>
      </c>
      <c r="F700" s="22">
        <f t="shared" si="31"/>
        <v>14639.719360799998</v>
      </c>
      <c r="G700" s="23" t="s">
        <v>243</v>
      </c>
      <c r="H700" s="24" t="e">
        <f>VLOOKUP(A700,[1]L1!A:D,4,0)</f>
        <v>#N/A</v>
      </c>
      <c r="I700" s="24" t="e">
        <f>VLOOKUP(A700,[1]L2!A:AN,40,0)</f>
        <v>#N/A</v>
      </c>
      <c r="J700" s="25" t="e">
        <f>VLOOKUP(A700,[1]MBU!D:Q,14,0)</f>
        <v>#N/A</v>
      </c>
      <c r="K700" s="25" t="e">
        <f t="shared" si="33"/>
        <v>#N/A</v>
      </c>
    </row>
    <row r="701" spans="1:11" x14ac:dyDescent="0.25">
      <c r="A701" s="17" t="str">
        <f t="shared" si="32"/>
        <v>128442</v>
      </c>
      <c r="B701" s="18">
        <v>11128442</v>
      </c>
      <c r="C701" s="19" t="s">
        <v>736</v>
      </c>
      <c r="D701" s="20">
        <v>113.4883099</v>
      </c>
      <c r="E701" s="21">
        <v>36</v>
      </c>
      <c r="F701" s="22">
        <f t="shared" si="31"/>
        <v>4085.5791564000001</v>
      </c>
      <c r="G701" s="23" t="s">
        <v>30</v>
      </c>
      <c r="H701" s="24" t="e">
        <f>VLOOKUP(A701,[1]L1!A:D,4,0)</f>
        <v>#N/A</v>
      </c>
      <c r="I701" s="24" t="e">
        <f>VLOOKUP(A701,[1]L2!A:AN,40,0)</f>
        <v>#N/A</v>
      </c>
      <c r="J701" s="25" t="e">
        <f>VLOOKUP(A701,[1]MBU!D:Q,14,0)</f>
        <v>#N/A</v>
      </c>
      <c r="K701" s="25" t="e">
        <f t="shared" si="33"/>
        <v>#N/A</v>
      </c>
    </row>
    <row r="702" spans="1:11" x14ac:dyDescent="0.25">
      <c r="A702" s="17" t="str">
        <f t="shared" si="32"/>
        <v>128506</v>
      </c>
      <c r="B702" s="18">
        <v>11128506</v>
      </c>
      <c r="C702" s="19" t="s">
        <v>737</v>
      </c>
      <c r="D702" s="20">
        <v>546.67045289999999</v>
      </c>
      <c r="E702" s="21">
        <v>6</v>
      </c>
      <c r="F702" s="22">
        <f t="shared" si="31"/>
        <v>3280.0227174000001</v>
      </c>
      <c r="G702" s="23" t="s">
        <v>30</v>
      </c>
      <c r="H702" s="24">
        <f>VLOOKUP(A702,[1]L1!A:D,4,0)</f>
        <v>546.95000000000005</v>
      </c>
      <c r="I702" s="24" t="e">
        <f>VLOOKUP(A702,[1]L2!A:AN,40,0)</f>
        <v>#N/A</v>
      </c>
      <c r="J702" s="25" t="e">
        <f>VLOOKUP(A702,[1]MBU!D:Q,14,0)</f>
        <v>#N/A</v>
      </c>
      <c r="K702" s="25" t="e">
        <f t="shared" si="33"/>
        <v>#N/A</v>
      </c>
    </row>
    <row r="703" spans="1:11" x14ac:dyDescent="0.25">
      <c r="A703" s="17" t="str">
        <f t="shared" si="32"/>
        <v>129109</v>
      </c>
      <c r="B703" s="18">
        <v>11129109</v>
      </c>
      <c r="C703" s="19" t="s">
        <v>738</v>
      </c>
      <c r="D703" s="20">
        <v>38.953938965399999</v>
      </c>
      <c r="E703" s="21">
        <v>200</v>
      </c>
      <c r="F703" s="22">
        <f t="shared" si="31"/>
        <v>7790.7877930799996</v>
      </c>
      <c r="G703" s="23" t="s">
        <v>243</v>
      </c>
      <c r="H703" s="24">
        <f>VLOOKUP(A703,[1]L1!A:D,4,0)</f>
        <v>38.987530999999997</v>
      </c>
      <c r="I703" s="24" t="e">
        <f>VLOOKUP(A703,[1]L2!A:AN,40,0)</f>
        <v>#N/A</v>
      </c>
      <c r="J703" s="25">
        <f>VLOOKUP(A703,[1]MBU!D:Q,14,0)</f>
        <v>200</v>
      </c>
      <c r="K703" s="25">
        <f t="shared" si="33"/>
        <v>0</v>
      </c>
    </row>
    <row r="704" spans="1:11" x14ac:dyDescent="0.25">
      <c r="A704" s="17" t="str">
        <f t="shared" si="32"/>
        <v>129110</v>
      </c>
      <c r="B704" s="18">
        <v>11129110</v>
      </c>
      <c r="C704" s="19" t="s">
        <v>739</v>
      </c>
      <c r="D704" s="20">
        <v>40.917938965399998</v>
      </c>
      <c r="E704" s="21">
        <v>200</v>
      </c>
      <c r="F704" s="22">
        <f t="shared" si="31"/>
        <v>8183.5877930799998</v>
      </c>
      <c r="G704" s="23" t="s">
        <v>243</v>
      </c>
      <c r="H704" s="24">
        <f>VLOOKUP(A704,[1]L1!A:D,4,0)</f>
        <v>40.8018766</v>
      </c>
      <c r="I704" s="24" t="e">
        <f>VLOOKUP(A704,[1]L2!A:AN,40,0)</f>
        <v>#N/A</v>
      </c>
      <c r="J704" s="25">
        <f>VLOOKUP(A704,[1]MBU!D:Q,14,0)</f>
        <v>200</v>
      </c>
      <c r="K704" s="25">
        <f t="shared" si="33"/>
        <v>0</v>
      </c>
    </row>
    <row r="705" spans="1:11" x14ac:dyDescent="0.25">
      <c r="A705" s="17" t="str">
        <f t="shared" si="32"/>
        <v>129113</v>
      </c>
      <c r="B705" s="18">
        <v>11129113</v>
      </c>
      <c r="C705" s="19" t="s">
        <v>740</v>
      </c>
      <c r="D705" s="20">
        <v>378.81220439999998</v>
      </c>
      <c r="E705" s="21">
        <v>24</v>
      </c>
      <c r="F705" s="22">
        <f t="shared" si="31"/>
        <v>9091.4929056000001</v>
      </c>
      <c r="G705" s="23" t="s">
        <v>243</v>
      </c>
      <c r="H705" s="24">
        <f>VLOOKUP(A705,[1]L1!A:D,4,0)</f>
        <v>365.27064530000001</v>
      </c>
      <c r="I705" s="24" t="e">
        <f>VLOOKUP(A705,[1]L2!A:AN,40,0)</f>
        <v>#N/A</v>
      </c>
      <c r="J705" s="25" t="e">
        <f>VLOOKUP(A705,[1]MBU!D:Q,14,0)</f>
        <v>#N/A</v>
      </c>
      <c r="K705" s="25" t="e">
        <f t="shared" si="33"/>
        <v>#N/A</v>
      </c>
    </row>
    <row r="706" spans="1:11" x14ac:dyDescent="0.25">
      <c r="A706" s="17" t="str">
        <f t="shared" si="32"/>
        <v>129116</v>
      </c>
      <c r="B706" s="18">
        <v>11129116</v>
      </c>
      <c r="C706" s="28" t="s">
        <v>741</v>
      </c>
      <c r="D706" s="20">
        <v>371.36767270000001</v>
      </c>
      <c r="E706" s="21">
        <v>24</v>
      </c>
      <c r="F706" s="22">
        <f t="shared" si="31"/>
        <v>8912.8241448000008</v>
      </c>
      <c r="G706" s="23" t="s">
        <v>243</v>
      </c>
      <c r="H706" s="24">
        <f>VLOOKUP(A706,[1]L1!A:D,4,0)</f>
        <v>379.29012499999999</v>
      </c>
      <c r="I706" s="24" t="e">
        <f>VLOOKUP(A706,[1]L2!A:AN,40,0)</f>
        <v>#N/A</v>
      </c>
      <c r="J706" s="25" t="e">
        <f>VLOOKUP(A706,[1]MBU!D:Q,14,0)</f>
        <v>#N/A</v>
      </c>
      <c r="K706" s="25" t="e">
        <f t="shared" si="33"/>
        <v>#N/A</v>
      </c>
    </row>
    <row r="707" spans="1:11" x14ac:dyDescent="0.25">
      <c r="A707" s="17" t="str">
        <f t="shared" si="32"/>
        <v>129117</v>
      </c>
      <c r="B707" s="18">
        <v>11129117</v>
      </c>
      <c r="C707" s="19" t="s">
        <v>742</v>
      </c>
      <c r="D707" s="20">
        <v>1076.6701011</v>
      </c>
      <c r="E707" s="21">
        <v>4</v>
      </c>
      <c r="F707" s="22">
        <f t="shared" ref="F707:F770" si="34">D707*E707</f>
        <v>4306.6804044</v>
      </c>
      <c r="G707" s="23" t="s">
        <v>243</v>
      </c>
      <c r="H707" s="24">
        <f>VLOOKUP(A707,[1]L1!A:D,4,0)</f>
        <v>1084.05</v>
      </c>
      <c r="I707" s="24" t="e">
        <f>VLOOKUP(A707,[1]L2!A:AN,40,0)</f>
        <v>#N/A</v>
      </c>
      <c r="J707" s="25">
        <f>VLOOKUP(A707,[1]MBU!D:Q,14,0)</f>
        <v>4</v>
      </c>
      <c r="K707" s="25">
        <f t="shared" si="33"/>
        <v>0</v>
      </c>
    </row>
    <row r="708" spans="1:11" x14ac:dyDescent="0.25">
      <c r="A708" s="17" t="str">
        <f t="shared" ref="A708:A771" si="35">RIGHT(B708,6)</f>
        <v>129127</v>
      </c>
      <c r="B708" s="18">
        <v>11129127</v>
      </c>
      <c r="C708" s="19" t="s">
        <v>743</v>
      </c>
      <c r="D708" s="20">
        <v>562.84</v>
      </c>
      <c r="E708" s="21">
        <v>24</v>
      </c>
      <c r="F708" s="22">
        <f t="shared" si="34"/>
        <v>13508.16</v>
      </c>
      <c r="G708" s="23" t="s">
        <v>243</v>
      </c>
      <c r="H708" s="24" t="e">
        <f>VLOOKUP(A708,[1]L1!A:D,4,0)</f>
        <v>#N/A</v>
      </c>
      <c r="I708" s="24" t="e">
        <f>VLOOKUP(A708,[1]L2!A:AN,40,0)</f>
        <v>#N/A</v>
      </c>
      <c r="J708" s="25" t="e">
        <f>VLOOKUP(A708,[1]MBU!D:Q,14,0)</f>
        <v>#N/A</v>
      </c>
      <c r="K708" s="25" t="e">
        <f t="shared" si="33"/>
        <v>#N/A</v>
      </c>
    </row>
    <row r="709" spans="1:11" x14ac:dyDescent="0.25">
      <c r="A709" s="17" t="str">
        <f t="shared" si="35"/>
        <v>129133</v>
      </c>
      <c r="B709" s="18">
        <v>11129133</v>
      </c>
      <c r="C709" s="19" t="s">
        <v>744</v>
      </c>
      <c r="D709" s="20">
        <v>1009.8057219</v>
      </c>
      <c r="E709" s="21">
        <v>24</v>
      </c>
      <c r="F709" s="22">
        <f t="shared" si="34"/>
        <v>24235.337325599998</v>
      </c>
      <c r="G709" s="23" t="s">
        <v>243</v>
      </c>
      <c r="H709" s="24" t="e">
        <f>VLOOKUP(A709,[1]L1!A:D,4,0)</f>
        <v>#N/A</v>
      </c>
      <c r="I709" s="24" t="e">
        <f>VLOOKUP(A709,[1]L2!A:AN,40,0)</f>
        <v>#N/A</v>
      </c>
      <c r="J709" s="25" t="e">
        <f>VLOOKUP(A709,[1]MBU!D:Q,14,0)</f>
        <v>#N/A</v>
      </c>
      <c r="K709" s="25" t="e">
        <f t="shared" si="33"/>
        <v>#N/A</v>
      </c>
    </row>
    <row r="710" spans="1:11" x14ac:dyDescent="0.25">
      <c r="A710" s="17" t="str">
        <f t="shared" si="35"/>
        <v>129139</v>
      </c>
      <c r="B710" s="18">
        <v>11129139</v>
      </c>
      <c r="C710" s="19" t="s">
        <v>745</v>
      </c>
      <c r="D710" s="20">
        <v>451.98</v>
      </c>
      <c r="E710" s="21">
        <v>24</v>
      </c>
      <c r="F710" s="22">
        <f t="shared" si="34"/>
        <v>10847.52</v>
      </c>
      <c r="G710" s="23" t="s">
        <v>243</v>
      </c>
      <c r="H710" s="24" t="e">
        <f>VLOOKUP(A710,[1]L1!A:D,4,0)</f>
        <v>#N/A</v>
      </c>
      <c r="I710" s="24" t="e">
        <f>VLOOKUP(A710,[1]L2!A:AN,40,0)</f>
        <v>#N/A</v>
      </c>
      <c r="J710" s="25" t="e">
        <f>VLOOKUP(A710,[1]MBU!D:Q,14,0)</f>
        <v>#N/A</v>
      </c>
      <c r="K710" s="25" t="e">
        <f t="shared" si="33"/>
        <v>#N/A</v>
      </c>
    </row>
    <row r="711" spans="1:11" x14ac:dyDescent="0.25">
      <c r="A711" s="17" t="str">
        <f t="shared" si="35"/>
        <v>129147</v>
      </c>
      <c r="B711" s="18">
        <v>11129147</v>
      </c>
      <c r="C711" s="19" t="s">
        <v>746</v>
      </c>
      <c r="D711" s="26"/>
      <c r="E711" s="21">
        <v>24</v>
      </c>
      <c r="F711" s="22">
        <f t="shared" si="34"/>
        <v>0</v>
      </c>
      <c r="G711" s="23" t="s">
        <v>243</v>
      </c>
      <c r="H711" s="24" t="e">
        <f>VLOOKUP(A711,[1]L1!A:D,4,0)</f>
        <v>#N/A</v>
      </c>
      <c r="I711" s="24" t="e">
        <f>VLOOKUP(A711,[1]L2!A:AN,40,0)</f>
        <v>#N/A</v>
      </c>
      <c r="J711" s="25" t="e">
        <f>VLOOKUP(A711,[1]MBU!D:Q,14,0)</f>
        <v>#N/A</v>
      </c>
      <c r="K711" s="25" t="e">
        <f t="shared" si="33"/>
        <v>#N/A</v>
      </c>
    </row>
    <row r="712" spans="1:11" x14ac:dyDescent="0.25">
      <c r="A712" s="17" t="str">
        <f t="shared" si="35"/>
        <v>129148</v>
      </c>
      <c r="B712" s="18">
        <v>11129148</v>
      </c>
      <c r="C712" s="19" t="s">
        <v>747</v>
      </c>
      <c r="D712" s="20">
        <v>504.03474060000002</v>
      </c>
      <c r="E712" s="21">
        <v>24</v>
      </c>
      <c r="F712" s="22">
        <f t="shared" si="34"/>
        <v>12096.8337744</v>
      </c>
      <c r="G712" s="23" t="s">
        <v>243</v>
      </c>
      <c r="H712" s="24" t="e">
        <f>VLOOKUP(A712,[1]L1!A:D,4,0)</f>
        <v>#N/A</v>
      </c>
      <c r="I712" s="24" t="e">
        <f>VLOOKUP(A712,[1]L2!A:AN,40,0)</f>
        <v>#N/A</v>
      </c>
      <c r="J712" s="25" t="e">
        <f>VLOOKUP(A712,[1]MBU!D:Q,14,0)</f>
        <v>#N/A</v>
      </c>
      <c r="K712" s="25" t="e">
        <f t="shared" si="33"/>
        <v>#N/A</v>
      </c>
    </row>
    <row r="713" spans="1:11" x14ac:dyDescent="0.25">
      <c r="A713" s="17" t="str">
        <f t="shared" si="35"/>
        <v>129150</v>
      </c>
      <c r="B713" s="18">
        <v>11129150</v>
      </c>
      <c r="C713" s="19" t="s">
        <v>748</v>
      </c>
      <c r="D713" s="26"/>
      <c r="E713" s="21">
        <v>24</v>
      </c>
      <c r="F713" s="22">
        <f t="shared" si="34"/>
        <v>0</v>
      </c>
      <c r="G713" s="23" t="s">
        <v>243</v>
      </c>
      <c r="H713" s="24" t="e">
        <f>VLOOKUP(A713,[1]L1!A:D,4,0)</f>
        <v>#N/A</v>
      </c>
      <c r="I713" s="24" t="e">
        <f>VLOOKUP(A713,[1]L2!A:AN,40,0)</f>
        <v>#N/A</v>
      </c>
      <c r="J713" s="25" t="e">
        <f>VLOOKUP(A713,[1]MBU!D:Q,14,0)</f>
        <v>#N/A</v>
      </c>
      <c r="K713" s="25" t="e">
        <f t="shared" si="33"/>
        <v>#N/A</v>
      </c>
    </row>
    <row r="714" spans="1:11" x14ac:dyDescent="0.25">
      <c r="A714" s="17" t="str">
        <f t="shared" si="35"/>
        <v>129454</v>
      </c>
      <c r="B714" s="18">
        <v>11129454</v>
      </c>
      <c r="C714" s="19" t="s">
        <v>749</v>
      </c>
      <c r="D714" s="20">
        <v>2.7234201948766663</v>
      </c>
      <c r="E714" s="21">
        <v>300</v>
      </c>
      <c r="F714" s="22">
        <f t="shared" si="34"/>
        <v>817.02605846299991</v>
      </c>
      <c r="G714" s="23" t="s">
        <v>39</v>
      </c>
      <c r="H714" s="24">
        <f>VLOOKUP(A714,[1]L1!A:D,4,0)</f>
        <v>2.9106890999999999</v>
      </c>
      <c r="I714" s="24" t="e">
        <f>VLOOKUP(A714,[1]L2!A:AN,40,0)</f>
        <v>#N/A</v>
      </c>
      <c r="J714" s="25">
        <v>300</v>
      </c>
      <c r="K714" s="25">
        <f t="shared" si="33"/>
        <v>0</v>
      </c>
    </row>
    <row r="715" spans="1:11" x14ac:dyDescent="0.25">
      <c r="A715" s="17" t="str">
        <f t="shared" si="35"/>
        <v>129469</v>
      </c>
      <c r="B715" s="18">
        <v>11129469</v>
      </c>
      <c r="C715" s="19" t="s">
        <v>750</v>
      </c>
      <c r="D715" s="20">
        <v>271.46156359999998</v>
      </c>
      <c r="E715" s="21">
        <v>12</v>
      </c>
      <c r="F715" s="22">
        <f t="shared" si="34"/>
        <v>3257.5387631999997</v>
      </c>
      <c r="G715" s="23" t="s">
        <v>30</v>
      </c>
      <c r="H715" s="24">
        <f>VLOOKUP(A715,[1]L1!A:D,4,0)</f>
        <v>323.9801516</v>
      </c>
      <c r="I715" s="24" t="e">
        <f>VLOOKUP(A715,[1]L2!A:AN,40,0)</f>
        <v>#N/A</v>
      </c>
      <c r="J715" s="25" t="e">
        <f>VLOOKUP(A715,[1]MBU!D:Q,14,0)</f>
        <v>#N/A</v>
      </c>
      <c r="K715" s="25" t="e">
        <f t="shared" si="33"/>
        <v>#N/A</v>
      </c>
    </row>
    <row r="716" spans="1:11" x14ac:dyDescent="0.25">
      <c r="A716" s="17" t="str">
        <f t="shared" si="35"/>
        <v>129556</v>
      </c>
      <c r="B716" s="18">
        <v>11129556</v>
      </c>
      <c r="C716" s="19" t="s">
        <v>751</v>
      </c>
      <c r="D716" s="20">
        <v>2.6303377000000001</v>
      </c>
      <c r="E716" s="21">
        <v>1000</v>
      </c>
      <c r="F716" s="22">
        <f t="shared" si="34"/>
        <v>2630.3377</v>
      </c>
      <c r="G716" s="23" t="s">
        <v>39</v>
      </c>
      <c r="H716" s="24">
        <f>VLOOKUP(A716,[1]L1!A:D,4,0)</f>
        <v>2.6292544000000002</v>
      </c>
      <c r="I716" s="24" t="e">
        <f>VLOOKUP(A716,[1]L2!A:AN,40,0)</f>
        <v>#N/A</v>
      </c>
      <c r="J716" s="25" t="e">
        <f>VLOOKUP(A716,[1]MBU!D:Q,14,0)</f>
        <v>#N/A</v>
      </c>
      <c r="K716" s="25" t="e">
        <f t="shared" si="33"/>
        <v>#N/A</v>
      </c>
    </row>
    <row r="717" spans="1:11" x14ac:dyDescent="0.25">
      <c r="A717" s="17" t="str">
        <f t="shared" si="35"/>
        <v>129557</v>
      </c>
      <c r="B717" s="18">
        <v>11129557</v>
      </c>
      <c r="C717" s="19" t="s">
        <v>752</v>
      </c>
      <c r="D717" s="20">
        <v>3.3312675999999999</v>
      </c>
      <c r="E717" s="21">
        <v>1000</v>
      </c>
      <c r="F717" s="22">
        <f t="shared" si="34"/>
        <v>3331.2675999999997</v>
      </c>
      <c r="G717" s="23" t="s">
        <v>39</v>
      </c>
      <c r="H717" s="24">
        <f>VLOOKUP(A717,[1]L1!A:D,4,0)</f>
        <v>3.336077</v>
      </c>
      <c r="I717" s="24" t="e">
        <f>VLOOKUP(A717,[1]L2!A:AN,40,0)</f>
        <v>#N/A</v>
      </c>
      <c r="J717" s="25" t="e">
        <f>VLOOKUP(A717,[1]MBU!D:Q,14,0)</f>
        <v>#N/A</v>
      </c>
      <c r="K717" s="25" t="e">
        <f t="shared" si="33"/>
        <v>#N/A</v>
      </c>
    </row>
    <row r="718" spans="1:11" x14ac:dyDescent="0.25">
      <c r="A718" s="17" t="str">
        <f t="shared" si="35"/>
        <v>129558</v>
      </c>
      <c r="B718" s="18">
        <v>11129558</v>
      </c>
      <c r="C718" s="19" t="s">
        <v>753</v>
      </c>
      <c r="D718" s="20">
        <v>3.9698014000000001</v>
      </c>
      <c r="E718" s="21">
        <v>1000</v>
      </c>
      <c r="F718" s="22">
        <f t="shared" si="34"/>
        <v>3969.8014000000003</v>
      </c>
      <c r="G718" s="23" t="s">
        <v>39</v>
      </c>
      <c r="H718" s="24">
        <f>VLOOKUP(A718,[1]L1!A:D,4,0)</f>
        <v>3.9725321</v>
      </c>
      <c r="I718" s="24" t="e">
        <f>VLOOKUP(A718,[1]L2!A:AN,40,0)</f>
        <v>#N/A</v>
      </c>
      <c r="J718" s="25" t="e">
        <f>VLOOKUP(A718,[1]MBU!D:Q,14,0)</f>
        <v>#N/A</v>
      </c>
      <c r="K718" s="25" t="e">
        <f t="shared" si="33"/>
        <v>#N/A</v>
      </c>
    </row>
    <row r="719" spans="1:11" x14ac:dyDescent="0.25">
      <c r="A719" s="17" t="str">
        <f t="shared" si="35"/>
        <v>129559</v>
      </c>
      <c r="B719" s="18">
        <v>11129559</v>
      </c>
      <c r="C719" s="19" t="s">
        <v>754</v>
      </c>
      <c r="D719" s="20">
        <v>4.4571930999999996</v>
      </c>
      <c r="E719" s="21">
        <v>600</v>
      </c>
      <c r="F719" s="22">
        <f t="shared" si="34"/>
        <v>2674.3158599999997</v>
      </c>
      <c r="G719" s="23" t="s">
        <v>39</v>
      </c>
      <c r="H719" s="24">
        <f>VLOOKUP(A719,[1]L1!A:D,4,0)</f>
        <v>4.4600245999999997</v>
      </c>
      <c r="I719" s="24" t="e">
        <f>VLOOKUP(A719,[1]L2!A:AN,40,0)</f>
        <v>#N/A</v>
      </c>
      <c r="J719" s="25" t="e">
        <f>VLOOKUP(A719,[1]MBU!D:Q,14,0)</f>
        <v>#N/A</v>
      </c>
      <c r="K719" s="25" t="e">
        <f t="shared" si="33"/>
        <v>#N/A</v>
      </c>
    </row>
    <row r="720" spans="1:11" x14ac:dyDescent="0.25">
      <c r="A720" s="17" t="str">
        <f t="shared" si="35"/>
        <v>129575</v>
      </c>
      <c r="B720" s="18">
        <v>11129575</v>
      </c>
      <c r="C720" s="19" t="s">
        <v>755</v>
      </c>
      <c r="D720" s="20">
        <v>1.7149535</v>
      </c>
      <c r="E720" s="21">
        <v>1380</v>
      </c>
      <c r="F720" s="22">
        <f t="shared" si="34"/>
        <v>2366.6358300000002</v>
      </c>
      <c r="G720" s="23" t="s">
        <v>39</v>
      </c>
      <c r="H720" s="24">
        <f>VLOOKUP(A720,[1]L1!A:D,4,0)</f>
        <v>1.6576218</v>
      </c>
      <c r="I720" s="24" t="e">
        <f>VLOOKUP(A720,[1]L2!A:AN,40,0)</f>
        <v>#N/A</v>
      </c>
      <c r="J720" s="25" t="e">
        <f>VLOOKUP(A720,[1]MBU!D:Q,14,0)</f>
        <v>#N/A</v>
      </c>
      <c r="K720" s="25" t="e">
        <f t="shared" si="33"/>
        <v>#N/A</v>
      </c>
    </row>
    <row r="721" spans="1:11" x14ac:dyDescent="0.25">
      <c r="A721" s="17" t="str">
        <f t="shared" si="35"/>
        <v>130008</v>
      </c>
      <c r="B721" s="18">
        <v>11130008</v>
      </c>
      <c r="C721" s="19" t="s">
        <v>756</v>
      </c>
      <c r="D721" s="20">
        <v>101.6155655</v>
      </c>
      <c r="E721" s="21">
        <v>24</v>
      </c>
      <c r="F721" s="22">
        <f t="shared" si="34"/>
        <v>2438.7735720000001</v>
      </c>
      <c r="G721" s="23" t="s">
        <v>28</v>
      </c>
      <c r="H721" s="24">
        <f>VLOOKUP(A721,[1]L1!A:D,4,0)</f>
        <v>96.712871399999997</v>
      </c>
      <c r="I721" s="24" t="e">
        <f>VLOOKUP(A721,[1]L2!A:AN,40,0)</f>
        <v>#N/A</v>
      </c>
      <c r="J721" s="25">
        <f>VLOOKUP(A721,[1]MBU!D:Q,14,0)</f>
        <v>24</v>
      </c>
      <c r="K721" s="25">
        <f t="shared" si="33"/>
        <v>0</v>
      </c>
    </row>
    <row r="722" spans="1:11" x14ac:dyDescent="0.25">
      <c r="A722" s="17" t="str">
        <f t="shared" si="35"/>
        <v>130179</v>
      </c>
      <c r="B722" s="18">
        <v>11130179</v>
      </c>
      <c r="C722" s="28" t="s">
        <v>757</v>
      </c>
      <c r="D722" s="20">
        <v>290.27927973850001</v>
      </c>
      <c r="E722" s="21">
        <v>8</v>
      </c>
      <c r="F722" s="22">
        <f t="shared" si="34"/>
        <v>2322.2342379080001</v>
      </c>
      <c r="G722" s="23" t="s">
        <v>30</v>
      </c>
      <c r="H722" s="24">
        <f>VLOOKUP(A722,[1]L1!A:D,4,0)</f>
        <v>304.79211459999999</v>
      </c>
      <c r="I722" s="24" t="e">
        <f>VLOOKUP(A722,[1]L2!A:AN,40,0)</f>
        <v>#N/A</v>
      </c>
      <c r="J722" s="25">
        <f>VLOOKUP(A722,[1]MBU!D:Q,14,0)</f>
        <v>8</v>
      </c>
      <c r="K722" s="25">
        <f t="shared" si="33"/>
        <v>0</v>
      </c>
    </row>
    <row r="723" spans="1:11" x14ac:dyDescent="0.25">
      <c r="A723" s="17" t="str">
        <f t="shared" si="35"/>
        <v>130180</v>
      </c>
      <c r="B723" s="18">
        <v>11130180</v>
      </c>
      <c r="C723" s="19" t="s">
        <v>758</v>
      </c>
      <c r="D723" s="20">
        <v>586.49034183683341</v>
      </c>
      <c r="E723" s="21">
        <v>24</v>
      </c>
      <c r="F723" s="22">
        <f t="shared" si="34"/>
        <v>14075.768204084001</v>
      </c>
      <c r="G723" s="23" t="s">
        <v>243</v>
      </c>
      <c r="H723" s="24">
        <f>VLOOKUP(A723,[1]L1!A:D,4,0)</f>
        <v>597.09090660000004</v>
      </c>
      <c r="I723" s="24" t="e">
        <f>VLOOKUP(A723,[1]L2!A:AN,40,0)</f>
        <v>#N/A</v>
      </c>
      <c r="J723" s="25">
        <f>VLOOKUP(A723,[1]MBU!D:Q,14,0)</f>
        <v>24</v>
      </c>
      <c r="K723" s="25">
        <f t="shared" ref="K723:K786" si="36">+E723-J723</f>
        <v>0</v>
      </c>
    </row>
    <row r="724" spans="1:11" x14ac:dyDescent="0.25">
      <c r="A724" s="17" t="str">
        <f t="shared" si="35"/>
        <v>130181</v>
      </c>
      <c r="B724" s="18">
        <v>11130181</v>
      </c>
      <c r="C724" s="19" t="s">
        <v>759</v>
      </c>
      <c r="D724" s="20">
        <v>599.37191706650015</v>
      </c>
      <c r="E724" s="21">
        <v>24</v>
      </c>
      <c r="F724" s="22">
        <f t="shared" si="34"/>
        <v>14384.926009596003</v>
      </c>
      <c r="G724" s="23" t="s">
        <v>243</v>
      </c>
      <c r="H724" s="24">
        <f>VLOOKUP(A724,[1]L1!A:D,4,0)</f>
        <v>609.20866539999997</v>
      </c>
      <c r="I724" s="24" t="e">
        <f>VLOOKUP(A724,[1]L2!A:AN,40,0)</f>
        <v>#N/A</v>
      </c>
      <c r="J724" s="25" t="e">
        <f>VLOOKUP(A724,[1]MBU!D:Q,14,0)</f>
        <v>#N/A</v>
      </c>
      <c r="K724" s="25" t="e">
        <f t="shared" si="36"/>
        <v>#N/A</v>
      </c>
    </row>
    <row r="725" spans="1:11" x14ac:dyDescent="0.25">
      <c r="A725" s="17" t="str">
        <f t="shared" si="35"/>
        <v>130182</v>
      </c>
      <c r="B725" s="18">
        <v>11130182</v>
      </c>
      <c r="C725" s="19" t="s">
        <v>760</v>
      </c>
      <c r="D725" s="20">
        <v>366.74589183758332</v>
      </c>
      <c r="E725" s="21">
        <v>24</v>
      </c>
      <c r="F725" s="22">
        <f t="shared" si="34"/>
        <v>8801.901404102</v>
      </c>
      <c r="G725" s="23" t="s">
        <v>243</v>
      </c>
      <c r="H725" s="24">
        <f>VLOOKUP(A725,[1]L1!A:D,4,0)</f>
        <v>366.00826860000001</v>
      </c>
      <c r="I725" s="24" t="e">
        <f>VLOOKUP(A725,[1]L2!A:AN,40,0)</f>
        <v>#N/A</v>
      </c>
      <c r="J725" s="25">
        <f>VLOOKUP(A725,[1]MBU!D:Q,14,0)</f>
        <v>24</v>
      </c>
      <c r="K725" s="25">
        <f t="shared" si="36"/>
        <v>0</v>
      </c>
    </row>
    <row r="726" spans="1:11" x14ac:dyDescent="0.25">
      <c r="A726" s="17" t="str">
        <f t="shared" si="35"/>
        <v>130183</v>
      </c>
      <c r="B726" s="18">
        <v>11130183</v>
      </c>
      <c r="C726" s="19" t="s">
        <v>761</v>
      </c>
      <c r="D726" s="20">
        <v>378.52779500000003</v>
      </c>
      <c r="E726" s="21">
        <v>24</v>
      </c>
      <c r="F726" s="22">
        <f t="shared" si="34"/>
        <v>9084.6670800000011</v>
      </c>
      <c r="G726" s="23" t="s">
        <v>243</v>
      </c>
      <c r="H726" s="24">
        <f>VLOOKUP(A726,[1]L1!A:D,4,0)</f>
        <v>378.53</v>
      </c>
      <c r="I726" s="24" t="e">
        <f>VLOOKUP(A726,[1]L2!A:AN,40,0)</f>
        <v>#N/A</v>
      </c>
      <c r="J726" s="25" t="e">
        <f>VLOOKUP(A726,[1]MBU!D:Q,14,0)</f>
        <v>#N/A</v>
      </c>
      <c r="K726" s="25" t="e">
        <f t="shared" si="36"/>
        <v>#N/A</v>
      </c>
    </row>
    <row r="727" spans="1:11" x14ac:dyDescent="0.25">
      <c r="A727" s="17" t="str">
        <f t="shared" si="35"/>
        <v>130184</v>
      </c>
      <c r="B727" s="18">
        <v>11130184</v>
      </c>
      <c r="C727" s="19" t="s">
        <v>762</v>
      </c>
      <c r="D727" s="20">
        <v>368.64615300000003</v>
      </c>
      <c r="E727" s="21">
        <v>24</v>
      </c>
      <c r="F727" s="22">
        <f t="shared" si="34"/>
        <v>8847.5076719999997</v>
      </c>
      <c r="G727" s="23" t="s">
        <v>243</v>
      </c>
      <c r="H727" s="24">
        <f>VLOOKUP(A727,[1]L1!A:D,4,0)</f>
        <v>379.29022909999998</v>
      </c>
      <c r="I727" s="24" t="e">
        <f>VLOOKUP(A727,[1]L2!A:AN,40,0)</f>
        <v>#N/A</v>
      </c>
      <c r="J727" s="25" t="e">
        <f>VLOOKUP(A727,[1]MBU!D:Q,14,0)</f>
        <v>#N/A</v>
      </c>
      <c r="K727" s="25" t="e">
        <f t="shared" si="36"/>
        <v>#N/A</v>
      </c>
    </row>
    <row r="728" spans="1:11" x14ac:dyDescent="0.25">
      <c r="A728" s="17" t="str">
        <f t="shared" si="35"/>
        <v>130185</v>
      </c>
      <c r="B728" s="18">
        <v>11130185</v>
      </c>
      <c r="C728" s="19" t="s">
        <v>763</v>
      </c>
      <c r="D728" s="20">
        <v>1070.7574635000001</v>
      </c>
      <c r="E728" s="21">
        <v>4</v>
      </c>
      <c r="F728" s="22">
        <f t="shared" si="34"/>
        <v>4283.0298540000003</v>
      </c>
      <c r="G728" s="23" t="s">
        <v>243</v>
      </c>
      <c r="H728" s="24">
        <f>VLOOKUP(A728,[1]L1!A:D,4,0)</f>
        <v>1073.97</v>
      </c>
      <c r="I728" s="24" t="e">
        <f>VLOOKUP(A728,[1]L2!A:AN,40,0)</f>
        <v>#N/A</v>
      </c>
      <c r="J728" s="25">
        <f>VLOOKUP(A728,[1]MBU!D:Q,14,0)</f>
        <v>4</v>
      </c>
      <c r="K728" s="25">
        <f t="shared" si="36"/>
        <v>0</v>
      </c>
    </row>
    <row r="729" spans="1:11" x14ac:dyDescent="0.25">
      <c r="A729" s="17" t="str">
        <f t="shared" si="35"/>
        <v>130186</v>
      </c>
      <c r="B729" s="18">
        <v>11130186</v>
      </c>
      <c r="C729" s="28" t="s">
        <v>764</v>
      </c>
      <c r="D729" s="20">
        <v>1094.1758067772503</v>
      </c>
      <c r="E729" s="21">
        <v>4</v>
      </c>
      <c r="F729" s="22">
        <f t="shared" si="34"/>
        <v>4376.7032271090011</v>
      </c>
      <c r="G729" s="23" t="s">
        <v>243</v>
      </c>
      <c r="H729" s="24">
        <f>VLOOKUP(A729,[1]L1!A:D,4,0)</f>
        <v>1153.6600000000001</v>
      </c>
      <c r="I729" s="24" t="e">
        <f>VLOOKUP(A729,[1]L2!A:AN,40,0)</f>
        <v>#N/A</v>
      </c>
      <c r="J729" s="25">
        <f>VLOOKUP(A729,[1]MBU!D:Q,14,0)</f>
        <v>4</v>
      </c>
      <c r="K729" s="25">
        <f t="shared" si="36"/>
        <v>0</v>
      </c>
    </row>
    <row r="730" spans="1:11" x14ac:dyDescent="0.25">
      <c r="A730" s="17" t="str">
        <f t="shared" si="35"/>
        <v>130187</v>
      </c>
      <c r="B730" s="18">
        <v>11130187</v>
      </c>
      <c r="C730" s="28" t="s">
        <v>765</v>
      </c>
      <c r="D730" s="20">
        <v>1097.2067411449166</v>
      </c>
      <c r="E730" s="21">
        <v>4</v>
      </c>
      <c r="F730" s="22">
        <f t="shared" si="34"/>
        <v>4388.8269645796663</v>
      </c>
      <c r="G730" s="23" t="s">
        <v>243</v>
      </c>
      <c r="H730" s="24">
        <f>VLOOKUP(A730,[1]L1!A:D,4,0)</f>
        <v>1158.97</v>
      </c>
      <c r="I730" s="24" t="e">
        <f>VLOOKUP(A730,[1]L2!A:AN,40,0)</f>
        <v>#N/A</v>
      </c>
      <c r="J730" s="25">
        <f>VLOOKUP(A730,[1]MBU!D:Q,14,0)</f>
        <v>4</v>
      </c>
      <c r="K730" s="25">
        <f t="shared" si="36"/>
        <v>0</v>
      </c>
    </row>
    <row r="731" spans="1:11" x14ac:dyDescent="0.25">
      <c r="A731" s="17" t="str">
        <f t="shared" si="35"/>
        <v>130188</v>
      </c>
      <c r="B731" s="18">
        <v>11130188</v>
      </c>
      <c r="C731" s="19" t="s">
        <v>766</v>
      </c>
      <c r="D731" s="20">
        <v>983.31602969999994</v>
      </c>
      <c r="E731" s="21">
        <v>4</v>
      </c>
      <c r="F731" s="22">
        <f t="shared" si="34"/>
        <v>3933.2641187999998</v>
      </c>
      <c r="G731" s="23" t="s">
        <v>243</v>
      </c>
      <c r="H731" s="24">
        <f>VLOOKUP(A731,[1]L1!A:D,4,0)</f>
        <v>845.26593639999999</v>
      </c>
      <c r="I731" s="24" t="e">
        <f>VLOOKUP(A731,[1]L2!A:AN,40,0)</f>
        <v>#N/A</v>
      </c>
      <c r="J731" s="25">
        <f>VLOOKUP(A731,[1]MBU!D:Q,14,0)</f>
        <v>4</v>
      </c>
      <c r="K731" s="25">
        <f t="shared" si="36"/>
        <v>0</v>
      </c>
    </row>
    <row r="732" spans="1:11" x14ac:dyDescent="0.25">
      <c r="A732" s="17" t="str">
        <f t="shared" si="35"/>
        <v>130189</v>
      </c>
      <c r="B732" s="18">
        <v>11130189</v>
      </c>
      <c r="C732" s="19" t="s">
        <v>767</v>
      </c>
      <c r="D732" s="20">
        <v>1027.7164230999999</v>
      </c>
      <c r="E732" s="21">
        <v>4</v>
      </c>
      <c r="F732" s="22">
        <f t="shared" si="34"/>
        <v>4110.8656923999997</v>
      </c>
      <c r="G732" s="23" t="s">
        <v>243</v>
      </c>
      <c r="H732" s="24">
        <f>VLOOKUP(A732,[1]L1!A:D,4,0)</f>
        <v>1027.72</v>
      </c>
      <c r="I732" s="24" t="e">
        <f>VLOOKUP(A732,[1]L2!A:AN,40,0)</f>
        <v>#N/A</v>
      </c>
      <c r="J732" s="25" t="e">
        <f>VLOOKUP(A732,[1]MBU!D:Q,14,0)</f>
        <v>#N/A</v>
      </c>
      <c r="K732" s="25" t="e">
        <f t="shared" si="36"/>
        <v>#N/A</v>
      </c>
    </row>
    <row r="733" spans="1:11" x14ac:dyDescent="0.25">
      <c r="A733" s="17" t="str">
        <f t="shared" si="35"/>
        <v>130190</v>
      </c>
      <c r="B733" s="18">
        <v>11130190</v>
      </c>
      <c r="C733" s="19" t="s">
        <v>768</v>
      </c>
      <c r="D733" s="20">
        <v>1027.7164230999999</v>
      </c>
      <c r="E733" s="21">
        <v>4</v>
      </c>
      <c r="F733" s="22">
        <f t="shared" si="34"/>
        <v>4110.8656923999997</v>
      </c>
      <c r="G733" s="23" t="s">
        <v>243</v>
      </c>
      <c r="H733" s="24">
        <f>VLOOKUP(A733,[1]L1!A:D,4,0)</f>
        <v>1027.72</v>
      </c>
      <c r="I733" s="24" t="e">
        <f>VLOOKUP(A733,[1]L2!A:AN,40,0)</f>
        <v>#N/A</v>
      </c>
      <c r="J733" s="25">
        <f>VLOOKUP(A733,[1]MBU!D:Q,14,0)</f>
        <v>4</v>
      </c>
      <c r="K733" s="25">
        <f t="shared" si="36"/>
        <v>0</v>
      </c>
    </row>
    <row r="734" spans="1:11" x14ac:dyDescent="0.25">
      <c r="A734" s="17" t="str">
        <f t="shared" si="35"/>
        <v>130191</v>
      </c>
      <c r="B734" s="18">
        <v>11130191</v>
      </c>
      <c r="C734" s="19" t="s">
        <v>769</v>
      </c>
      <c r="D734" s="20">
        <v>605.42192060000002</v>
      </c>
      <c r="E734" s="21">
        <v>24</v>
      </c>
      <c r="F734" s="22">
        <f t="shared" si="34"/>
        <v>14530.126094400001</v>
      </c>
      <c r="G734" s="23" t="s">
        <v>243</v>
      </c>
      <c r="H734" s="24">
        <f>VLOOKUP(A734,[1]L1!A:D,4,0)</f>
        <v>414.63875439999998</v>
      </c>
      <c r="I734" s="24" t="e">
        <f>VLOOKUP(A734,[1]L2!A:AN,40,0)</f>
        <v>#N/A</v>
      </c>
      <c r="J734" s="25" t="e">
        <f>VLOOKUP(A734,[1]MBU!D:Q,14,0)</f>
        <v>#N/A</v>
      </c>
      <c r="K734" s="25" t="e">
        <f t="shared" si="36"/>
        <v>#N/A</v>
      </c>
    </row>
    <row r="735" spans="1:11" x14ac:dyDescent="0.25">
      <c r="A735" s="17" t="str">
        <f t="shared" si="35"/>
        <v>130192</v>
      </c>
      <c r="B735" s="18">
        <v>11130192</v>
      </c>
      <c r="C735" s="19" t="s">
        <v>770</v>
      </c>
      <c r="D735" s="20">
        <v>458.18290619999999</v>
      </c>
      <c r="E735" s="21">
        <v>24</v>
      </c>
      <c r="F735" s="22">
        <f t="shared" si="34"/>
        <v>10996.3897488</v>
      </c>
      <c r="G735" s="23" t="s">
        <v>243</v>
      </c>
      <c r="H735" s="24">
        <f>VLOOKUP(A735,[1]L1!A:D,4,0)</f>
        <v>459.67</v>
      </c>
      <c r="I735" s="24" t="e">
        <f>VLOOKUP(A735,[1]L2!A:AN,40,0)</f>
        <v>#N/A</v>
      </c>
      <c r="J735" s="25" t="e">
        <f>VLOOKUP(A735,[1]MBU!D:Q,14,0)</f>
        <v>#N/A</v>
      </c>
      <c r="K735" s="25" t="e">
        <f t="shared" si="36"/>
        <v>#N/A</v>
      </c>
    </row>
    <row r="736" spans="1:11" x14ac:dyDescent="0.25">
      <c r="A736" s="17" t="str">
        <f t="shared" si="35"/>
        <v>130195</v>
      </c>
      <c r="B736" s="18">
        <v>11130195</v>
      </c>
      <c r="C736" s="19" t="s">
        <v>771</v>
      </c>
      <c r="D736" s="20">
        <v>462.38</v>
      </c>
      <c r="E736" s="21">
        <v>24</v>
      </c>
      <c r="F736" s="22">
        <f t="shared" si="34"/>
        <v>11097.119999999999</v>
      </c>
      <c r="G736" s="23" t="s">
        <v>243</v>
      </c>
      <c r="H736" s="24" t="e">
        <f>VLOOKUP(A736,[1]L1!A:D,4,0)</f>
        <v>#N/A</v>
      </c>
      <c r="I736" s="24" t="e">
        <f>VLOOKUP(A736,[1]L2!A:AN,40,0)</f>
        <v>#N/A</v>
      </c>
      <c r="J736" s="25" t="e">
        <f>VLOOKUP(A736,[1]MBU!D:Q,14,0)</f>
        <v>#N/A</v>
      </c>
      <c r="K736" s="25" t="e">
        <f t="shared" si="36"/>
        <v>#N/A</v>
      </c>
    </row>
    <row r="737" spans="1:11" x14ac:dyDescent="0.25">
      <c r="A737" s="17" t="str">
        <f t="shared" si="35"/>
        <v>130196</v>
      </c>
      <c r="B737" s="18">
        <v>11130196</v>
      </c>
      <c r="C737" s="19" t="s">
        <v>772</v>
      </c>
      <c r="D737" s="20">
        <v>491.62</v>
      </c>
      <c r="E737" s="21">
        <v>24</v>
      </c>
      <c r="F737" s="22">
        <f t="shared" si="34"/>
        <v>11798.880000000001</v>
      </c>
      <c r="G737" s="23" t="s">
        <v>243</v>
      </c>
      <c r="H737" s="24" t="e">
        <f>VLOOKUP(A737,[1]L1!A:D,4,0)</f>
        <v>#N/A</v>
      </c>
      <c r="I737" s="24" t="e">
        <f>VLOOKUP(A737,[1]L2!A:AN,40,0)</f>
        <v>#N/A</v>
      </c>
      <c r="J737" s="25" t="e">
        <f>VLOOKUP(A737,[1]MBU!D:Q,14,0)</f>
        <v>#N/A</v>
      </c>
      <c r="K737" s="25" t="e">
        <f t="shared" si="36"/>
        <v>#N/A</v>
      </c>
    </row>
    <row r="738" spans="1:11" x14ac:dyDescent="0.25">
      <c r="A738" s="17" t="str">
        <f t="shared" si="35"/>
        <v>130199</v>
      </c>
      <c r="B738" s="18">
        <v>11130199</v>
      </c>
      <c r="C738" s="19" t="s">
        <v>773</v>
      </c>
      <c r="D738" s="20">
        <v>841.84849982424987</v>
      </c>
      <c r="E738" s="21">
        <v>4</v>
      </c>
      <c r="F738" s="22">
        <f t="shared" si="34"/>
        <v>3367.3939992969995</v>
      </c>
      <c r="G738" s="23" t="s">
        <v>243</v>
      </c>
      <c r="H738" s="24">
        <f>VLOOKUP(A738,[1]L1!A:D,4,0)</f>
        <v>850.32258039999999</v>
      </c>
      <c r="I738" s="24" t="e">
        <f>VLOOKUP(A738,[1]L2!A:AN,40,0)</f>
        <v>#N/A</v>
      </c>
      <c r="J738" s="25">
        <f>VLOOKUP(A738,[1]MBU!D:Q,14,0)</f>
        <v>4</v>
      </c>
      <c r="K738" s="25">
        <f t="shared" si="36"/>
        <v>0</v>
      </c>
    </row>
    <row r="739" spans="1:11" x14ac:dyDescent="0.25">
      <c r="A739" s="17" t="str">
        <f t="shared" si="35"/>
        <v>130435</v>
      </c>
      <c r="B739" s="18">
        <v>11130435</v>
      </c>
      <c r="C739" s="19" t="s">
        <v>774</v>
      </c>
      <c r="D739" s="20">
        <v>905.82078019999994</v>
      </c>
      <c r="E739" s="21">
        <v>6</v>
      </c>
      <c r="F739" s="22">
        <f t="shared" si="34"/>
        <v>5434.9246812000001</v>
      </c>
      <c r="G739" s="23" t="s">
        <v>30</v>
      </c>
      <c r="H739" s="24">
        <f>VLOOKUP(A739,[1]L1!A:D,4,0)</f>
        <v>905.71014960000002</v>
      </c>
      <c r="I739" s="24" t="e">
        <f>VLOOKUP(A739,[1]L2!A:AN,40,0)</f>
        <v>#N/A</v>
      </c>
      <c r="J739" s="25" t="e">
        <f>VLOOKUP(A739,[1]MBU!D:Q,14,0)</f>
        <v>#N/A</v>
      </c>
      <c r="K739" s="25" t="e">
        <f t="shared" si="36"/>
        <v>#N/A</v>
      </c>
    </row>
    <row r="740" spans="1:11" x14ac:dyDescent="0.25">
      <c r="A740" s="17" t="str">
        <f t="shared" si="35"/>
        <v>130698</v>
      </c>
      <c r="B740" s="18">
        <v>11130698</v>
      </c>
      <c r="C740" s="19" t="s">
        <v>775</v>
      </c>
      <c r="D740" s="20">
        <v>106.4394058</v>
      </c>
      <c r="E740" s="21">
        <v>200</v>
      </c>
      <c r="F740" s="22">
        <f t="shared" si="34"/>
        <v>21287.881160000001</v>
      </c>
      <c r="G740" s="23" t="s">
        <v>243</v>
      </c>
      <c r="H740" s="24">
        <f>VLOOKUP(A740,[1]L1!A:D,4,0)</f>
        <v>108.64468220000001</v>
      </c>
      <c r="I740" s="24" t="e">
        <f>VLOOKUP(A740,[1]L2!A:AN,40,0)</f>
        <v>#N/A</v>
      </c>
      <c r="J740" s="25" t="e">
        <f>VLOOKUP(A740,[1]MBU!D:Q,14,0)</f>
        <v>#N/A</v>
      </c>
      <c r="K740" s="25" t="e">
        <f t="shared" si="36"/>
        <v>#N/A</v>
      </c>
    </row>
    <row r="741" spans="1:11" x14ac:dyDescent="0.25">
      <c r="A741" s="17" t="str">
        <f t="shared" si="35"/>
        <v>130699</v>
      </c>
      <c r="B741" s="18">
        <v>11130699</v>
      </c>
      <c r="C741" s="19" t="s">
        <v>776</v>
      </c>
      <c r="D741" s="20">
        <v>133.94999999999999</v>
      </c>
      <c r="E741" s="21">
        <v>120</v>
      </c>
      <c r="F741" s="22">
        <f t="shared" si="34"/>
        <v>16073.999999999998</v>
      </c>
      <c r="G741" s="23" t="s">
        <v>243</v>
      </c>
      <c r="H741" s="24" t="e">
        <f>VLOOKUP(A741,[1]L1!A:D,4,0)</f>
        <v>#N/A</v>
      </c>
      <c r="I741" s="24" t="e">
        <f>VLOOKUP(A741,[1]L2!A:AN,40,0)</f>
        <v>#N/A</v>
      </c>
      <c r="J741" s="25" t="e">
        <f>VLOOKUP(A741,[1]MBU!D:Q,14,0)</f>
        <v>#N/A</v>
      </c>
      <c r="K741" s="25" t="e">
        <f t="shared" si="36"/>
        <v>#N/A</v>
      </c>
    </row>
    <row r="742" spans="1:11" x14ac:dyDescent="0.25">
      <c r="A742" s="17" t="str">
        <f t="shared" si="35"/>
        <v>130700</v>
      </c>
      <c r="B742" s="18">
        <v>11130700</v>
      </c>
      <c r="C742" s="19" t="s">
        <v>777</v>
      </c>
      <c r="D742" s="20">
        <v>1923.9433586</v>
      </c>
      <c r="E742" s="21">
        <v>8</v>
      </c>
      <c r="F742" s="22">
        <f t="shared" si="34"/>
        <v>15391.5468688</v>
      </c>
      <c r="G742" s="23" t="s">
        <v>243</v>
      </c>
      <c r="H742" s="24">
        <f>VLOOKUP(A742,[1]L1!A:D,4,0)</f>
        <v>1459.48</v>
      </c>
      <c r="I742" s="24" t="e">
        <f>VLOOKUP(A742,[1]L2!A:AN,40,0)</f>
        <v>#N/A</v>
      </c>
      <c r="J742" s="25" t="e">
        <f>VLOOKUP(A742,[1]MBU!D:Q,14,0)</f>
        <v>#N/A</v>
      </c>
      <c r="K742" s="25" t="e">
        <f t="shared" si="36"/>
        <v>#N/A</v>
      </c>
    </row>
    <row r="743" spans="1:11" x14ac:dyDescent="0.25">
      <c r="A743" s="17" t="str">
        <f t="shared" si="35"/>
        <v>130706</v>
      </c>
      <c r="B743" s="18">
        <v>11130706</v>
      </c>
      <c r="C743" s="19" t="s">
        <v>778</v>
      </c>
      <c r="D743" s="20">
        <v>458.9487115</v>
      </c>
      <c r="E743" s="21">
        <v>24</v>
      </c>
      <c r="F743" s="22">
        <f t="shared" si="34"/>
        <v>11014.769076</v>
      </c>
      <c r="G743" s="23" t="s">
        <v>243</v>
      </c>
      <c r="H743" s="24">
        <f>VLOOKUP(A743,[1]L1!A:D,4,0)</f>
        <v>459.59322580000003</v>
      </c>
      <c r="I743" s="24" t="e">
        <f>VLOOKUP(A743,[1]L2!A:AN,40,0)</f>
        <v>#N/A</v>
      </c>
      <c r="J743" s="25" t="e">
        <f>VLOOKUP(A743,[1]MBU!D:Q,14,0)</f>
        <v>#N/A</v>
      </c>
      <c r="K743" s="25" t="e">
        <f t="shared" si="36"/>
        <v>#N/A</v>
      </c>
    </row>
    <row r="744" spans="1:11" x14ac:dyDescent="0.25">
      <c r="A744" s="17" t="str">
        <f t="shared" si="35"/>
        <v>130707</v>
      </c>
      <c r="B744" s="18">
        <v>11130707</v>
      </c>
      <c r="C744" s="19" t="s">
        <v>779</v>
      </c>
      <c r="D744" s="20">
        <v>1094.48</v>
      </c>
      <c r="E744" s="21">
        <v>24</v>
      </c>
      <c r="F744" s="22">
        <f t="shared" si="34"/>
        <v>26267.52</v>
      </c>
      <c r="G744" s="23" t="s">
        <v>243</v>
      </c>
      <c r="H744" s="24" t="e">
        <f>VLOOKUP(A744,[1]L1!A:D,4,0)</f>
        <v>#N/A</v>
      </c>
      <c r="I744" s="24" t="e">
        <f>VLOOKUP(A744,[1]L2!A:AN,40,0)</f>
        <v>#N/A</v>
      </c>
      <c r="J744" s="25" t="e">
        <f>VLOOKUP(A744,[1]MBU!D:Q,14,0)</f>
        <v>#N/A</v>
      </c>
      <c r="K744" s="25" t="e">
        <f t="shared" si="36"/>
        <v>#N/A</v>
      </c>
    </row>
    <row r="745" spans="1:11" x14ac:dyDescent="0.25">
      <c r="A745" s="17" t="str">
        <f t="shared" si="35"/>
        <v>130708</v>
      </c>
      <c r="B745" s="18">
        <v>11130708</v>
      </c>
      <c r="C745" s="19" t="s">
        <v>780</v>
      </c>
      <c r="D745" s="20">
        <v>1070.2908522</v>
      </c>
      <c r="E745" s="21">
        <v>24</v>
      </c>
      <c r="F745" s="22">
        <f t="shared" si="34"/>
        <v>25686.980452800002</v>
      </c>
      <c r="G745" s="23" t="s">
        <v>243</v>
      </c>
      <c r="H745" s="24">
        <f>VLOOKUP(A745,[1]L1!A:D,4,0)</f>
        <v>1074.22</v>
      </c>
      <c r="I745" s="24" t="e">
        <f>VLOOKUP(A745,[1]L2!A:AN,40,0)</f>
        <v>#N/A</v>
      </c>
      <c r="J745" s="25" t="e">
        <f>VLOOKUP(A745,[1]MBU!D:Q,14,0)</f>
        <v>#N/A</v>
      </c>
      <c r="K745" s="25" t="e">
        <f t="shared" si="36"/>
        <v>#N/A</v>
      </c>
    </row>
    <row r="746" spans="1:11" x14ac:dyDescent="0.25">
      <c r="A746" s="17" t="str">
        <f t="shared" si="35"/>
        <v>130717</v>
      </c>
      <c r="B746" s="18">
        <v>11130717</v>
      </c>
      <c r="C746" s="19" t="s">
        <v>781</v>
      </c>
      <c r="D746" s="20">
        <v>554.25131999999996</v>
      </c>
      <c r="E746" s="21">
        <v>24</v>
      </c>
      <c r="F746" s="22">
        <f t="shared" si="34"/>
        <v>13302.03168</v>
      </c>
      <c r="G746" s="23" t="s">
        <v>243</v>
      </c>
      <c r="H746" s="24" t="e">
        <f>VLOOKUP(A746,[1]L1!A:D,4,0)</f>
        <v>#N/A</v>
      </c>
      <c r="I746" s="24" t="e">
        <f>VLOOKUP(A746,[1]L2!A:AN,40,0)</f>
        <v>#N/A</v>
      </c>
      <c r="J746" s="25" t="e">
        <f>VLOOKUP(A746,[1]MBU!D:Q,14,0)</f>
        <v>#N/A</v>
      </c>
      <c r="K746" s="25" t="e">
        <f t="shared" si="36"/>
        <v>#N/A</v>
      </c>
    </row>
    <row r="747" spans="1:11" x14ac:dyDescent="0.25">
      <c r="A747" s="17" t="str">
        <f t="shared" si="35"/>
        <v>130718</v>
      </c>
      <c r="B747" s="18">
        <v>11130718</v>
      </c>
      <c r="C747" s="19" t="s">
        <v>782</v>
      </c>
      <c r="D747" s="20">
        <v>509.70115500000003</v>
      </c>
      <c r="E747" s="21">
        <v>24</v>
      </c>
      <c r="F747" s="22">
        <f t="shared" si="34"/>
        <v>12232.827720000001</v>
      </c>
      <c r="G747" s="23" t="s">
        <v>243</v>
      </c>
      <c r="H747" s="24" t="e">
        <f>VLOOKUP(A747,[1]L1!A:D,4,0)</f>
        <v>#N/A</v>
      </c>
      <c r="I747" s="24" t="e">
        <f>VLOOKUP(A747,[1]L2!A:AN,40,0)</f>
        <v>#N/A</v>
      </c>
      <c r="J747" s="25" t="e">
        <f>VLOOKUP(A747,[1]MBU!D:Q,14,0)</f>
        <v>#N/A</v>
      </c>
      <c r="K747" s="25" t="e">
        <f t="shared" si="36"/>
        <v>#N/A</v>
      </c>
    </row>
    <row r="748" spans="1:11" x14ac:dyDescent="0.25">
      <c r="A748" s="17" t="str">
        <f t="shared" si="35"/>
        <v>130721</v>
      </c>
      <c r="B748" s="18">
        <v>11130721</v>
      </c>
      <c r="C748" s="19" t="s">
        <v>783</v>
      </c>
      <c r="D748" s="20">
        <v>519.11</v>
      </c>
      <c r="E748" s="21">
        <v>24</v>
      </c>
      <c r="F748" s="22">
        <f t="shared" si="34"/>
        <v>12458.64</v>
      </c>
      <c r="G748" s="23" t="s">
        <v>243</v>
      </c>
      <c r="H748" s="24" t="e">
        <f>VLOOKUP(A748,[1]L1!A:D,4,0)</f>
        <v>#N/A</v>
      </c>
      <c r="I748" s="24" t="e">
        <f>VLOOKUP(A748,[1]L2!A:AN,40,0)</f>
        <v>#N/A</v>
      </c>
      <c r="J748" s="25" t="e">
        <f>VLOOKUP(A748,[1]MBU!D:Q,14,0)</f>
        <v>#N/A</v>
      </c>
      <c r="K748" s="25" t="e">
        <f t="shared" si="36"/>
        <v>#N/A</v>
      </c>
    </row>
    <row r="749" spans="1:11" x14ac:dyDescent="0.25">
      <c r="A749" s="17" t="str">
        <f t="shared" si="35"/>
        <v>130727</v>
      </c>
      <c r="B749" s="18">
        <v>11130727</v>
      </c>
      <c r="C749" s="19" t="s">
        <v>784</v>
      </c>
      <c r="D749" s="20">
        <v>367.89</v>
      </c>
      <c r="E749" s="21">
        <v>24</v>
      </c>
      <c r="F749" s="22">
        <f t="shared" si="34"/>
        <v>8829.36</v>
      </c>
      <c r="G749" s="23" t="s">
        <v>243</v>
      </c>
      <c r="H749" s="24">
        <f>VLOOKUP(A749,[1]L1!A:D,4,0)</f>
        <v>367.89</v>
      </c>
      <c r="I749" s="24" t="e">
        <f>VLOOKUP(A749,[1]L2!A:AN,40,0)</f>
        <v>#N/A</v>
      </c>
      <c r="J749" s="25" t="e">
        <f>VLOOKUP(A749,[1]MBU!D:Q,14,0)</f>
        <v>#N/A</v>
      </c>
      <c r="K749" s="25" t="e">
        <f t="shared" si="36"/>
        <v>#N/A</v>
      </c>
    </row>
    <row r="750" spans="1:11" x14ac:dyDescent="0.25">
      <c r="A750" s="17" t="str">
        <f t="shared" si="35"/>
        <v>131126</v>
      </c>
      <c r="B750" s="18">
        <v>11131126</v>
      </c>
      <c r="C750" s="19" t="s">
        <v>785</v>
      </c>
      <c r="D750" s="20">
        <v>63.47</v>
      </c>
      <c r="E750" s="21">
        <v>200</v>
      </c>
      <c r="F750" s="22">
        <f t="shared" si="34"/>
        <v>12694</v>
      </c>
      <c r="G750" s="23" t="s">
        <v>243</v>
      </c>
      <c r="H750" s="24">
        <f>VLOOKUP(A750,[1]L1!A:D,4,0)</f>
        <v>63.47</v>
      </c>
      <c r="I750" s="24" t="e">
        <f>VLOOKUP(A750,[1]L2!A:AN,40,0)</f>
        <v>#N/A</v>
      </c>
      <c r="J750" s="25" t="e">
        <f>VLOOKUP(A750,[1]MBU!D:Q,14,0)</f>
        <v>#N/A</v>
      </c>
      <c r="K750" s="25" t="e">
        <f t="shared" si="36"/>
        <v>#N/A</v>
      </c>
    </row>
    <row r="751" spans="1:11" x14ac:dyDescent="0.25">
      <c r="A751" s="17" t="str">
        <f t="shared" si="35"/>
        <v>131127</v>
      </c>
      <c r="B751" s="18">
        <v>11131127</v>
      </c>
      <c r="C751" s="19" t="s">
        <v>786</v>
      </c>
      <c r="D751" s="20">
        <v>1003.36</v>
      </c>
      <c r="E751" s="21">
        <v>24</v>
      </c>
      <c r="F751" s="22">
        <f t="shared" si="34"/>
        <v>24080.639999999999</v>
      </c>
      <c r="G751" s="23" t="s">
        <v>243</v>
      </c>
      <c r="H751" s="24" t="e">
        <f>VLOOKUP(A751,[1]L1!A:D,4,0)</f>
        <v>#N/A</v>
      </c>
      <c r="I751" s="24" t="e">
        <f>VLOOKUP(A751,[1]L2!A:AN,40,0)</f>
        <v>#N/A</v>
      </c>
      <c r="J751" s="25" t="e">
        <f>VLOOKUP(A751,[1]MBU!D:Q,14,0)</f>
        <v>#N/A</v>
      </c>
      <c r="K751" s="25" t="e">
        <f t="shared" si="36"/>
        <v>#N/A</v>
      </c>
    </row>
    <row r="752" spans="1:11" x14ac:dyDescent="0.25">
      <c r="A752" s="17" t="str">
        <f t="shared" si="35"/>
        <v>131128</v>
      </c>
      <c r="B752" s="18">
        <v>11131128</v>
      </c>
      <c r="C752" s="19" t="s">
        <v>787</v>
      </c>
      <c r="D752" s="20">
        <v>19.670000000000002</v>
      </c>
      <c r="E752" s="21">
        <v>24</v>
      </c>
      <c r="F752" s="22">
        <f t="shared" si="34"/>
        <v>472.08000000000004</v>
      </c>
      <c r="G752" s="23" t="s">
        <v>243</v>
      </c>
      <c r="H752" s="24">
        <f>VLOOKUP(A752,[1]L1!A:D,4,0)</f>
        <v>19.670000000000002</v>
      </c>
      <c r="I752" s="24" t="e">
        <f>VLOOKUP(A752,[1]L2!A:AN,40,0)</f>
        <v>#N/A</v>
      </c>
      <c r="J752" s="25" t="e">
        <f>VLOOKUP(A752,[1]MBU!D:Q,14,0)</f>
        <v>#N/A</v>
      </c>
      <c r="K752" s="25" t="e">
        <f t="shared" si="36"/>
        <v>#N/A</v>
      </c>
    </row>
    <row r="753" spans="1:11" x14ac:dyDescent="0.25">
      <c r="A753" s="17" t="str">
        <f t="shared" si="35"/>
        <v>131243</v>
      </c>
      <c r="B753" s="18">
        <v>11131243</v>
      </c>
      <c r="C753" s="19" t="s">
        <v>788</v>
      </c>
      <c r="D753" s="20">
        <v>115.96182</v>
      </c>
      <c r="E753" s="21">
        <v>200</v>
      </c>
      <c r="F753" s="22">
        <f t="shared" si="34"/>
        <v>23192.364000000001</v>
      </c>
      <c r="G753" s="23" t="s">
        <v>243</v>
      </c>
      <c r="H753" s="24">
        <f>VLOOKUP(A753,[1]L1!A:D,4,0)</f>
        <v>115.96182</v>
      </c>
      <c r="I753" s="24" t="e">
        <f>VLOOKUP(A753,[1]L2!A:AN,40,0)</f>
        <v>#N/A</v>
      </c>
      <c r="J753" s="25" t="e">
        <f>VLOOKUP(A753,[1]MBU!D:Q,14,0)</f>
        <v>#N/A</v>
      </c>
      <c r="K753" s="25" t="e">
        <f t="shared" si="36"/>
        <v>#N/A</v>
      </c>
    </row>
    <row r="754" spans="1:11" x14ac:dyDescent="0.25">
      <c r="A754" s="17" t="str">
        <f t="shared" si="35"/>
        <v>131654</v>
      </c>
      <c r="B754" s="18">
        <v>11131654</v>
      </c>
      <c r="C754" s="19" t="s">
        <v>789</v>
      </c>
      <c r="D754" s="20">
        <v>358.98241849999999</v>
      </c>
      <c r="E754" s="21">
        <v>24</v>
      </c>
      <c r="F754" s="22">
        <f t="shared" si="34"/>
        <v>8615.5780439999999</v>
      </c>
      <c r="G754" s="23" t="s">
        <v>243</v>
      </c>
      <c r="H754" s="24">
        <f>VLOOKUP(A754,[1]L1!A:D,4,0)</f>
        <v>358.98240170000003</v>
      </c>
      <c r="I754" s="24" t="e">
        <f>VLOOKUP(A754,[1]L2!A:AN,40,0)</f>
        <v>#N/A</v>
      </c>
      <c r="J754" s="25" t="e">
        <f>VLOOKUP(A754,[1]MBU!D:Q,14,0)</f>
        <v>#N/A</v>
      </c>
      <c r="K754" s="25" t="e">
        <f t="shared" si="36"/>
        <v>#N/A</v>
      </c>
    </row>
    <row r="755" spans="1:11" x14ac:dyDescent="0.25">
      <c r="A755" s="17" t="str">
        <f t="shared" si="35"/>
        <v>131769</v>
      </c>
      <c r="B755" s="18">
        <v>11131769</v>
      </c>
      <c r="C755" s="19" t="s">
        <v>790</v>
      </c>
      <c r="D755" s="20">
        <v>197.2886565</v>
      </c>
      <c r="E755" s="21">
        <v>24</v>
      </c>
      <c r="F755" s="22">
        <f t="shared" si="34"/>
        <v>4734.927756</v>
      </c>
      <c r="G755" s="23" t="s">
        <v>243</v>
      </c>
      <c r="H755" s="24" t="e">
        <f>VLOOKUP(A755,[1]L1!A:D,4,0)</f>
        <v>#N/A</v>
      </c>
      <c r="I755" s="24" t="e">
        <f>VLOOKUP(A755,[1]L2!A:AN,40,0)</f>
        <v>#N/A</v>
      </c>
      <c r="J755" s="25" t="e">
        <f>VLOOKUP(A755,[1]MBU!D:Q,14,0)</f>
        <v>#N/A</v>
      </c>
      <c r="K755" s="25" t="e">
        <f t="shared" si="36"/>
        <v>#N/A</v>
      </c>
    </row>
    <row r="756" spans="1:11" x14ac:dyDescent="0.25">
      <c r="A756" s="17" t="str">
        <f t="shared" si="35"/>
        <v>131883</v>
      </c>
      <c r="B756" s="18">
        <v>11131883</v>
      </c>
      <c r="C756" s="19" t="s">
        <v>791</v>
      </c>
      <c r="D756" s="20">
        <v>200.60503729999999</v>
      </c>
      <c r="E756" s="21">
        <v>50</v>
      </c>
      <c r="F756" s="22">
        <f t="shared" si="34"/>
        <v>10030.251865</v>
      </c>
      <c r="G756" s="23" t="s">
        <v>37</v>
      </c>
      <c r="H756" s="24" t="e">
        <f>VLOOKUP(A756,[1]L1!A:D,4,0)</f>
        <v>#N/A</v>
      </c>
      <c r="I756" s="24" t="e">
        <f>VLOOKUP(A756,[1]L2!A:AN,40,0)</f>
        <v>#N/A</v>
      </c>
      <c r="J756" s="25">
        <f>VLOOKUP(A756,[1]MBU!D:Q,14,0)</f>
        <v>50</v>
      </c>
      <c r="K756" s="25">
        <f t="shared" si="36"/>
        <v>0</v>
      </c>
    </row>
    <row r="757" spans="1:11" x14ac:dyDescent="0.25">
      <c r="A757" s="17" t="str">
        <f t="shared" si="35"/>
        <v>131924</v>
      </c>
      <c r="B757" s="18">
        <v>11131924</v>
      </c>
      <c r="C757" s="19" t="s">
        <v>792</v>
      </c>
      <c r="D757" s="20">
        <v>134.93451020000001</v>
      </c>
      <c r="E757" s="21">
        <v>120</v>
      </c>
      <c r="F757" s="22">
        <f t="shared" si="34"/>
        <v>16192.141224000001</v>
      </c>
      <c r="G757" s="23" t="s">
        <v>243</v>
      </c>
      <c r="H757" s="24">
        <f>VLOOKUP(A757,[1]L1!A:D,4,0)</f>
        <v>135.10542050000001</v>
      </c>
      <c r="I757" s="24" t="e">
        <f>VLOOKUP(A757,[1]L2!A:AN,40,0)</f>
        <v>#N/A</v>
      </c>
      <c r="J757" s="25" t="e">
        <f>VLOOKUP(A757,[1]MBU!D:Q,14,0)</f>
        <v>#N/A</v>
      </c>
      <c r="K757" s="25" t="e">
        <f t="shared" si="36"/>
        <v>#N/A</v>
      </c>
    </row>
    <row r="758" spans="1:11" x14ac:dyDescent="0.25">
      <c r="A758" s="17" t="str">
        <f t="shared" si="35"/>
        <v>131963</v>
      </c>
      <c r="B758" s="18">
        <v>11131963</v>
      </c>
      <c r="C758" s="19" t="s">
        <v>793</v>
      </c>
      <c r="D758" s="20">
        <v>109.4640776</v>
      </c>
      <c r="E758" s="21">
        <v>120</v>
      </c>
      <c r="F758" s="22">
        <f t="shared" si="34"/>
        <v>13135.689311999999</v>
      </c>
      <c r="G758" s="23" t="s">
        <v>243</v>
      </c>
      <c r="H758" s="24">
        <f>VLOOKUP(A758,[1]L1!A:D,4,0)</f>
        <v>122.2003821</v>
      </c>
      <c r="I758" s="24" t="e">
        <f>VLOOKUP(A758,[1]L2!A:AN,40,0)</f>
        <v>#N/A</v>
      </c>
      <c r="J758" s="25" t="e">
        <f>VLOOKUP(A758,[1]MBU!D:Q,14,0)</f>
        <v>#N/A</v>
      </c>
      <c r="K758" s="25" t="e">
        <f t="shared" si="36"/>
        <v>#N/A</v>
      </c>
    </row>
    <row r="759" spans="1:11" x14ac:dyDescent="0.25">
      <c r="A759" s="17" t="str">
        <f t="shared" si="35"/>
        <v>131964</v>
      </c>
      <c r="B759" s="18">
        <v>11131964</v>
      </c>
      <c r="C759" s="19" t="s">
        <v>794</v>
      </c>
      <c r="D759" s="20">
        <v>108.8173558</v>
      </c>
      <c r="E759" s="21">
        <v>120</v>
      </c>
      <c r="F759" s="22">
        <f t="shared" si="34"/>
        <v>13058.082695999999</v>
      </c>
      <c r="G759" s="23" t="s">
        <v>243</v>
      </c>
      <c r="H759" s="24">
        <f>VLOOKUP(A759,[1]L1!A:D,4,0)</f>
        <v>112.1418007</v>
      </c>
      <c r="I759" s="24" t="e">
        <f>VLOOKUP(A759,[1]L2!A:AN,40,0)</f>
        <v>#N/A</v>
      </c>
      <c r="J759" s="25" t="e">
        <f>VLOOKUP(A759,[1]MBU!D:Q,14,0)</f>
        <v>#N/A</v>
      </c>
      <c r="K759" s="25" t="e">
        <f t="shared" si="36"/>
        <v>#N/A</v>
      </c>
    </row>
    <row r="760" spans="1:11" x14ac:dyDescent="0.25">
      <c r="A760" s="17" t="str">
        <f t="shared" si="35"/>
        <v>132055</v>
      </c>
      <c r="B760" s="18">
        <v>11132055</v>
      </c>
      <c r="C760" s="19" t="s">
        <v>795</v>
      </c>
      <c r="D760" s="20">
        <v>523962.02465209999</v>
      </c>
      <c r="E760" s="21">
        <v>1</v>
      </c>
      <c r="F760" s="22">
        <f t="shared" si="34"/>
        <v>523962.02465209999</v>
      </c>
      <c r="G760" s="23" t="s">
        <v>47</v>
      </c>
      <c r="H760" s="24">
        <f>VLOOKUP(A760,[1]L1!A:D,4,0)</f>
        <v>542998.42000000004</v>
      </c>
      <c r="I760" s="24" t="e">
        <f>VLOOKUP(A760,[1]L2!A:AN,40,0)</f>
        <v>#N/A</v>
      </c>
      <c r="J760" s="25" t="e">
        <f>VLOOKUP(A760,[1]MBU!D:Q,14,0)</f>
        <v>#N/A</v>
      </c>
      <c r="K760" s="25" t="e">
        <f t="shared" si="36"/>
        <v>#N/A</v>
      </c>
    </row>
    <row r="761" spans="1:11" x14ac:dyDescent="0.25">
      <c r="A761" s="17" t="str">
        <f t="shared" si="35"/>
        <v>132057</v>
      </c>
      <c r="B761" s="18">
        <v>11132057</v>
      </c>
      <c r="C761" s="19" t="s">
        <v>796</v>
      </c>
      <c r="D761" s="20">
        <v>592353.42512250005</v>
      </c>
      <c r="E761" s="21">
        <v>1</v>
      </c>
      <c r="F761" s="22">
        <f t="shared" si="34"/>
        <v>592353.42512250005</v>
      </c>
      <c r="G761" s="23" t="s">
        <v>47</v>
      </c>
      <c r="H761" s="24">
        <f>VLOOKUP(A761,[1]L1!A:D,4,0)</f>
        <v>605586.9</v>
      </c>
      <c r="I761" s="24" t="e">
        <f>VLOOKUP(A761,[1]L2!A:AN,40,0)</f>
        <v>#N/A</v>
      </c>
      <c r="J761" s="25" t="e">
        <f>VLOOKUP(A761,[1]MBU!D:Q,14,0)</f>
        <v>#N/A</v>
      </c>
      <c r="K761" s="25" t="e">
        <f t="shared" si="36"/>
        <v>#N/A</v>
      </c>
    </row>
    <row r="762" spans="1:11" x14ac:dyDescent="0.25">
      <c r="A762" s="17" t="str">
        <f t="shared" si="35"/>
        <v>132058</v>
      </c>
      <c r="B762" s="18">
        <v>11132058</v>
      </c>
      <c r="C762" s="19" t="s">
        <v>797</v>
      </c>
      <c r="D762" s="20">
        <v>269056.857571</v>
      </c>
      <c r="E762" s="21">
        <v>1</v>
      </c>
      <c r="F762" s="22">
        <f t="shared" si="34"/>
        <v>269056.857571</v>
      </c>
      <c r="G762" s="23" t="s">
        <v>47</v>
      </c>
      <c r="H762" s="24">
        <f>VLOOKUP(A762,[1]L1!A:D,4,0)</f>
        <v>274925.27</v>
      </c>
      <c r="I762" s="24" t="e">
        <f>VLOOKUP(A762,[1]L2!A:AN,40,0)</f>
        <v>#N/A</v>
      </c>
      <c r="J762" s="25" t="e">
        <f>VLOOKUP(A762,[1]MBU!D:Q,14,0)</f>
        <v>#N/A</v>
      </c>
      <c r="K762" s="25" t="e">
        <f t="shared" si="36"/>
        <v>#N/A</v>
      </c>
    </row>
    <row r="763" spans="1:11" x14ac:dyDescent="0.25">
      <c r="A763" s="17" t="str">
        <f t="shared" si="35"/>
        <v>133177</v>
      </c>
      <c r="B763" s="18">
        <v>11133177</v>
      </c>
      <c r="C763" s="19" t="s">
        <v>798</v>
      </c>
      <c r="D763" s="20">
        <v>328.27396099999999</v>
      </c>
      <c r="E763" s="21">
        <v>12</v>
      </c>
      <c r="F763" s="22">
        <f t="shared" si="34"/>
        <v>3939.2875319999998</v>
      </c>
      <c r="G763" s="23" t="s">
        <v>30</v>
      </c>
      <c r="H763" s="24" t="e">
        <f>VLOOKUP(A763,[1]L1!A:D,4,0)</f>
        <v>#N/A</v>
      </c>
      <c r="I763" s="24" t="e">
        <f>VLOOKUP(A763,[1]L2!A:AN,40,0)</f>
        <v>#N/A</v>
      </c>
      <c r="J763" s="25">
        <f>VLOOKUP(A763,[1]MBU!D:Q,14,0)</f>
        <v>12</v>
      </c>
      <c r="K763" s="25">
        <f t="shared" si="36"/>
        <v>0</v>
      </c>
    </row>
    <row r="764" spans="1:11" x14ac:dyDescent="0.25">
      <c r="A764" s="17" t="str">
        <f t="shared" si="35"/>
        <v>133178</v>
      </c>
      <c r="B764" s="18">
        <v>11133178</v>
      </c>
      <c r="C764" s="19" t="s">
        <v>799</v>
      </c>
      <c r="D764" s="20">
        <v>2119.3241441999999</v>
      </c>
      <c r="E764" s="21">
        <v>4</v>
      </c>
      <c r="F764" s="22">
        <f t="shared" si="34"/>
        <v>8477.2965767999995</v>
      </c>
      <c r="G764" s="23" t="s">
        <v>30</v>
      </c>
      <c r="H764" s="24" t="e">
        <f>VLOOKUP(A764,[1]L1!A:D,4,0)</f>
        <v>#N/A</v>
      </c>
      <c r="I764" s="24" t="e">
        <f>VLOOKUP(A764,[1]L2!A:AN,40,0)</f>
        <v>#N/A</v>
      </c>
      <c r="J764" s="25">
        <f>VLOOKUP(A764,[1]MBU!D:Q,14,0)</f>
        <v>4</v>
      </c>
      <c r="K764" s="25">
        <f t="shared" si="36"/>
        <v>0</v>
      </c>
    </row>
    <row r="765" spans="1:11" x14ac:dyDescent="0.25">
      <c r="A765" s="17" t="str">
        <f t="shared" si="35"/>
        <v>133529</v>
      </c>
      <c r="B765" s="18">
        <v>11133529</v>
      </c>
      <c r="C765" s="19" t="s">
        <v>800</v>
      </c>
      <c r="D765" s="20">
        <v>311.5080605</v>
      </c>
      <c r="E765" s="21">
        <v>6</v>
      </c>
      <c r="F765" s="22">
        <f t="shared" si="34"/>
        <v>1869.0483629999999</v>
      </c>
      <c r="G765" s="23" t="s">
        <v>30</v>
      </c>
      <c r="H765" s="24">
        <f>VLOOKUP(A765,[1]L1!A:D,4,0)</f>
        <v>308.47598260000001</v>
      </c>
      <c r="I765" s="24" t="e">
        <f>VLOOKUP(A765,[1]L2!A:AN,40,0)</f>
        <v>#N/A</v>
      </c>
      <c r="J765" s="25" t="e">
        <f>VLOOKUP(A765,[1]MBU!D:Q,14,0)</f>
        <v>#N/A</v>
      </c>
      <c r="K765" s="25" t="e">
        <f t="shared" si="36"/>
        <v>#N/A</v>
      </c>
    </row>
    <row r="766" spans="1:11" x14ac:dyDescent="0.25">
      <c r="A766" s="17" t="str">
        <f t="shared" si="35"/>
        <v>133659</v>
      </c>
      <c r="B766" s="18">
        <v>11133659</v>
      </c>
      <c r="C766" s="19" t="s">
        <v>801</v>
      </c>
      <c r="D766" s="20">
        <v>322.9899193</v>
      </c>
      <c r="E766" s="21">
        <v>24</v>
      </c>
      <c r="F766" s="22">
        <f t="shared" si="34"/>
        <v>7751.7580631999999</v>
      </c>
      <c r="G766" s="23" t="s">
        <v>243</v>
      </c>
      <c r="H766" s="24">
        <f>VLOOKUP(A766,[1]L1!A:D,4,0)</f>
        <v>322.98992090000002</v>
      </c>
      <c r="I766" s="24" t="e">
        <f>VLOOKUP(A766,[1]L2!A:AN,40,0)</f>
        <v>#N/A</v>
      </c>
      <c r="J766" s="25" t="e">
        <f>VLOOKUP(A766,[1]MBU!D:Q,14,0)</f>
        <v>#N/A</v>
      </c>
      <c r="K766" s="25" t="e">
        <f t="shared" si="36"/>
        <v>#N/A</v>
      </c>
    </row>
    <row r="767" spans="1:11" x14ac:dyDescent="0.25">
      <c r="A767" s="17" t="str">
        <f t="shared" si="35"/>
        <v>133661</v>
      </c>
      <c r="B767" s="18">
        <v>11133661</v>
      </c>
      <c r="C767" s="19" t="s">
        <v>802</v>
      </c>
      <c r="D767" s="20">
        <v>670.28899799999999</v>
      </c>
      <c r="E767" s="21">
        <v>24</v>
      </c>
      <c r="F767" s="22">
        <f t="shared" si="34"/>
        <v>16086.935952</v>
      </c>
      <c r="G767" s="23" t="s">
        <v>243</v>
      </c>
      <c r="H767" s="24">
        <f>VLOOKUP(A767,[1]L1!A:D,4,0)</f>
        <v>670.29</v>
      </c>
      <c r="I767" s="24" t="e">
        <f>VLOOKUP(A767,[1]L2!A:AN,40,0)</f>
        <v>#N/A</v>
      </c>
      <c r="J767" s="25" t="e">
        <f>VLOOKUP(A767,[1]MBU!D:Q,14,0)</f>
        <v>#N/A</v>
      </c>
      <c r="K767" s="25" t="e">
        <f t="shared" si="36"/>
        <v>#N/A</v>
      </c>
    </row>
    <row r="768" spans="1:11" x14ac:dyDescent="0.25">
      <c r="A768" s="17" t="str">
        <f t="shared" si="35"/>
        <v>133665</v>
      </c>
      <c r="B768" s="18">
        <v>11133665</v>
      </c>
      <c r="C768" s="19" t="s">
        <v>803</v>
      </c>
      <c r="D768" s="20">
        <v>603.76705979999997</v>
      </c>
      <c r="E768" s="21">
        <v>24</v>
      </c>
      <c r="F768" s="22">
        <f t="shared" si="34"/>
        <v>14490.409435199999</v>
      </c>
      <c r="G768" s="23" t="s">
        <v>243</v>
      </c>
      <c r="H768" s="24">
        <f>VLOOKUP(A768,[1]L1!A:D,4,0)</f>
        <v>603.76874959999998</v>
      </c>
      <c r="I768" s="24" t="e">
        <f>VLOOKUP(A768,[1]L2!A:AN,40,0)</f>
        <v>#N/A</v>
      </c>
      <c r="J768" s="25" t="e">
        <f>VLOOKUP(A768,[1]MBU!D:Q,14,0)</f>
        <v>#N/A</v>
      </c>
      <c r="K768" s="25" t="e">
        <f t="shared" si="36"/>
        <v>#N/A</v>
      </c>
    </row>
    <row r="769" spans="1:11" x14ac:dyDescent="0.25">
      <c r="A769" s="17" t="str">
        <f t="shared" si="35"/>
        <v>133673</v>
      </c>
      <c r="B769" s="18">
        <v>11133673</v>
      </c>
      <c r="C769" s="19" t="s">
        <v>804</v>
      </c>
      <c r="D769" s="20">
        <v>407.08947469999998</v>
      </c>
      <c r="E769" s="21">
        <v>24</v>
      </c>
      <c r="F769" s="22">
        <f t="shared" si="34"/>
        <v>9770.1473927999996</v>
      </c>
      <c r="G769" s="23" t="s">
        <v>243</v>
      </c>
      <c r="H769" s="24">
        <f>VLOOKUP(A769,[1]L1!A:D,4,0)</f>
        <v>407.0896467</v>
      </c>
      <c r="I769" s="24" t="e">
        <f>VLOOKUP(A769,[1]L2!A:AN,40,0)</f>
        <v>#N/A</v>
      </c>
      <c r="J769" s="25" t="e">
        <f>VLOOKUP(A769,[1]MBU!D:Q,14,0)</f>
        <v>#N/A</v>
      </c>
      <c r="K769" s="25" t="e">
        <f t="shared" si="36"/>
        <v>#N/A</v>
      </c>
    </row>
    <row r="770" spans="1:11" x14ac:dyDescent="0.25">
      <c r="A770" s="17" t="str">
        <f t="shared" si="35"/>
        <v>133674</v>
      </c>
      <c r="B770" s="18">
        <v>11133674</v>
      </c>
      <c r="C770" s="19" t="s">
        <v>805</v>
      </c>
      <c r="D770" s="20">
        <v>433.33339219999999</v>
      </c>
      <c r="E770" s="21">
        <v>24</v>
      </c>
      <c r="F770" s="22">
        <f t="shared" si="34"/>
        <v>10400.0014128</v>
      </c>
      <c r="G770" s="23" t="s">
        <v>243</v>
      </c>
      <c r="H770" s="24">
        <f>VLOOKUP(A770,[1]L1!A:D,4,0)</f>
        <v>433.33339219999999</v>
      </c>
      <c r="I770" s="24" t="e">
        <f>VLOOKUP(A770,[1]L2!A:AN,40,0)</f>
        <v>#N/A</v>
      </c>
      <c r="J770" s="25" t="e">
        <f>VLOOKUP(A770,[1]MBU!D:Q,14,0)</f>
        <v>#N/A</v>
      </c>
      <c r="K770" s="25" t="e">
        <f t="shared" si="36"/>
        <v>#N/A</v>
      </c>
    </row>
    <row r="771" spans="1:11" x14ac:dyDescent="0.25">
      <c r="A771" s="17" t="str">
        <f t="shared" si="35"/>
        <v>133688</v>
      </c>
      <c r="B771" s="18">
        <v>11133688</v>
      </c>
      <c r="C771" s="28" t="s">
        <v>806</v>
      </c>
      <c r="D771" s="20">
        <v>427.41677399999998</v>
      </c>
      <c r="E771" s="21">
        <v>12</v>
      </c>
      <c r="F771" s="22">
        <f t="shared" ref="F771:F835" si="37">D771*E771</f>
        <v>5129.0012879999995</v>
      </c>
      <c r="G771" s="23" t="s">
        <v>30</v>
      </c>
      <c r="H771" s="24">
        <f>VLOOKUP(A771,[1]L1!A:D,4,0)</f>
        <v>411.09668590000001</v>
      </c>
      <c r="I771" s="24">
        <f>VLOOKUP(A771,[1]L2!A:AN,40,0)</f>
        <v>209.34686768825003</v>
      </c>
      <c r="J771" s="25">
        <f>VLOOKUP(A771,[1]MBU!D:Q,14,0)</f>
        <v>12</v>
      </c>
      <c r="K771" s="25">
        <f t="shared" si="36"/>
        <v>0</v>
      </c>
    </row>
    <row r="772" spans="1:11" x14ac:dyDescent="0.25">
      <c r="A772" s="17" t="str">
        <f t="shared" ref="A772:A836" si="38">RIGHT(B772,6)</f>
        <v>133697</v>
      </c>
      <c r="B772" s="18">
        <v>11133697</v>
      </c>
      <c r="C772" s="28" t="s">
        <v>807</v>
      </c>
      <c r="D772" s="20">
        <v>459.14937579999997</v>
      </c>
      <c r="E772" s="21">
        <v>6</v>
      </c>
      <c r="F772" s="22">
        <f t="shared" si="37"/>
        <v>2754.8962548</v>
      </c>
      <c r="G772" s="23" t="s">
        <v>243</v>
      </c>
      <c r="H772" s="24">
        <f>VLOOKUP(A772,[1]L1!A:D,4,0)</f>
        <v>459.14937959999997</v>
      </c>
      <c r="I772" s="24" t="e">
        <f>VLOOKUP(A772,[1]L2!A:AN,40,0)</f>
        <v>#N/A</v>
      </c>
      <c r="J772" s="25">
        <f>VLOOKUP(A772,[1]MBU!D:Q,14,0)</f>
        <v>6</v>
      </c>
      <c r="K772" s="25">
        <f t="shared" si="36"/>
        <v>0</v>
      </c>
    </row>
    <row r="773" spans="1:11" x14ac:dyDescent="0.25">
      <c r="A773" s="17" t="str">
        <f t="shared" si="38"/>
        <v>133714</v>
      </c>
      <c r="B773" s="18">
        <v>11133714</v>
      </c>
      <c r="C773" s="19" t="s">
        <v>808</v>
      </c>
      <c r="D773" s="20">
        <v>403.372052</v>
      </c>
      <c r="E773" s="21">
        <v>20</v>
      </c>
      <c r="F773" s="22">
        <f t="shared" si="37"/>
        <v>8067.4410399999997</v>
      </c>
      <c r="G773" s="23" t="s">
        <v>243</v>
      </c>
      <c r="H773" s="24">
        <f>VLOOKUP(A773,[1]L1!A:D,4,0)</f>
        <v>403.37202150000002</v>
      </c>
      <c r="I773" s="24" t="e">
        <f>VLOOKUP(A773,[1]L2!A:AN,40,0)</f>
        <v>#N/A</v>
      </c>
      <c r="J773" s="25" t="e">
        <f>VLOOKUP(A773,[1]MBU!D:Q,14,0)</f>
        <v>#N/A</v>
      </c>
      <c r="K773" s="25" t="e">
        <f t="shared" si="36"/>
        <v>#N/A</v>
      </c>
    </row>
    <row r="774" spans="1:11" x14ac:dyDescent="0.25">
      <c r="A774" s="17" t="str">
        <f t="shared" si="38"/>
        <v>133715</v>
      </c>
      <c r="B774" s="18">
        <v>11133715</v>
      </c>
      <c r="C774" s="19" t="s">
        <v>809</v>
      </c>
      <c r="D774" s="20">
        <v>378.88916899999998</v>
      </c>
      <c r="E774" s="21">
        <v>24</v>
      </c>
      <c r="F774" s="22">
        <f t="shared" si="37"/>
        <v>9093.3400559999991</v>
      </c>
      <c r="G774" s="23" t="s">
        <v>243</v>
      </c>
      <c r="H774" s="24">
        <f>VLOOKUP(A774,[1]L1!A:D,4,0)</f>
        <v>378.8893367</v>
      </c>
      <c r="I774" s="24" t="e">
        <f>VLOOKUP(A774,[1]L2!A:AN,40,0)</f>
        <v>#N/A</v>
      </c>
      <c r="J774" s="25" t="e">
        <f>VLOOKUP(A774,[1]MBU!D:Q,14,0)</f>
        <v>#N/A</v>
      </c>
      <c r="K774" s="25" t="e">
        <f t="shared" si="36"/>
        <v>#N/A</v>
      </c>
    </row>
    <row r="775" spans="1:11" x14ac:dyDescent="0.25">
      <c r="A775" s="17" t="str">
        <f t="shared" si="38"/>
        <v>133716</v>
      </c>
      <c r="B775" s="18">
        <v>11133716</v>
      </c>
      <c r="C775" s="19" t="s">
        <v>810</v>
      </c>
      <c r="D775" s="20">
        <v>908.17901740000002</v>
      </c>
      <c r="E775" s="21">
        <v>24</v>
      </c>
      <c r="F775" s="22">
        <f t="shared" si="37"/>
        <v>21796.296417600002</v>
      </c>
      <c r="G775" s="23" t="s">
        <v>243</v>
      </c>
      <c r="H775" s="24">
        <f>VLOOKUP(A775,[1]L1!A:D,4,0)</f>
        <v>908.18</v>
      </c>
      <c r="I775" s="24" t="e">
        <f>VLOOKUP(A775,[1]L2!A:AN,40,0)</f>
        <v>#N/A</v>
      </c>
      <c r="J775" s="25" t="e">
        <f>VLOOKUP(A775,[1]MBU!D:Q,14,0)</f>
        <v>#N/A</v>
      </c>
      <c r="K775" s="25" t="e">
        <f t="shared" si="36"/>
        <v>#N/A</v>
      </c>
    </row>
    <row r="776" spans="1:11" x14ac:dyDescent="0.25">
      <c r="A776" s="17" t="str">
        <f t="shared" si="38"/>
        <v>133720</v>
      </c>
      <c r="B776" s="18">
        <v>11133720</v>
      </c>
      <c r="C776" s="19" t="s">
        <v>811</v>
      </c>
      <c r="D776" s="20">
        <v>340.52691429999999</v>
      </c>
      <c r="E776" s="21">
        <v>24</v>
      </c>
      <c r="F776" s="22">
        <f t="shared" si="37"/>
        <v>8172.6459431999992</v>
      </c>
      <c r="G776" s="23" t="s">
        <v>243</v>
      </c>
      <c r="H776" s="24">
        <f>VLOOKUP(A776,[1]L1!A:D,4,0)</f>
        <v>340.52691429999999</v>
      </c>
      <c r="I776" s="24" t="e">
        <f>VLOOKUP(A776,[1]L2!A:AN,40,0)</f>
        <v>#N/A</v>
      </c>
      <c r="J776" s="25" t="e">
        <f>VLOOKUP(A776,[1]MBU!D:Q,14,0)</f>
        <v>#N/A</v>
      </c>
      <c r="K776" s="25" t="e">
        <f t="shared" si="36"/>
        <v>#N/A</v>
      </c>
    </row>
    <row r="777" spans="1:11" x14ac:dyDescent="0.25">
      <c r="A777" s="17" t="str">
        <f t="shared" si="38"/>
        <v>133735</v>
      </c>
      <c r="B777" s="18">
        <v>11133735</v>
      </c>
      <c r="C777" s="19" t="s">
        <v>812</v>
      </c>
      <c r="D777" s="20">
        <v>460.36929459999999</v>
      </c>
      <c r="E777" s="21">
        <v>24</v>
      </c>
      <c r="F777" s="22">
        <f t="shared" si="37"/>
        <v>11048.863070399999</v>
      </c>
      <c r="G777" s="23" t="s">
        <v>243</v>
      </c>
      <c r="H777" s="24" t="e">
        <f>VLOOKUP(A777,[1]L1!A:D,4,0)</f>
        <v>#N/A</v>
      </c>
      <c r="I777" s="24" t="e">
        <f>VLOOKUP(A777,[1]L2!A:AN,40,0)</f>
        <v>#N/A</v>
      </c>
      <c r="J777" s="25" t="e">
        <f>VLOOKUP(A777,[1]MBU!D:Q,14,0)</f>
        <v>#N/A</v>
      </c>
      <c r="K777" s="25" t="e">
        <f t="shared" si="36"/>
        <v>#N/A</v>
      </c>
    </row>
    <row r="778" spans="1:11" x14ac:dyDescent="0.25">
      <c r="A778" s="17" t="str">
        <f t="shared" si="38"/>
        <v>134116</v>
      </c>
      <c r="B778" s="18">
        <v>11134116</v>
      </c>
      <c r="C778" s="19" t="s">
        <v>813</v>
      </c>
      <c r="D778" s="20">
        <v>494.71712919999999</v>
      </c>
      <c r="E778" s="21">
        <v>24</v>
      </c>
      <c r="F778" s="22">
        <f t="shared" si="37"/>
        <v>11873.211100799999</v>
      </c>
      <c r="G778" s="23" t="s">
        <v>243</v>
      </c>
      <c r="H778" s="24" t="e">
        <f>VLOOKUP(A778,[1]L1!A:D,4,0)</f>
        <v>#N/A</v>
      </c>
      <c r="I778" s="24" t="e">
        <f>VLOOKUP(A778,[1]L2!A:AN,40,0)</f>
        <v>#N/A</v>
      </c>
      <c r="J778" s="25" t="e">
        <f>VLOOKUP(A778,[1]MBU!D:Q,14,0)</f>
        <v>#N/A</v>
      </c>
      <c r="K778" s="25" t="e">
        <f t="shared" si="36"/>
        <v>#N/A</v>
      </c>
    </row>
    <row r="779" spans="1:11" x14ac:dyDescent="0.25">
      <c r="A779" s="17" t="str">
        <f t="shared" si="38"/>
        <v>134132</v>
      </c>
      <c r="B779" s="18">
        <v>11134132</v>
      </c>
      <c r="C779" s="28" t="s">
        <v>814</v>
      </c>
      <c r="D779" s="20">
        <v>258.90114190000003</v>
      </c>
      <c r="E779" s="21">
        <v>6</v>
      </c>
      <c r="F779" s="22">
        <f t="shared" si="37"/>
        <v>1553.4068514000001</v>
      </c>
      <c r="G779" s="23" t="s">
        <v>30</v>
      </c>
      <c r="H779" s="24">
        <f>VLOOKUP(A779,[1]L1!A:D,4,0)</f>
        <v>236.59531390000001</v>
      </c>
      <c r="I779" s="24">
        <f>VLOOKUP(A779,[1]L2!A:AN,40,0)</f>
        <v>127.02846634412501</v>
      </c>
      <c r="J779" s="25">
        <f>VLOOKUP(A779,[1]MBU!D:Q,14,0)</f>
        <v>6</v>
      </c>
      <c r="K779" s="25">
        <f t="shared" si="36"/>
        <v>0</v>
      </c>
    </row>
    <row r="780" spans="1:11" x14ac:dyDescent="0.25">
      <c r="A780" s="17" t="str">
        <f t="shared" si="38"/>
        <v>134837</v>
      </c>
      <c r="B780" s="18">
        <v>11134837</v>
      </c>
      <c r="C780" s="19" t="s">
        <v>815</v>
      </c>
      <c r="D780" s="20">
        <v>66322.215642869996</v>
      </c>
      <c r="E780" s="21">
        <v>1</v>
      </c>
      <c r="F780" s="22">
        <f t="shared" si="37"/>
        <v>66322.215642869996</v>
      </c>
      <c r="G780" s="23" t="s">
        <v>47</v>
      </c>
      <c r="H780" s="24">
        <f>VLOOKUP(A780,[1]L1!A:D,4,0)</f>
        <v>66322.22</v>
      </c>
      <c r="I780" s="24" t="e">
        <f>VLOOKUP(A780,[1]L2!A:AN,40,0)</f>
        <v>#N/A</v>
      </c>
      <c r="J780" s="25" t="e">
        <f>VLOOKUP(A780,[1]MBU!D:Q,14,0)</f>
        <v>#N/A</v>
      </c>
      <c r="K780" s="25" t="e">
        <f t="shared" si="36"/>
        <v>#N/A</v>
      </c>
    </row>
    <row r="781" spans="1:11" x14ac:dyDescent="0.25">
      <c r="A781" s="17" t="str">
        <f t="shared" si="38"/>
        <v>135964</v>
      </c>
      <c r="B781" s="18">
        <v>11135964</v>
      </c>
      <c r="C781" s="19" t="s">
        <v>816</v>
      </c>
      <c r="D781" s="20">
        <v>377.22714209999998</v>
      </c>
      <c r="E781" s="21">
        <v>12</v>
      </c>
      <c r="F781" s="22">
        <f t="shared" si="37"/>
        <v>4526.7257051999995</v>
      </c>
      <c r="G781" s="23" t="s">
        <v>30</v>
      </c>
      <c r="H781" s="24">
        <f>VLOOKUP(A781,[1]L1!A:D,4,0)</f>
        <v>377.22714209999998</v>
      </c>
      <c r="I781" s="24" t="e">
        <f>VLOOKUP(A781,[1]L2!A:AN,40,0)</f>
        <v>#N/A</v>
      </c>
      <c r="J781" s="25" t="e">
        <f>VLOOKUP(A781,[1]MBU!D:Q,14,0)</f>
        <v>#N/A</v>
      </c>
      <c r="K781" s="25" t="e">
        <f t="shared" si="36"/>
        <v>#N/A</v>
      </c>
    </row>
    <row r="782" spans="1:11" x14ac:dyDescent="0.25">
      <c r="A782" s="17" t="str">
        <f t="shared" si="38"/>
        <v>135965</v>
      </c>
      <c r="B782" s="18">
        <v>11135965</v>
      </c>
      <c r="C782" s="19" t="s">
        <v>817</v>
      </c>
      <c r="D782" s="20">
        <v>2597.9418903999999</v>
      </c>
      <c r="E782" s="21">
        <v>4</v>
      </c>
      <c r="F782" s="22">
        <f t="shared" si="37"/>
        <v>10391.7675616</v>
      </c>
      <c r="G782" s="23" t="s">
        <v>30</v>
      </c>
      <c r="H782" s="24">
        <f>VLOOKUP(A782,[1]L1!A:D,4,0)</f>
        <v>2597.94</v>
      </c>
      <c r="I782" s="24" t="e">
        <f>VLOOKUP(A782,[1]L2!A:AN,40,0)</f>
        <v>#N/A</v>
      </c>
      <c r="J782" s="25" t="e">
        <f>VLOOKUP(A782,[1]MBU!D:Q,14,0)</f>
        <v>#N/A</v>
      </c>
      <c r="K782" s="25" t="e">
        <f t="shared" si="36"/>
        <v>#N/A</v>
      </c>
    </row>
    <row r="783" spans="1:11" x14ac:dyDescent="0.25">
      <c r="A783" s="17" t="str">
        <f t="shared" si="38"/>
        <v>135976</v>
      </c>
      <c r="B783" s="18">
        <v>11135976</v>
      </c>
      <c r="C783" s="19" t="s">
        <v>818</v>
      </c>
      <c r="D783" s="20">
        <v>63.863787299999998</v>
      </c>
      <c r="E783" s="21">
        <v>200</v>
      </c>
      <c r="F783" s="22">
        <f t="shared" si="37"/>
        <v>12772.757459999999</v>
      </c>
      <c r="G783" s="23" t="s">
        <v>243</v>
      </c>
      <c r="H783" s="24" t="e">
        <f>VLOOKUP(A783,[1]L1!A:D,4,0)</f>
        <v>#N/A</v>
      </c>
      <c r="I783" s="24" t="e">
        <f>VLOOKUP(A783,[1]L2!A:AN,40,0)</f>
        <v>#N/A</v>
      </c>
      <c r="J783" s="25" t="e">
        <f>VLOOKUP(A783,[1]MBU!D:Q,14,0)</f>
        <v>#N/A</v>
      </c>
      <c r="K783" s="25" t="e">
        <f t="shared" si="36"/>
        <v>#N/A</v>
      </c>
    </row>
    <row r="784" spans="1:11" x14ac:dyDescent="0.25">
      <c r="A784" s="17" t="str">
        <f t="shared" si="38"/>
        <v>135977</v>
      </c>
      <c r="B784" s="18">
        <v>11135977</v>
      </c>
      <c r="C784" s="19" t="s">
        <v>819</v>
      </c>
      <c r="D784" s="20">
        <v>87.228727899999996</v>
      </c>
      <c r="E784" s="21">
        <v>200</v>
      </c>
      <c r="F784" s="22">
        <f t="shared" si="37"/>
        <v>17445.745579999999</v>
      </c>
      <c r="G784" s="23" t="s">
        <v>243</v>
      </c>
      <c r="H784" s="24">
        <f>VLOOKUP(A784,[1]L1!A:D,4,0)</f>
        <v>87.228727899999996</v>
      </c>
      <c r="I784" s="24" t="e">
        <f>VLOOKUP(A784,[1]L2!A:AN,40,0)</f>
        <v>#N/A</v>
      </c>
      <c r="J784" s="25" t="e">
        <f>VLOOKUP(A784,[1]MBU!D:Q,14,0)</f>
        <v>#N/A</v>
      </c>
      <c r="K784" s="25" t="e">
        <f t="shared" si="36"/>
        <v>#N/A</v>
      </c>
    </row>
    <row r="785" spans="1:11" x14ac:dyDescent="0.25">
      <c r="A785" s="17" t="str">
        <f t="shared" si="38"/>
        <v>135978</v>
      </c>
      <c r="B785" s="18">
        <v>11135978</v>
      </c>
      <c r="C785" s="19" t="s">
        <v>820</v>
      </c>
      <c r="D785" s="20">
        <v>641.45534013888891</v>
      </c>
      <c r="E785" s="27">
        <v>24</v>
      </c>
      <c r="F785" s="22">
        <f t="shared" si="37"/>
        <v>15394.928163333334</v>
      </c>
      <c r="G785" s="23" t="s">
        <v>243</v>
      </c>
      <c r="H785" s="24">
        <f>VLOOKUP(A785,[1]L1!A:D,4,0)</f>
        <v>461.85</v>
      </c>
      <c r="I785" s="24" t="e">
        <f>VLOOKUP(A785,[1]L2!A:AN,40,0)</f>
        <v>#N/A</v>
      </c>
      <c r="J785" s="25" t="e">
        <f>VLOOKUP(A785,[1]MBU!D:Q,14,0)</f>
        <v>#N/A</v>
      </c>
      <c r="K785" s="25" t="e">
        <f t="shared" si="36"/>
        <v>#N/A</v>
      </c>
    </row>
    <row r="786" spans="1:11" x14ac:dyDescent="0.25">
      <c r="A786" s="17" t="str">
        <f t="shared" si="38"/>
        <v>135979</v>
      </c>
      <c r="B786" s="18">
        <v>11135979</v>
      </c>
      <c r="C786" s="19" t="s">
        <v>821</v>
      </c>
      <c r="D786" s="20">
        <v>578.66899490000003</v>
      </c>
      <c r="E786" s="21">
        <v>12</v>
      </c>
      <c r="F786" s="22">
        <f t="shared" si="37"/>
        <v>6944.0279387999999</v>
      </c>
      <c r="G786" s="23" t="s">
        <v>243</v>
      </c>
      <c r="H786" s="24">
        <f>VLOOKUP(A786,[1]L1!A:D,4,0)</f>
        <v>578.66899490000003</v>
      </c>
      <c r="I786" s="24" t="e">
        <f>VLOOKUP(A786,[1]L2!A:AN,40,0)</f>
        <v>#N/A</v>
      </c>
      <c r="J786" s="25" t="e">
        <f>VLOOKUP(A786,[1]MBU!D:Q,14,0)</f>
        <v>#N/A</v>
      </c>
      <c r="K786" s="25" t="e">
        <f t="shared" si="36"/>
        <v>#N/A</v>
      </c>
    </row>
    <row r="787" spans="1:11" x14ac:dyDescent="0.25">
      <c r="A787" s="17" t="str">
        <f t="shared" si="38"/>
        <v>135981</v>
      </c>
      <c r="B787" s="18">
        <v>11135981</v>
      </c>
      <c r="C787" s="19" t="s">
        <v>822</v>
      </c>
      <c r="D787" s="20">
        <v>464.181287</v>
      </c>
      <c r="E787" s="21">
        <v>8</v>
      </c>
      <c r="F787" s="22">
        <f t="shared" si="37"/>
        <v>3713.450296</v>
      </c>
      <c r="G787" s="23" t="s">
        <v>243</v>
      </c>
      <c r="H787" s="24">
        <f>VLOOKUP(A787,[1]L1!A:D,4,0)</f>
        <v>464.181287</v>
      </c>
      <c r="I787" s="24" t="e">
        <f>VLOOKUP(A787,[1]L2!A:AN,40,0)</f>
        <v>#N/A</v>
      </c>
      <c r="J787" s="25" t="e">
        <f>VLOOKUP(A787,[1]MBU!D:Q,14,0)</f>
        <v>#N/A</v>
      </c>
      <c r="K787" s="25" t="e">
        <f t="shared" ref="K787:K851" si="39">+E787-J787</f>
        <v>#N/A</v>
      </c>
    </row>
    <row r="788" spans="1:11" x14ac:dyDescent="0.25">
      <c r="A788" s="17" t="str">
        <f t="shared" si="38"/>
        <v>135982</v>
      </c>
      <c r="B788" s="18">
        <v>11135982</v>
      </c>
      <c r="C788" s="19" t="s">
        <v>823</v>
      </c>
      <c r="D788" s="20">
        <v>820.10105720000001</v>
      </c>
      <c r="E788" s="21">
        <v>24</v>
      </c>
      <c r="F788" s="22">
        <f t="shared" si="37"/>
        <v>19682.4253728</v>
      </c>
      <c r="G788" s="23" t="s">
        <v>243</v>
      </c>
      <c r="H788" s="24">
        <f>VLOOKUP(A788,[1]L1!A:D,4,0)</f>
        <v>820.1</v>
      </c>
      <c r="I788" s="24" t="e">
        <f>VLOOKUP(A788,[1]L2!A:AN,40,0)</f>
        <v>#N/A</v>
      </c>
      <c r="J788" s="25" t="e">
        <f>VLOOKUP(A788,[1]MBU!D:Q,14,0)</f>
        <v>#N/A</v>
      </c>
      <c r="K788" s="25" t="e">
        <f t="shared" si="39"/>
        <v>#N/A</v>
      </c>
    </row>
    <row r="789" spans="1:11" x14ac:dyDescent="0.25">
      <c r="A789" s="17" t="str">
        <f t="shared" si="38"/>
        <v>135983</v>
      </c>
      <c r="B789" s="18">
        <v>11135983</v>
      </c>
      <c r="C789" s="19" t="s">
        <v>824</v>
      </c>
      <c r="D789" s="20">
        <v>1070.8837550999999</v>
      </c>
      <c r="E789" s="21">
        <v>24</v>
      </c>
      <c r="F789" s="22">
        <f t="shared" si="37"/>
        <v>25701.2101224</v>
      </c>
      <c r="G789" s="23" t="s">
        <v>243</v>
      </c>
      <c r="H789" s="24" t="e">
        <f>VLOOKUP(A789,[1]L1!A:D,4,0)</f>
        <v>#N/A</v>
      </c>
      <c r="I789" s="24" t="e">
        <f>VLOOKUP(A789,[1]L2!A:AN,40,0)</f>
        <v>#N/A</v>
      </c>
      <c r="J789" s="25" t="e">
        <f>VLOOKUP(A789,[1]MBU!D:Q,14,0)</f>
        <v>#N/A</v>
      </c>
      <c r="K789" s="25" t="e">
        <f t="shared" si="39"/>
        <v>#N/A</v>
      </c>
    </row>
    <row r="790" spans="1:11" x14ac:dyDescent="0.25">
      <c r="A790" s="17" t="str">
        <f t="shared" si="38"/>
        <v>135989</v>
      </c>
      <c r="B790" s="18">
        <v>11135989</v>
      </c>
      <c r="C790" s="19" t="s">
        <v>825</v>
      </c>
      <c r="D790" s="20">
        <v>404.9913512</v>
      </c>
      <c r="E790" s="21">
        <v>24</v>
      </c>
      <c r="F790" s="22">
        <f t="shared" si="37"/>
        <v>9719.7924287999995</v>
      </c>
      <c r="G790" s="23" t="s">
        <v>243</v>
      </c>
      <c r="H790" s="24">
        <f>VLOOKUP(A790,[1]L1!A:D,4,0)</f>
        <v>404.9913512</v>
      </c>
      <c r="I790" s="24" t="e">
        <f>VLOOKUP(A790,[1]L2!A:AN,40,0)</f>
        <v>#N/A</v>
      </c>
      <c r="J790" s="25" t="e">
        <f>VLOOKUP(A790,[1]MBU!D:Q,14,0)</f>
        <v>#N/A</v>
      </c>
      <c r="K790" s="25" t="e">
        <f t="shared" si="39"/>
        <v>#N/A</v>
      </c>
    </row>
    <row r="791" spans="1:11" x14ac:dyDescent="0.25">
      <c r="A791" s="17" t="str">
        <f t="shared" si="38"/>
        <v>135990</v>
      </c>
      <c r="B791" s="18">
        <v>11135990</v>
      </c>
      <c r="C791" s="19" t="s">
        <v>826</v>
      </c>
      <c r="D791" s="20">
        <v>409.66532080000002</v>
      </c>
      <c r="E791" s="21">
        <v>24</v>
      </c>
      <c r="F791" s="22">
        <f t="shared" si="37"/>
        <v>9831.9676992000004</v>
      </c>
      <c r="G791" s="23" t="s">
        <v>243</v>
      </c>
      <c r="H791" s="24">
        <f>VLOOKUP(A791,[1]L1!A:D,4,0)</f>
        <v>409.67</v>
      </c>
      <c r="I791" s="24" t="e">
        <f>VLOOKUP(A791,[1]L2!A:AN,40,0)</f>
        <v>#N/A</v>
      </c>
      <c r="J791" s="25" t="e">
        <f>VLOOKUP(A791,[1]MBU!D:Q,14,0)</f>
        <v>#N/A</v>
      </c>
      <c r="K791" s="25" t="e">
        <f t="shared" si="39"/>
        <v>#N/A</v>
      </c>
    </row>
    <row r="792" spans="1:11" x14ac:dyDescent="0.25">
      <c r="A792" s="17" t="str">
        <f t="shared" si="38"/>
        <v>135992</v>
      </c>
      <c r="B792" s="18">
        <v>11135992</v>
      </c>
      <c r="C792" s="19" t="s">
        <v>827</v>
      </c>
      <c r="D792" s="20">
        <v>754.68403179999996</v>
      </c>
      <c r="E792" s="21">
        <v>24</v>
      </c>
      <c r="F792" s="22">
        <f t="shared" si="37"/>
        <v>18112.416763199999</v>
      </c>
      <c r="G792" s="23" t="s">
        <v>243</v>
      </c>
      <c r="H792" s="24">
        <f>VLOOKUP(A792,[1]L1!A:D,4,0)</f>
        <v>754.68403179999996</v>
      </c>
      <c r="I792" s="24" t="e">
        <f>VLOOKUP(A792,[1]L2!A:AN,40,0)</f>
        <v>#N/A</v>
      </c>
      <c r="J792" s="25" t="e">
        <f>VLOOKUP(A792,[1]MBU!D:Q,14,0)</f>
        <v>#N/A</v>
      </c>
      <c r="K792" s="25" t="e">
        <f t="shared" si="39"/>
        <v>#N/A</v>
      </c>
    </row>
    <row r="793" spans="1:11" x14ac:dyDescent="0.25">
      <c r="A793" s="17" t="str">
        <f t="shared" si="38"/>
        <v>135994</v>
      </c>
      <c r="B793" s="18">
        <v>11135994</v>
      </c>
      <c r="C793" s="19" t="s">
        <v>828</v>
      </c>
      <c r="D793" s="20">
        <v>464.18195980000002</v>
      </c>
      <c r="E793" s="21">
        <v>24</v>
      </c>
      <c r="F793" s="22">
        <f t="shared" si="37"/>
        <v>11140.367035200001</v>
      </c>
      <c r="G793" s="23" t="s">
        <v>243</v>
      </c>
      <c r="H793" s="24">
        <f>VLOOKUP(A793,[1]L1!A:D,4,0)</f>
        <v>464.18195980000002</v>
      </c>
      <c r="I793" s="24" t="e">
        <f>VLOOKUP(A793,[1]L2!A:AN,40,0)</f>
        <v>#N/A</v>
      </c>
      <c r="J793" s="25" t="e">
        <f>VLOOKUP(A793,[1]MBU!D:Q,14,0)</f>
        <v>#N/A</v>
      </c>
      <c r="K793" s="25" t="e">
        <f t="shared" si="39"/>
        <v>#N/A</v>
      </c>
    </row>
    <row r="794" spans="1:11" x14ac:dyDescent="0.25">
      <c r="A794" s="17" t="str">
        <f t="shared" si="38"/>
        <v>135996</v>
      </c>
      <c r="B794" s="18">
        <v>11135996</v>
      </c>
      <c r="C794" s="19" t="s">
        <v>829</v>
      </c>
      <c r="D794" s="20">
        <v>453.27791159999998</v>
      </c>
      <c r="E794" s="21">
        <v>24</v>
      </c>
      <c r="F794" s="22">
        <f t="shared" si="37"/>
        <v>10878.6698784</v>
      </c>
      <c r="G794" s="23" t="s">
        <v>243</v>
      </c>
      <c r="H794" s="24">
        <f>VLOOKUP(A794,[1]L1!A:D,4,0)</f>
        <v>453.27791159999998</v>
      </c>
      <c r="I794" s="24" t="e">
        <f>VLOOKUP(A794,[1]L2!A:AN,40,0)</f>
        <v>#N/A</v>
      </c>
      <c r="J794" s="25" t="e">
        <f>VLOOKUP(A794,[1]MBU!D:Q,14,0)</f>
        <v>#N/A</v>
      </c>
      <c r="K794" s="25" t="e">
        <f t="shared" si="39"/>
        <v>#N/A</v>
      </c>
    </row>
    <row r="795" spans="1:11" x14ac:dyDescent="0.25">
      <c r="A795" s="17" t="str">
        <f t="shared" si="38"/>
        <v>135997</v>
      </c>
      <c r="B795" s="18">
        <v>11135997</v>
      </c>
      <c r="C795" s="19" t="s">
        <v>830</v>
      </c>
      <c r="D795" s="20">
        <v>529.60107800000003</v>
      </c>
      <c r="E795" s="21">
        <v>8</v>
      </c>
      <c r="F795" s="22">
        <f t="shared" si="37"/>
        <v>4236.8086240000002</v>
      </c>
      <c r="G795" s="23" t="s">
        <v>243</v>
      </c>
      <c r="H795" s="24">
        <f>VLOOKUP(A795,[1]L1!A:D,4,0)</f>
        <v>529.60107740000001</v>
      </c>
      <c r="I795" s="24" t="e">
        <f>VLOOKUP(A795,[1]L2!A:AN,40,0)</f>
        <v>#N/A</v>
      </c>
      <c r="J795" s="25" t="e">
        <f>VLOOKUP(A795,[1]MBU!D:Q,14,0)</f>
        <v>#N/A</v>
      </c>
      <c r="K795" s="25" t="e">
        <f t="shared" si="39"/>
        <v>#N/A</v>
      </c>
    </row>
    <row r="796" spans="1:11" x14ac:dyDescent="0.25">
      <c r="A796" s="17" t="str">
        <f t="shared" si="38"/>
        <v>135998</v>
      </c>
      <c r="B796" s="18">
        <v>11135998</v>
      </c>
      <c r="C796" s="19" t="s">
        <v>831</v>
      </c>
      <c r="D796" s="20">
        <v>510.08713039999998</v>
      </c>
      <c r="E796" s="21">
        <v>24</v>
      </c>
      <c r="F796" s="22">
        <f t="shared" si="37"/>
        <v>12242.091129599999</v>
      </c>
      <c r="G796" s="23" t="s">
        <v>243</v>
      </c>
      <c r="H796" s="24">
        <f>VLOOKUP(A796,[1]L1!A:D,4,0)</f>
        <v>510.08713039999998</v>
      </c>
      <c r="I796" s="24" t="e">
        <f>VLOOKUP(A796,[1]L2!A:AN,40,0)</f>
        <v>#N/A</v>
      </c>
      <c r="J796" s="25" t="e">
        <f>VLOOKUP(A796,[1]MBU!D:Q,14,0)</f>
        <v>#N/A</v>
      </c>
      <c r="K796" s="25" t="e">
        <f t="shared" si="39"/>
        <v>#N/A</v>
      </c>
    </row>
    <row r="797" spans="1:11" x14ac:dyDescent="0.25">
      <c r="A797" s="17" t="str">
        <f t="shared" si="38"/>
        <v>136003</v>
      </c>
      <c r="B797" s="18">
        <v>11136003</v>
      </c>
      <c r="C797" s="28" t="s">
        <v>832</v>
      </c>
      <c r="D797" s="20">
        <v>873.84270979999997</v>
      </c>
      <c r="E797" s="21">
        <v>12</v>
      </c>
      <c r="F797" s="22">
        <f t="shared" si="37"/>
        <v>10486.112517599999</v>
      </c>
      <c r="G797" s="23" t="s">
        <v>243</v>
      </c>
      <c r="H797" s="24">
        <f>VLOOKUP(A797,[1]L1!A:D,4,0)</f>
        <v>873.84266190000005</v>
      </c>
      <c r="I797" s="24" t="e">
        <f>VLOOKUP(A797,[1]L2!A:AN,40,0)</f>
        <v>#N/A</v>
      </c>
      <c r="J797" s="25" t="e">
        <f>VLOOKUP(A797,[1]MBU!D:Q,14,0)</f>
        <v>#N/A</v>
      </c>
      <c r="K797" s="25" t="e">
        <f t="shared" si="39"/>
        <v>#N/A</v>
      </c>
    </row>
    <row r="798" spans="1:11" x14ac:dyDescent="0.25">
      <c r="A798" s="17" t="str">
        <f t="shared" si="38"/>
        <v>136420</v>
      </c>
      <c r="B798" s="18">
        <v>11136420</v>
      </c>
      <c r="C798" s="19" t="s">
        <v>833</v>
      </c>
      <c r="D798" s="20">
        <v>94837.039468999996</v>
      </c>
      <c r="E798" s="21">
        <v>1</v>
      </c>
      <c r="F798" s="22">
        <f t="shared" si="37"/>
        <v>94837.039468999996</v>
      </c>
      <c r="G798" s="23" t="s">
        <v>44</v>
      </c>
      <c r="H798" s="24">
        <f>VLOOKUP(A798,[1]L1!A:D,4,0)</f>
        <v>94837.04</v>
      </c>
      <c r="I798" s="24" t="e">
        <f>VLOOKUP(A798,[1]L2!A:AN,40,0)</f>
        <v>#N/A</v>
      </c>
      <c r="J798" s="25" t="e">
        <f>VLOOKUP(A798,[1]MBU!D:Q,14,0)</f>
        <v>#N/A</v>
      </c>
      <c r="K798" s="25" t="e">
        <f t="shared" si="39"/>
        <v>#N/A</v>
      </c>
    </row>
    <row r="799" spans="1:11" x14ac:dyDescent="0.25">
      <c r="A799" s="17" t="str">
        <f t="shared" si="38"/>
        <v>136488</v>
      </c>
      <c r="B799" s="18">
        <v>11136488</v>
      </c>
      <c r="C799" s="19" t="s">
        <v>834</v>
      </c>
      <c r="D799" s="20">
        <v>426.79495919999999</v>
      </c>
      <c r="E799" s="21">
        <v>24</v>
      </c>
      <c r="F799" s="22">
        <f t="shared" si="37"/>
        <v>10243.0790208</v>
      </c>
      <c r="G799" s="23" t="s">
        <v>243</v>
      </c>
      <c r="H799" s="24" t="e">
        <f>VLOOKUP(A799,[1]L1!A:D,4,0)</f>
        <v>#N/A</v>
      </c>
      <c r="I799" s="24" t="e">
        <f>VLOOKUP(A799,[1]L2!A:AN,40,0)</f>
        <v>#N/A</v>
      </c>
      <c r="J799" s="25" t="e">
        <f>VLOOKUP(A799,[1]MBU!D:Q,14,0)</f>
        <v>#N/A</v>
      </c>
      <c r="K799" s="25" t="e">
        <f t="shared" si="39"/>
        <v>#N/A</v>
      </c>
    </row>
    <row r="800" spans="1:11" x14ac:dyDescent="0.25">
      <c r="A800" s="17" t="str">
        <f t="shared" si="38"/>
        <v>136489</v>
      </c>
      <c r="B800" s="18">
        <v>11136489</v>
      </c>
      <c r="C800" s="19" t="s">
        <v>835</v>
      </c>
      <c r="D800" s="20">
        <v>464.18195980000002</v>
      </c>
      <c r="E800" s="21">
        <v>24</v>
      </c>
      <c r="F800" s="22">
        <f t="shared" si="37"/>
        <v>11140.367035200001</v>
      </c>
      <c r="G800" s="23" t="s">
        <v>243</v>
      </c>
      <c r="H800" s="24">
        <f>VLOOKUP(A800,[1]L1!A:D,4,0)</f>
        <v>464.18195980000002</v>
      </c>
      <c r="I800" s="24" t="e">
        <f>VLOOKUP(A800,[1]L2!A:AN,40,0)</f>
        <v>#N/A</v>
      </c>
      <c r="J800" s="25" t="e">
        <f>VLOOKUP(A800,[1]MBU!D:Q,14,0)</f>
        <v>#N/A</v>
      </c>
      <c r="K800" s="25" t="e">
        <f t="shared" si="39"/>
        <v>#N/A</v>
      </c>
    </row>
    <row r="801" spans="1:11" x14ac:dyDescent="0.25">
      <c r="A801" s="17" t="str">
        <f t="shared" si="38"/>
        <v>136490</v>
      </c>
      <c r="B801" s="18">
        <v>11136490</v>
      </c>
      <c r="C801" s="19" t="s">
        <v>836</v>
      </c>
      <c r="D801" s="20">
        <v>464.18195980000002</v>
      </c>
      <c r="E801" s="21">
        <v>24</v>
      </c>
      <c r="F801" s="22">
        <f t="shared" si="37"/>
        <v>11140.367035200001</v>
      </c>
      <c r="G801" s="23" t="s">
        <v>243</v>
      </c>
      <c r="H801" s="24">
        <f>VLOOKUP(A801,[1]L1!A:D,4,0)</f>
        <v>464.18195980000002</v>
      </c>
      <c r="I801" s="24" t="e">
        <f>VLOOKUP(A801,[1]L2!A:AN,40,0)</f>
        <v>#N/A</v>
      </c>
      <c r="J801" s="25" t="e">
        <f>VLOOKUP(A801,[1]MBU!D:Q,14,0)</f>
        <v>#N/A</v>
      </c>
      <c r="K801" s="25" t="e">
        <f t="shared" si="39"/>
        <v>#N/A</v>
      </c>
    </row>
    <row r="802" spans="1:11" x14ac:dyDescent="0.25">
      <c r="A802" s="17" t="str">
        <f t="shared" si="38"/>
        <v>137032</v>
      </c>
      <c r="B802" s="18">
        <v>11137032</v>
      </c>
      <c r="C802" s="19" t="s">
        <v>837</v>
      </c>
      <c r="D802" s="20">
        <v>1.5693680000000001</v>
      </c>
      <c r="E802" s="21">
        <v>1380</v>
      </c>
      <c r="F802" s="22">
        <f t="shared" si="37"/>
        <v>2165.72784</v>
      </c>
      <c r="G802" s="23" t="s">
        <v>39</v>
      </c>
      <c r="H802" s="24">
        <f>VLOOKUP(A802,[1]L1!A:D,4,0)</f>
        <v>1.5704149999999999</v>
      </c>
      <c r="I802" s="24" t="e">
        <f>VLOOKUP(A802,[1]L2!A:AN,40,0)</f>
        <v>#N/A</v>
      </c>
      <c r="J802" s="25">
        <v>1380</v>
      </c>
      <c r="K802" s="25">
        <f t="shared" si="39"/>
        <v>0</v>
      </c>
    </row>
    <row r="803" spans="1:11" x14ac:dyDescent="0.25">
      <c r="A803" s="17" t="str">
        <f t="shared" si="38"/>
        <v>137119</v>
      </c>
      <c r="B803" s="18">
        <v>11137119</v>
      </c>
      <c r="C803" s="19" t="s">
        <v>838</v>
      </c>
      <c r="D803" s="20">
        <v>92.217410000000001</v>
      </c>
      <c r="E803" s="21">
        <v>200</v>
      </c>
      <c r="F803" s="22">
        <f t="shared" si="37"/>
        <v>18443.482</v>
      </c>
      <c r="G803" s="23" t="s">
        <v>243</v>
      </c>
      <c r="H803" s="24" t="e">
        <f>VLOOKUP(A803,[1]L1!A:D,4,0)</f>
        <v>#N/A</v>
      </c>
      <c r="I803" s="24" t="e">
        <f>VLOOKUP(A803,[1]L2!A:AN,40,0)</f>
        <v>#N/A</v>
      </c>
      <c r="J803" s="25" t="e">
        <f>VLOOKUP(A803,[1]MBU!D:Q,14,0)</f>
        <v>#N/A</v>
      </c>
      <c r="K803" s="25" t="e">
        <f t="shared" si="39"/>
        <v>#N/A</v>
      </c>
    </row>
    <row r="804" spans="1:11" x14ac:dyDescent="0.25">
      <c r="A804" s="17" t="str">
        <f t="shared" si="38"/>
        <v>138063</v>
      </c>
      <c r="B804" s="18">
        <v>11138063</v>
      </c>
      <c r="C804" s="19" t="s">
        <v>839</v>
      </c>
      <c r="D804" s="20">
        <v>1116.9826794999999</v>
      </c>
      <c r="E804" s="21">
        <v>8</v>
      </c>
      <c r="F804" s="22">
        <f t="shared" si="37"/>
        <v>8935.8614359999992</v>
      </c>
      <c r="G804" s="23" t="s">
        <v>243</v>
      </c>
      <c r="H804" s="24">
        <f>VLOOKUP(A804,[1]L1!A:D,4,0)</f>
        <v>1116.98</v>
      </c>
      <c r="I804" s="24" t="e">
        <f>VLOOKUP(A804,[1]L2!A:AN,40,0)</f>
        <v>#N/A</v>
      </c>
      <c r="J804" s="25" t="e">
        <f>VLOOKUP(A804,[1]MBU!D:Q,14,0)</f>
        <v>#N/A</v>
      </c>
      <c r="K804" s="25" t="e">
        <f t="shared" si="39"/>
        <v>#N/A</v>
      </c>
    </row>
    <row r="805" spans="1:11" x14ac:dyDescent="0.25">
      <c r="A805" s="17" t="str">
        <f t="shared" si="38"/>
        <v>138064</v>
      </c>
      <c r="B805" s="18">
        <v>11138064</v>
      </c>
      <c r="C805" s="19" t="s">
        <v>840</v>
      </c>
      <c r="D805" s="20">
        <v>1012.904182</v>
      </c>
      <c r="E805" s="21">
        <v>8</v>
      </c>
      <c r="F805" s="22">
        <f t="shared" si="37"/>
        <v>8103.2334559999999</v>
      </c>
      <c r="G805" s="23" t="s">
        <v>243</v>
      </c>
      <c r="H805" s="24">
        <f>VLOOKUP(A805,[1]L1!A:D,4,0)</f>
        <v>1012.9</v>
      </c>
      <c r="I805" s="24" t="e">
        <f>VLOOKUP(A805,[1]L2!A:AN,40,0)</f>
        <v>#N/A</v>
      </c>
      <c r="J805" s="25" t="e">
        <f>VLOOKUP(A805,[1]MBU!D:Q,14,0)</f>
        <v>#N/A</v>
      </c>
      <c r="K805" s="25" t="e">
        <f t="shared" si="39"/>
        <v>#N/A</v>
      </c>
    </row>
    <row r="806" spans="1:11" x14ac:dyDescent="0.25">
      <c r="A806" s="17" t="str">
        <f t="shared" si="38"/>
        <v>138069</v>
      </c>
      <c r="B806" s="18">
        <v>11138069</v>
      </c>
      <c r="C806" s="19" t="s">
        <v>841</v>
      </c>
      <c r="D806" s="20">
        <v>912.01813149999998</v>
      </c>
      <c r="E806" s="21">
        <v>24</v>
      </c>
      <c r="F806" s="22">
        <f t="shared" si="37"/>
        <v>21888.435156</v>
      </c>
      <c r="G806" s="23" t="s">
        <v>243</v>
      </c>
      <c r="H806" s="24" t="e">
        <f>VLOOKUP(A806,[1]L1!A:D,4,0)</f>
        <v>#N/A</v>
      </c>
      <c r="I806" s="24" t="e">
        <f>VLOOKUP(A806,[1]L2!A:AN,40,0)</f>
        <v>#N/A</v>
      </c>
      <c r="J806" s="25" t="e">
        <f>VLOOKUP(A806,[1]MBU!D:Q,14,0)</f>
        <v>#N/A</v>
      </c>
      <c r="K806" s="25" t="e">
        <f t="shared" si="39"/>
        <v>#N/A</v>
      </c>
    </row>
    <row r="807" spans="1:11" x14ac:dyDescent="0.25">
      <c r="A807" s="17" t="str">
        <f t="shared" si="38"/>
        <v>138076</v>
      </c>
      <c r="B807" s="18">
        <v>11138076</v>
      </c>
      <c r="C807" s="19" t="s">
        <v>842</v>
      </c>
      <c r="D807" s="20">
        <v>416.15541200000001</v>
      </c>
      <c r="E807" s="21">
        <v>24</v>
      </c>
      <c r="F807" s="22">
        <f t="shared" si="37"/>
        <v>9987.7298879999998</v>
      </c>
      <c r="G807" s="23" t="s">
        <v>243</v>
      </c>
      <c r="H807" s="24">
        <f>VLOOKUP(A807,[1]L1!A:D,4,0)</f>
        <v>416.15541200000001</v>
      </c>
      <c r="I807" s="24" t="e">
        <f>VLOOKUP(A807,[1]L2!A:AN,40,0)</f>
        <v>#N/A</v>
      </c>
      <c r="J807" s="25" t="e">
        <f>VLOOKUP(A807,[1]MBU!D:Q,14,0)</f>
        <v>#N/A</v>
      </c>
      <c r="K807" s="25" t="e">
        <f t="shared" si="39"/>
        <v>#N/A</v>
      </c>
    </row>
    <row r="808" spans="1:11" x14ac:dyDescent="0.25">
      <c r="A808" s="17" t="str">
        <f t="shared" si="38"/>
        <v>138084</v>
      </c>
      <c r="B808" s="18">
        <v>11138084</v>
      </c>
      <c r="C808" s="19" t="s">
        <v>843</v>
      </c>
      <c r="D808" s="20">
        <v>601.52696979999996</v>
      </c>
      <c r="E808" s="21">
        <v>24</v>
      </c>
      <c r="F808" s="22">
        <f t="shared" si="37"/>
        <v>14436.647275199999</v>
      </c>
      <c r="G808" s="23" t="s">
        <v>243</v>
      </c>
      <c r="H808" s="24">
        <f>VLOOKUP(A808,[1]L1!A:D,4,0)</f>
        <v>601.52696979999996</v>
      </c>
      <c r="I808" s="24" t="e">
        <f>VLOOKUP(A808,[1]L2!A:AN,40,0)</f>
        <v>#N/A</v>
      </c>
      <c r="J808" s="25" t="e">
        <f>VLOOKUP(A808,[1]MBU!D:Q,14,0)</f>
        <v>#N/A</v>
      </c>
      <c r="K808" s="25" t="e">
        <f t="shared" si="39"/>
        <v>#N/A</v>
      </c>
    </row>
    <row r="809" spans="1:11" x14ac:dyDescent="0.25">
      <c r="A809" s="17" t="str">
        <f t="shared" si="38"/>
        <v>138089</v>
      </c>
      <c r="B809" s="18">
        <v>11138089</v>
      </c>
      <c r="C809" s="19" t="s">
        <v>844</v>
      </c>
      <c r="D809" s="20">
        <v>722.04796239999996</v>
      </c>
      <c r="E809" s="21">
        <v>24</v>
      </c>
      <c r="F809" s="22">
        <f t="shared" si="37"/>
        <v>17329.151097599999</v>
      </c>
      <c r="G809" s="23" t="s">
        <v>243</v>
      </c>
      <c r="H809" s="24">
        <f>VLOOKUP(A809,[1]L1!A:D,4,0)</f>
        <v>722.04796239999996</v>
      </c>
      <c r="I809" s="24" t="e">
        <f>VLOOKUP(A809,[1]L2!A:AN,40,0)</f>
        <v>#N/A</v>
      </c>
      <c r="J809" s="25" t="e">
        <f>VLOOKUP(A809,[1]MBU!D:Q,14,0)</f>
        <v>#N/A</v>
      </c>
      <c r="K809" s="25" t="e">
        <f t="shared" si="39"/>
        <v>#N/A</v>
      </c>
    </row>
    <row r="810" spans="1:11" x14ac:dyDescent="0.25">
      <c r="A810" s="17" t="str">
        <f t="shared" si="38"/>
        <v>138093</v>
      </c>
      <c r="B810" s="18">
        <v>11138093</v>
      </c>
      <c r="C810" s="19" t="s">
        <v>845</v>
      </c>
      <c r="D810" s="20">
        <v>621.68072500000005</v>
      </c>
      <c r="E810" s="21">
        <v>24</v>
      </c>
      <c r="F810" s="22">
        <f t="shared" si="37"/>
        <v>14920.3374</v>
      </c>
      <c r="G810" s="23" t="s">
        <v>243</v>
      </c>
      <c r="H810" s="24">
        <f>VLOOKUP(A810,[1]L1!A:D,4,0)</f>
        <v>621.68072500000005</v>
      </c>
      <c r="I810" s="24" t="e">
        <f>VLOOKUP(A810,[1]L2!A:AN,40,0)</f>
        <v>#N/A</v>
      </c>
      <c r="J810" s="25" t="e">
        <f>VLOOKUP(A810,[1]MBU!D:Q,14,0)</f>
        <v>#N/A</v>
      </c>
      <c r="K810" s="25" t="e">
        <f t="shared" si="39"/>
        <v>#N/A</v>
      </c>
    </row>
    <row r="811" spans="1:11" x14ac:dyDescent="0.25">
      <c r="A811" s="17" t="str">
        <f t="shared" si="38"/>
        <v>138097</v>
      </c>
      <c r="B811" s="18">
        <v>11138097</v>
      </c>
      <c r="C811" s="19" t="s">
        <v>846</v>
      </c>
      <c r="D811" s="20">
        <v>867.94205899999997</v>
      </c>
      <c r="E811" s="21">
        <v>24</v>
      </c>
      <c r="F811" s="22">
        <f t="shared" si="37"/>
        <v>20830.609415999999</v>
      </c>
      <c r="G811" s="23" t="s">
        <v>243</v>
      </c>
      <c r="H811" s="24" t="e">
        <f>VLOOKUP(A811,[1]L1!A:D,4,0)</f>
        <v>#N/A</v>
      </c>
      <c r="I811" s="24" t="e">
        <f>VLOOKUP(A811,[1]L2!A:AN,40,0)</f>
        <v>#N/A</v>
      </c>
      <c r="J811" s="25" t="e">
        <f>VLOOKUP(A811,[1]MBU!D:Q,14,0)</f>
        <v>#N/A</v>
      </c>
      <c r="K811" s="25" t="e">
        <f t="shared" si="39"/>
        <v>#N/A</v>
      </c>
    </row>
    <row r="812" spans="1:11" x14ac:dyDescent="0.25">
      <c r="A812" s="17" t="str">
        <f t="shared" si="38"/>
        <v>138101</v>
      </c>
      <c r="B812" s="18">
        <v>11138101</v>
      </c>
      <c r="C812" s="19" t="s">
        <v>847</v>
      </c>
      <c r="D812" s="20">
        <v>962.72325460000002</v>
      </c>
      <c r="E812" s="21">
        <v>24</v>
      </c>
      <c r="F812" s="22">
        <f t="shared" si="37"/>
        <v>23105.3581104</v>
      </c>
      <c r="G812" s="23" t="s">
        <v>243</v>
      </c>
      <c r="H812" s="24">
        <f>VLOOKUP(A812,[1]L1!A:D,4,0)</f>
        <v>962.72325450000005</v>
      </c>
      <c r="I812" s="24" t="e">
        <f>VLOOKUP(A812,[1]L2!A:AN,40,0)</f>
        <v>#N/A</v>
      </c>
      <c r="J812" s="25" t="e">
        <f>VLOOKUP(A812,[1]MBU!D:Q,14,0)</f>
        <v>#N/A</v>
      </c>
      <c r="K812" s="25" t="e">
        <f t="shared" si="39"/>
        <v>#N/A</v>
      </c>
    </row>
    <row r="813" spans="1:11" x14ac:dyDescent="0.25">
      <c r="A813" s="17" t="str">
        <f t="shared" si="38"/>
        <v>138103</v>
      </c>
      <c r="B813" s="18">
        <v>11138103</v>
      </c>
      <c r="C813" s="19" t="s">
        <v>848</v>
      </c>
      <c r="D813" s="20">
        <v>601.52696979999996</v>
      </c>
      <c r="E813" s="21">
        <v>24</v>
      </c>
      <c r="F813" s="22">
        <f t="shared" si="37"/>
        <v>14436.647275199999</v>
      </c>
      <c r="G813" s="23" t="s">
        <v>243</v>
      </c>
      <c r="H813" s="24" t="e">
        <f>VLOOKUP(A813,[1]L1!A:D,4,0)</f>
        <v>#N/A</v>
      </c>
      <c r="I813" s="24" t="e">
        <f>VLOOKUP(A813,[1]L2!A:AN,40,0)</f>
        <v>#N/A</v>
      </c>
      <c r="J813" s="25" t="e">
        <f>VLOOKUP(A813,[1]MBU!D:Q,14,0)</f>
        <v>#N/A</v>
      </c>
      <c r="K813" s="25" t="e">
        <f t="shared" si="39"/>
        <v>#N/A</v>
      </c>
    </row>
    <row r="814" spans="1:11" x14ac:dyDescent="0.25">
      <c r="A814" s="17" t="str">
        <f t="shared" si="38"/>
        <v>138105</v>
      </c>
      <c r="B814" s="18">
        <v>11138105</v>
      </c>
      <c r="C814" s="19" t="s">
        <v>849</v>
      </c>
      <c r="D814" s="20">
        <v>537.56934660000002</v>
      </c>
      <c r="E814" s="21">
        <v>24</v>
      </c>
      <c r="F814" s="22">
        <f t="shared" si="37"/>
        <v>12901.6643184</v>
      </c>
      <c r="G814" s="23" t="s">
        <v>243</v>
      </c>
      <c r="H814" s="24" t="e">
        <f>VLOOKUP(A814,[1]L1!A:D,4,0)</f>
        <v>#N/A</v>
      </c>
      <c r="I814" s="24" t="e">
        <f>VLOOKUP(A814,[1]L2!A:AN,40,0)</f>
        <v>#N/A</v>
      </c>
      <c r="J814" s="25" t="e">
        <f>VLOOKUP(A814,[1]MBU!D:Q,14,0)</f>
        <v>#N/A</v>
      </c>
      <c r="K814" s="25" t="e">
        <f t="shared" si="39"/>
        <v>#N/A</v>
      </c>
    </row>
    <row r="815" spans="1:11" x14ac:dyDescent="0.25">
      <c r="A815" s="17" t="str">
        <f t="shared" si="38"/>
        <v>139173</v>
      </c>
      <c r="B815" s="18">
        <v>11139173</v>
      </c>
      <c r="C815" s="19" t="s">
        <v>850</v>
      </c>
      <c r="D815" s="20">
        <v>402.47181082545137</v>
      </c>
      <c r="E815" s="21">
        <v>12</v>
      </c>
      <c r="F815" s="22">
        <f t="shared" si="37"/>
        <v>4829.661729905416</v>
      </c>
      <c r="G815" s="23" t="s">
        <v>30</v>
      </c>
      <c r="H815" s="24">
        <f>VLOOKUP(A815,[1]L1!A:D,4,0)</f>
        <v>353.34883639999998</v>
      </c>
      <c r="I815" s="24">
        <f>VLOOKUP(A815,[1]L2!A:AN,40,0)</f>
        <v>402.47181082545137</v>
      </c>
      <c r="J815" s="25">
        <f>VLOOKUP(A815,[1]MBU!D:Q,14,0)</f>
        <v>12</v>
      </c>
      <c r="K815" s="25">
        <f t="shared" si="39"/>
        <v>0</v>
      </c>
    </row>
    <row r="816" spans="1:11" x14ac:dyDescent="0.25">
      <c r="A816" s="17" t="str">
        <f t="shared" si="38"/>
        <v>131882</v>
      </c>
      <c r="B816" s="18">
        <v>11131882</v>
      </c>
      <c r="C816" s="19" t="s">
        <v>851</v>
      </c>
      <c r="D816" s="20">
        <v>2567.7793102291666</v>
      </c>
      <c r="E816" s="21">
        <v>4</v>
      </c>
      <c r="F816" s="22">
        <f t="shared" si="37"/>
        <v>10271.117240916667</v>
      </c>
      <c r="G816" s="23" t="s">
        <v>30</v>
      </c>
      <c r="H816" s="24" t="e">
        <f>VLOOKUP(A816,[1]L1!A:D,4,0)</f>
        <v>#N/A</v>
      </c>
      <c r="I816" s="24">
        <f>VLOOKUP(A816,[1]L2!A:AN,40,0)</f>
        <v>2567.7793102291666</v>
      </c>
      <c r="J816" s="25">
        <f>VLOOKUP(A816,[1]MBU!D:Q,14,0)</f>
        <v>4</v>
      </c>
      <c r="K816" s="25">
        <f t="shared" si="39"/>
        <v>0</v>
      </c>
    </row>
    <row r="817" spans="1:11" x14ac:dyDescent="0.25">
      <c r="A817" s="17" t="str">
        <f t="shared" si="38"/>
        <v>140060</v>
      </c>
      <c r="B817" s="18">
        <v>11140060</v>
      </c>
      <c r="C817" s="19" t="s">
        <v>852</v>
      </c>
      <c r="D817" s="20">
        <v>911.46743890000005</v>
      </c>
      <c r="E817" s="21">
        <v>4</v>
      </c>
      <c r="F817" s="22">
        <f t="shared" si="37"/>
        <v>3645.8697556000002</v>
      </c>
      <c r="G817" s="23" t="s">
        <v>243</v>
      </c>
      <c r="H817" s="24">
        <f>VLOOKUP(A817,[1]L1!A:D,4,0)</f>
        <v>911.46743890000005</v>
      </c>
      <c r="I817" s="24" t="e">
        <f>VLOOKUP(A817,[1]L2!A:AN,40,0)</f>
        <v>#N/A</v>
      </c>
      <c r="J817" s="25" t="e">
        <f>VLOOKUP(A817,[1]MBU!D:Q,14,0)</f>
        <v>#N/A</v>
      </c>
      <c r="K817" s="25" t="e">
        <f t="shared" si="39"/>
        <v>#N/A</v>
      </c>
    </row>
    <row r="818" spans="1:11" x14ac:dyDescent="0.25">
      <c r="A818" s="17" t="str">
        <f t="shared" si="38"/>
        <v>140064</v>
      </c>
      <c r="B818" s="18">
        <v>11140064</v>
      </c>
      <c r="C818" s="19" t="s">
        <v>853</v>
      </c>
      <c r="D818" s="20">
        <v>549.7612715834166</v>
      </c>
      <c r="E818" s="21">
        <v>12</v>
      </c>
      <c r="F818" s="22">
        <f t="shared" si="37"/>
        <v>6597.1352590009992</v>
      </c>
      <c r="G818" s="23" t="s">
        <v>243</v>
      </c>
      <c r="H818" s="24">
        <f>VLOOKUP(A818,[1]L1!A:D,4,0)</f>
        <v>549.76127150000002</v>
      </c>
      <c r="I818" s="24" t="e">
        <f>VLOOKUP(A818,[1]L2!A:AN,40,0)</f>
        <v>#N/A</v>
      </c>
      <c r="J818" s="25" t="e">
        <f>VLOOKUP(A818,[1]MBU!D:Q,14,0)</f>
        <v>#N/A</v>
      </c>
      <c r="K818" s="25" t="e">
        <f t="shared" si="39"/>
        <v>#N/A</v>
      </c>
    </row>
    <row r="819" spans="1:11" x14ac:dyDescent="0.25">
      <c r="A819" s="17" t="str">
        <f t="shared" si="38"/>
        <v>140066</v>
      </c>
      <c r="B819" s="18">
        <v>11140066</v>
      </c>
      <c r="C819" s="19" t="s">
        <v>854</v>
      </c>
      <c r="D819" s="20">
        <v>390.82186741529159</v>
      </c>
      <c r="E819" s="21">
        <v>24</v>
      </c>
      <c r="F819" s="22">
        <f t="shared" si="37"/>
        <v>9379.7248179669987</v>
      </c>
      <c r="G819" s="23" t="s">
        <v>243</v>
      </c>
      <c r="H819" s="24">
        <f>VLOOKUP(A819,[1]L1!A:D,4,0)</f>
        <v>390.82186739999997</v>
      </c>
      <c r="I819" s="24" t="e">
        <f>VLOOKUP(A819,[1]L2!A:AN,40,0)</f>
        <v>#N/A</v>
      </c>
      <c r="J819" s="25" t="e">
        <f>VLOOKUP(A819,[1]MBU!D:Q,14,0)</f>
        <v>#N/A</v>
      </c>
      <c r="K819" s="25" t="e">
        <f t="shared" si="39"/>
        <v>#N/A</v>
      </c>
    </row>
    <row r="820" spans="1:11" x14ac:dyDescent="0.25">
      <c r="A820" s="17" t="str">
        <f t="shared" si="38"/>
        <v>140071</v>
      </c>
      <c r="B820" s="18">
        <v>11140071</v>
      </c>
      <c r="C820" s="19" t="s">
        <v>855</v>
      </c>
      <c r="D820" s="20">
        <v>932.25416610000002</v>
      </c>
      <c r="E820" s="21">
        <v>24</v>
      </c>
      <c r="F820" s="22">
        <f t="shared" si="37"/>
        <v>22374.0999864</v>
      </c>
      <c r="G820" s="23" t="s">
        <v>243</v>
      </c>
      <c r="H820" s="24" t="e">
        <f>VLOOKUP(A820,[1]L1!A:D,4,0)</f>
        <v>#N/A</v>
      </c>
      <c r="I820" s="24" t="e">
        <f>VLOOKUP(A820,[1]L2!A:AN,40,0)</f>
        <v>#N/A</v>
      </c>
      <c r="J820" s="25" t="e">
        <f>VLOOKUP(A820,[1]MBU!D:Q,14,0)</f>
        <v>#N/A</v>
      </c>
      <c r="K820" s="25" t="e">
        <f t="shared" si="39"/>
        <v>#N/A</v>
      </c>
    </row>
    <row r="821" spans="1:11" x14ac:dyDescent="0.25">
      <c r="A821" s="17" t="str">
        <f t="shared" si="38"/>
        <v>140072</v>
      </c>
      <c r="B821" s="18">
        <v>11140072</v>
      </c>
      <c r="C821" s="19" t="s">
        <v>856</v>
      </c>
      <c r="D821" s="20">
        <v>932.25416610000002</v>
      </c>
      <c r="E821" s="21">
        <v>24</v>
      </c>
      <c r="F821" s="22">
        <f t="shared" si="37"/>
        <v>22374.0999864</v>
      </c>
      <c r="G821" s="23" t="s">
        <v>243</v>
      </c>
      <c r="H821" s="24">
        <f>VLOOKUP(A821,[1]L1!A:D,4,0)</f>
        <v>932.25416600000005</v>
      </c>
      <c r="I821" s="24" t="e">
        <f>VLOOKUP(A821,[1]L2!A:AN,40,0)</f>
        <v>#N/A</v>
      </c>
      <c r="J821" s="25" t="e">
        <f>VLOOKUP(A821,[1]MBU!D:Q,14,0)</f>
        <v>#N/A</v>
      </c>
      <c r="K821" s="25" t="e">
        <f t="shared" si="39"/>
        <v>#N/A</v>
      </c>
    </row>
    <row r="822" spans="1:11" x14ac:dyDescent="0.25">
      <c r="A822" s="17" t="str">
        <f t="shared" si="38"/>
        <v>140081</v>
      </c>
      <c r="B822" s="18">
        <v>11140081</v>
      </c>
      <c r="C822" s="19" t="s">
        <v>857</v>
      </c>
      <c r="D822" s="20">
        <v>705.92744960000005</v>
      </c>
      <c r="E822" s="21">
        <v>24</v>
      </c>
      <c r="F822" s="22">
        <f t="shared" si="37"/>
        <v>16942.258790400003</v>
      </c>
      <c r="G822" s="23" t="s">
        <v>243</v>
      </c>
      <c r="H822" s="24" t="e">
        <f>VLOOKUP(A822,[1]L1!A:D,4,0)</f>
        <v>#N/A</v>
      </c>
      <c r="I822" s="24" t="e">
        <f>VLOOKUP(A822,[1]L2!A:AN,40,0)</f>
        <v>#N/A</v>
      </c>
      <c r="J822" s="25" t="e">
        <f>VLOOKUP(A822,[1]MBU!D:Q,14,0)</f>
        <v>#N/A</v>
      </c>
      <c r="K822" s="25" t="e">
        <f t="shared" si="39"/>
        <v>#N/A</v>
      </c>
    </row>
    <row r="823" spans="1:11" x14ac:dyDescent="0.25">
      <c r="A823" s="17" t="str">
        <f t="shared" si="38"/>
        <v>140082</v>
      </c>
      <c r="B823" s="18">
        <v>11140082</v>
      </c>
      <c r="C823" s="19" t="s">
        <v>858</v>
      </c>
      <c r="D823" s="20">
        <v>77.752448599999994</v>
      </c>
      <c r="E823" s="21">
        <v>200</v>
      </c>
      <c r="F823" s="22">
        <f t="shared" si="37"/>
        <v>15550.48972</v>
      </c>
      <c r="G823" s="23" t="s">
        <v>243</v>
      </c>
      <c r="H823" s="24" t="e">
        <f>VLOOKUP(A823,[1]L1!A:D,4,0)</f>
        <v>#N/A</v>
      </c>
      <c r="I823" s="24" t="e">
        <f>VLOOKUP(A823,[1]L2!A:AN,40,0)</f>
        <v>#N/A</v>
      </c>
      <c r="J823" s="25" t="e">
        <f>VLOOKUP(A823,[1]MBU!D:Q,14,0)</f>
        <v>#N/A</v>
      </c>
      <c r="K823" s="25" t="e">
        <f t="shared" si="39"/>
        <v>#N/A</v>
      </c>
    </row>
    <row r="824" spans="1:11" x14ac:dyDescent="0.25">
      <c r="A824" s="17" t="str">
        <f t="shared" si="38"/>
        <v>140085</v>
      </c>
      <c r="B824" s="18">
        <v>11140085</v>
      </c>
      <c r="C824" s="19" t="s">
        <v>859</v>
      </c>
      <c r="D824" s="20">
        <v>589.68384660000004</v>
      </c>
      <c r="E824" s="21">
        <v>12</v>
      </c>
      <c r="F824" s="22">
        <f t="shared" si="37"/>
        <v>7076.2061592000009</v>
      </c>
      <c r="G824" s="23" t="s">
        <v>243</v>
      </c>
      <c r="H824" s="24">
        <f>VLOOKUP(A824,[1]L1!A:D,4,0)</f>
        <v>589.68384660000004</v>
      </c>
      <c r="I824" s="24" t="e">
        <f>VLOOKUP(A824,[1]L2!A:AN,40,0)</f>
        <v>#N/A</v>
      </c>
      <c r="J824" s="25" t="e">
        <f>VLOOKUP(A824,[1]MBU!D:Q,14,0)</f>
        <v>#N/A</v>
      </c>
      <c r="K824" s="25" t="e">
        <f t="shared" si="39"/>
        <v>#N/A</v>
      </c>
    </row>
    <row r="825" spans="1:11" x14ac:dyDescent="0.25">
      <c r="A825" s="17" t="str">
        <f t="shared" si="38"/>
        <v>140091</v>
      </c>
      <c r="B825" s="18">
        <v>11140091</v>
      </c>
      <c r="C825" s="19" t="s">
        <v>860</v>
      </c>
      <c r="D825" s="20">
        <v>411.85279630000002</v>
      </c>
      <c r="E825" s="21">
        <v>24</v>
      </c>
      <c r="F825" s="22">
        <f t="shared" si="37"/>
        <v>9884.4671111999996</v>
      </c>
      <c r="G825" s="23" t="s">
        <v>243</v>
      </c>
      <c r="H825" s="24">
        <f>VLOOKUP(A825,[1]L1!A:D,4,0)</f>
        <v>411.85279630000002</v>
      </c>
      <c r="I825" s="24" t="e">
        <f>VLOOKUP(A825,[1]L2!A:AN,40,0)</f>
        <v>#N/A</v>
      </c>
      <c r="J825" s="25" t="e">
        <f>VLOOKUP(A825,[1]MBU!D:Q,14,0)</f>
        <v>#N/A</v>
      </c>
      <c r="K825" s="25" t="e">
        <f t="shared" si="39"/>
        <v>#N/A</v>
      </c>
    </row>
    <row r="826" spans="1:11" x14ac:dyDescent="0.25">
      <c r="A826" s="17" t="str">
        <f t="shared" si="38"/>
        <v>140092</v>
      </c>
      <c r="B826" s="18">
        <v>11140092</v>
      </c>
      <c r="C826" s="19" t="s">
        <v>861</v>
      </c>
      <c r="D826" s="20">
        <v>855.27668759999995</v>
      </c>
      <c r="E826" s="21">
        <v>24</v>
      </c>
      <c r="F826" s="22">
        <f t="shared" si="37"/>
        <v>20526.640502399998</v>
      </c>
      <c r="G826" s="23" t="s">
        <v>243</v>
      </c>
      <c r="H826" s="24">
        <f>VLOOKUP(A826,[1]L1!A:D,4,0)</f>
        <v>855.27668749999998</v>
      </c>
      <c r="I826" s="24" t="e">
        <f>VLOOKUP(A826,[1]L2!A:AN,40,0)</f>
        <v>#N/A</v>
      </c>
      <c r="J826" s="25" t="e">
        <f>VLOOKUP(A826,[1]MBU!D:Q,14,0)</f>
        <v>#N/A</v>
      </c>
      <c r="K826" s="25" t="e">
        <f t="shared" si="39"/>
        <v>#N/A</v>
      </c>
    </row>
    <row r="827" spans="1:11" x14ac:dyDescent="0.25">
      <c r="A827" s="17" t="str">
        <f t="shared" si="38"/>
        <v>140098</v>
      </c>
      <c r="B827" s="18">
        <v>11140098</v>
      </c>
      <c r="C827" s="19" t="s">
        <v>862</v>
      </c>
      <c r="D827" s="20">
        <v>771.36328070000002</v>
      </c>
      <c r="E827" s="21">
        <v>24</v>
      </c>
      <c r="F827" s="22">
        <f t="shared" si="37"/>
        <v>18512.718736800001</v>
      </c>
      <c r="G827" s="23" t="s">
        <v>243</v>
      </c>
      <c r="H827" s="24">
        <f>VLOOKUP(A827,[1]L1!A:D,4,0)</f>
        <v>771.36328070000002</v>
      </c>
      <c r="I827" s="24" t="e">
        <f>VLOOKUP(A827,[1]L2!A:AN,40,0)</f>
        <v>#N/A</v>
      </c>
      <c r="J827" s="25" t="e">
        <f>VLOOKUP(A827,[1]MBU!D:Q,14,0)</f>
        <v>#N/A</v>
      </c>
      <c r="K827" s="25" t="e">
        <f t="shared" si="39"/>
        <v>#N/A</v>
      </c>
    </row>
    <row r="828" spans="1:11" x14ac:dyDescent="0.25">
      <c r="A828" s="17" t="str">
        <f t="shared" si="38"/>
        <v>140102</v>
      </c>
      <c r="B828" s="18">
        <v>11140102</v>
      </c>
      <c r="C828" s="19" t="s">
        <v>863</v>
      </c>
      <c r="D828" s="20">
        <v>663.58839390000003</v>
      </c>
      <c r="E828" s="21">
        <v>8</v>
      </c>
      <c r="F828" s="22">
        <f t="shared" si="37"/>
        <v>5308.7071512000002</v>
      </c>
      <c r="G828" s="23" t="s">
        <v>243</v>
      </c>
      <c r="H828" s="24">
        <f>VLOOKUP(A828,[1]L1!A:D,4,0)</f>
        <v>663.58839390000003</v>
      </c>
      <c r="I828" s="24" t="e">
        <f>VLOOKUP(A828,[1]L2!A:AN,40,0)</f>
        <v>#N/A</v>
      </c>
      <c r="J828" s="25" t="e">
        <f>VLOOKUP(A828,[1]MBU!D:Q,14,0)</f>
        <v>#N/A</v>
      </c>
      <c r="K828" s="25" t="e">
        <f t="shared" si="39"/>
        <v>#N/A</v>
      </c>
    </row>
    <row r="829" spans="1:11" x14ac:dyDescent="0.25">
      <c r="A829" s="17" t="str">
        <f t="shared" si="38"/>
        <v>140110</v>
      </c>
      <c r="B829" s="18">
        <v>11140110</v>
      </c>
      <c r="C829" s="19" t="s">
        <v>864</v>
      </c>
      <c r="D829" s="20">
        <v>444.18847069999998</v>
      </c>
      <c r="E829" s="21">
        <v>24</v>
      </c>
      <c r="F829" s="22">
        <f t="shared" si="37"/>
        <v>10660.5232968</v>
      </c>
      <c r="G829" s="23" t="s">
        <v>243</v>
      </c>
      <c r="H829" s="24" t="e">
        <f>VLOOKUP(A829,[1]L1!A:D,4,0)</f>
        <v>#N/A</v>
      </c>
      <c r="I829" s="24" t="e">
        <f>VLOOKUP(A829,[1]L2!A:AN,40,0)</f>
        <v>#N/A</v>
      </c>
      <c r="J829" s="25" t="e">
        <f>VLOOKUP(A829,[1]MBU!D:Q,14,0)</f>
        <v>#N/A</v>
      </c>
      <c r="K829" s="25" t="e">
        <f t="shared" si="39"/>
        <v>#N/A</v>
      </c>
    </row>
    <row r="830" spans="1:11" x14ac:dyDescent="0.25">
      <c r="A830" s="17" t="str">
        <f t="shared" si="38"/>
        <v>140116</v>
      </c>
      <c r="B830" s="18">
        <v>11140116</v>
      </c>
      <c r="C830" s="19" t="s">
        <v>865</v>
      </c>
      <c r="D830" s="20">
        <v>457.27518709999998</v>
      </c>
      <c r="E830" s="21">
        <v>24</v>
      </c>
      <c r="F830" s="22">
        <f t="shared" si="37"/>
        <v>10974.604490399999</v>
      </c>
      <c r="G830" s="23" t="s">
        <v>243</v>
      </c>
      <c r="H830" s="24">
        <f>VLOOKUP(A830,[1]L1!A:D,4,0)</f>
        <v>457.27518709999998</v>
      </c>
      <c r="I830" s="24" t="e">
        <f>VLOOKUP(A830,[1]L2!A:AN,40,0)</f>
        <v>#N/A</v>
      </c>
      <c r="J830" s="25" t="e">
        <f>VLOOKUP(A830,[1]MBU!D:Q,14,0)</f>
        <v>#N/A</v>
      </c>
      <c r="K830" s="25" t="e">
        <f t="shared" si="39"/>
        <v>#N/A</v>
      </c>
    </row>
    <row r="831" spans="1:11" x14ac:dyDescent="0.25">
      <c r="A831" s="17" t="str">
        <f t="shared" si="38"/>
        <v>140117</v>
      </c>
      <c r="B831" s="18">
        <v>11140117</v>
      </c>
      <c r="C831" s="19" t="s">
        <v>866</v>
      </c>
      <c r="D831" s="20">
        <v>446.50035430000003</v>
      </c>
      <c r="E831" s="21">
        <v>24</v>
      </c>
      <c r="F831" s="22">
        <f t="shared" si="37"/>
        <v>10716.008503200001</v>
      </c>
      <c r="G831" s="23" t="s">
        <v>243</v>
      </c>
      <c r="H831" s="24" t="e">
        <f>VLOOKUP(A831,[1]L1!A:D,4,0)</f>
        <v>#N/A</v>
      </c>
      <c r="I831" s="24" t="e">
        <f>VLOOKUP(A831,[1]L2!A:AN,40,0)</f>
        <v>#N/A</v>
      </c>
      <c r="J831" s="25" t="e">
        <f>VLOOKUP(A831,[1]MBU!D:Q,14,0)</f>
        <v>#N/A</v>
      </c>
      <c r="K831" s="25" t="e">
        <f t="shared" si="39"/>
        <v>#N/A</v>
      </c>
    </row>
    <row r="832" spans="1:11" x14ac:dyDescent="0.25">
      <c r="A832" s="17" t="str">
        <f t="shared" si="38"/>
        <v>141055</v>
      </c>
      <c r="B832" s="18">
        <v>11141055</v>
      </c>
      <c r="C832" s="19" t="s">
        <v>867</v>
      </c>
      <c r="D832" s="20">
        <v>115.17638097658336</v>
      </c>
      <c r="E832" s="21">
        <v>120</v>
      </c>
      <c r="F832" s="22">
        <f t="shared" si="37"/>
        <v>13821.165717190002</v>
      </c>
      <c r="G832" s="23" t="s">
        <v>243</v>
      </c>
      <c r="H832" s="24" t="e">
        <f>VLOOKUP(A832,[1]L1!A:D,4,0)</f>
        <v>#N/A</v>
      </c>
      <c r="I832" s="24" t="e">
        <f>VLOOKUP(A832,[1]L2!A:AN,40,0)</f>
        <v>#N/A</v>
      </c>
      <c r="J832" s="25" t="e">
        <f>VLOOKUP(A832,[1]MBU!D:Q,14,0)</f>
        <v>#N/A</v>
      </c>
      <c r="K832" s="25" t="e">
        <f t="shared" si="39"/>
        <v>#N/A</v>
      </c>
    </row>
    <row r="833" spans="1:11" x14ac:dyDescent="0.25">
      <c r="A833" s="17" t="str">
        <f t="shared" si="38"/>
        <v>141056</v>
      </c>
      <c r="B833" s="18">
        <v>11141056</v>
      </c>
      <c r="C833" s="19" t="s">
        <v>868</v>
      </c>
      <c r="D833" s="20">
        <v>115.17638097658336</v>
      </c>
      <c r="E833" s="21">
        <v>120</v>
      </c>
      <c r="F833" s="22">
        <f t="shared" si="37"/>
        <v>13821.165717190002</v>
      </c>
      <c r="G833" s="23" t="s">
        <v>243</v>
      </c>
      <c r="H833" s="24" t="e">
        <f>VLOOKUP(A833,[1]L1!A:D,4,0)</f>
        <v>#N/A</v>
      </c>
      <c r="I833" s="24" t="e">
        <f>VLOOKUP(A833,[1]L2!A:AN,40,0)</f>
        <v>#N/A</v>
      </c>
      <c r="J833" s="25" t="e">
        <f>VLOOKUP(A833,[1]MBU!D:Q,14,0)</f>
        <v>#N/A</v>
      </c>
      <c r="K833" s="25" t="e">
        <f t="shared" si="39"/>
        <v>#N/A</v>
      </c>
    </row>
    <row r="834" spans="1:11" x14ac:dyDescent="0.25">
      <c r="A834" s="17" t="str">
        <f t="shared" si="38"/>
        <v>141061</v>
      </c>
      <c r="B834" s="18">
        <v>11141061</v>
      </c>
      <c r="C834" s="19" t="s">
        <v>869</v>
      </c>
      <c r="D834" s="20">
        <v>375.83877827433321</v>
      </c>
      <c r="E834" s="21">
        <v>24</v>
      </c>
      <c r="F834" s="22">
        <f t="shared" si="37"/>
        <v>9020.130678583997</v>
      </c>
      <c r="G834" s="23" t="s">
        <v>243</v>
      </c>
      <c r="H834" s="24" t="e">
        <f>VLOOKUP(A834,[1]L1!A:D,4,0)</f>
        <v>#N/A</v>
      </c>
      <c r="I834" s="24" t="e">
        <f>VLOOKUP(A834,[1]L2!A:AN,40,0)</f>
        <v>#N/A</v>
      </c>
      <c r="J834" s="25" t="e">
        <f>VLOOKUP(A834,[1]MBU!D:Q,14,0)</f>
        <v>#N/A</v>
      </c>
      <c r="K834" s="25" t="e">
        <f t="shared" si="39"/>
        <v>#N/A</v>
      </c>
    </row>
    <row r="835" spans="1:11" x14ac:dyDescent="0.25">
      <c r="A835" s="17" t="str">
        <f t="shared" si="38"/>
        <v>141062</v>
      </c>
      <c r="B835" s="18">
        <v>11141062</v>
      </c>
      <c r="C835" s="19" t="s">
        <v>870</v>
      </c>
      <c r="D835" s="20">
        <v>375.83877827433321</v>
      </c>
      <c r="E835" s="21">
        <v>24</v>
      </c>
      <c r="F835" s="22">
        <f t="shared" si="37"/>
        <v>9020.130678583997</v>
      </c>
      <c r="G835" s="23" t="s">
        <v>243</v>
      </c>
      <c r="H835" s="24" t="e">
        <f>VLOOKUP(A835,[1]L1!A:D,4,0)</f>
        <v>#N/A</v>
      </c>
      <c r="I835" s="24" t="e">
        <f>VLOOKUP(A835,[1]L2!A:AN,40,0)</f>
        <v>#N/A</v>
      </c>
      <c r="J835" s="25" t="e">
        <f>VLOOKUP(A835,[1]MBU!D:Q,14,0)</f>
        <v>#N/A</v>
      </c>
      <c r="K835" s="25" t="e">
        <f t="shared" si="39"/>
        <v>#N/A</v>
      </c>
    </row>
    <row r="836" spans="1:11" x14ac:dyDescent="0.25">
      <c r="A836" s="17" t="str">
        <f t="shared" si="38"/>
        <v>141074</v>
      </c>
      <c r="B836" s="18">
        <v>11141074</v>
      </c>
      <c r="C836" s="19" t="s">
        <v>871</v>
      </c>
      <c r="D836" s="20">
        <v>150.03240953959997</v>
      </c>
      <c r="E836" s="21">
        <v>200</v>
      </c>
      <c r="F836" s="22">
        <f t="shared" ref="F836:F899" si="40">D836*E836</f>
        <v>30006.481907919995</v>
      </c>
      <c r="G836" s="23" t="s">
        <v>243</v>
      </c>
      <c r="H836" s="24" t="e">
        <f>VLOOKUP(A836,[1]L1!A:D,4,0)</f>
        <v>#N/A</v>
      </c>
      <c r="I836" s="24" t="e">
        <f>VLOOKUP(A836,[1]L2!A:AN,40,0)</f>
        <v>#N/A</v>
      </c>
      <c r="J836" s="25" t="e">
        <f>VLOOKUP(A836,[1]MBU!D:Q,14,0)</f>
        <v>#N/A</v>
      </c>
      <c r="K836" s="25" t="e">
        <f t="shared" si="39"/>
        <v>#N/A</v>
      </c>
    </row>
    <row r="837" spans="1:11" x14ac:dyDescent="0.25">
      <c r="A837" s="17" t="str">
        <f t="shared" ref="A837:A900" si="41">RIGHT(B837,6)</f>
        <v>141362</v>
      </c>
      <c r="B837" s="18">
        <v>11141362</v>
      </c>
      <c r="C837" s="19" t="s">
        <v>872</v>
      </c>
      <c r="D837" s="20">
        <v>143.1870658</v>
      </c>
      <c r="E837" s="21">
        <v>120</v>
      </c>
      <c r="F837" s="22">
        <f t="shared" si="40"/>
        <v>17182.447896000001</v>
      </c>
      <c r="G837" s="23" t="s">
        <v>243</v>
      </c>
      <c r="H837" s="24" t="e">
        <f>VLOOKUP(A837,[1]L1!A:D,4,0)</f>
        <v>#N/A</v>
      </c>
      <c r="I837" s="24" t="e">
        <f>VLOOKUP(A837,[1]L2!A:AN,40,0)</f>
        <v>#N/A</v>
      </c>
      <c r="J837" s="25" t="e">
        <f>VLOOKUP(A837,[1]MBU!D:Q,14,0)</f>
        <v>#N/A</v>
      </c>
      <c r="K837" s="25" t="e">
        <f t="shared" si="39"/>
        <v>#N/A</v>
      </c>
    </row>
    <row r="838" spans="1:11" x14ac:dyDescent="0.25">
      <c r="A838" s="17" t="str">
        <f t="shared" si="41"/>
        <v>359780</v>
      </c>
      <c r="B838" s="34">
        <v>111359780</v>
      </c>
      <c r="C838" s="19" t="s">
        <v>873</v>
      </c>
      <c r="D838" s="26"/>
      <c r="E838" s="21">
        <v>1</v>
      </c>
      <c r="F838" s="22">
        <f t="shared" si="40"/>
        <v>0</v>
      </c>
      <c r="G838" s="23" t="s">
        <v>44</v>
      </c>
      <c r="H838" s="24" t="str">
        <f>VLOOKUP(A838,[1]L1!A:D,4,0)</f>
        <v>Item no creado en contabilidad</v>
      </c>
      <c r="I838" s="24" t="e">
        <f>VLOOKUP(A838,[1]L2!A:AN,40,0)</f>
        <v>#N/A</v>
      </c>
      <c r="J838" s="25" t="e">
        <f>VLOOKUP(A838,[1]MBU!D:Q,14,0)</f>
        <v>#N/A</v>
      </c>
      <c r="K838" s="25" t="e">
        <f t="shared" si="39"/>
        <v>#N/A</v>
      </c>
    </row>
    <row r="839" spans="1:11" x14ac:dyDescent="0.25">
      <c r="A839" s="17" t="str">
        <f t="shared" si="41"/>
        <v>223717</v>
      </c>
      <c r="B839" s="18">
        <v>178223717</v>
      </c>
      <c r="C839" s="19" t="s">
        <v>874</v>
      </c>
      <c r="D839" s="20">
        <v>36500.43</v>
      </c>
      <c r="E839" s="21">
        <v>1</v>
      </c>
      <c r="F839" s="22">
        <f t="shared" si="40"/>
        <v>36500.43</v>
      </c>
      <c r="G839" s="23" t="s">
        <v>47</v>
      </c>
      <c r="H839" s="24">
        <f>VLOOKUP(A839,[1]L1!A:D,4,0)</f>
        <v>36500.43</v>
      </c>
      <c r="I839" s="24" t="e">
        <f>VLOOKUP(A839,[1]L2!A:AN,40,0)</f>
        <v>#N/A</v>
      </c>
      <c r="J839" s="25" t="e">
        <f>VLOOKUP(A839,[1]MBU!D:Q,14,0)</f>
        <v>#N/A</v>
      </c>
      <c r="K839" s="25" t="e">
        <f t="shared" si="39"/>
        <v>#N/A</v>
      </c>
    </row>
    <row r="840" spans="1:11" x14ac:dyDescent="0.25">
      <c r="A840" s="17" t="str">
        <f t="shared" si="41"/>
        <v>026896</v>
      </c>
      <c r="B840" s="18">
        <v>11026896</v>
      </c>
      <c r="C840" s="19" t="s">
        <v>875</v>
      </c>
      <c r="D840" s="20">
        <v>362.95718637779999</v>
      </c>
      <c r="E840" s="21">
        <v>12</v>
      </c>
      <c r="F840" s="22">
        <f t="shared" si="40"/>
        <v>4355.4862365335994</v>
      </c>
      <c r="G840" s="23" t="s">
        <v>30</v>
      </c>
      <c r="H840" s="24">
        <f>VLOOKUP(A840,[1]L1!A:D,4,0)</f>
        <v>362.95718629999999</v>
      </c>
      <c r="I840" s="24" t="e">
        <f>VLOOKUP(A840,[1]L2!A:AN,40,0)</f>
        <v>#N/A</v>
      </c>
      <c r="J840" s="25" t="e">
        <f>VLOOKUP(A840,[1]MBU!D:Q,14,0)</f>
        <v>#N/A</v>
      </c>
      <c r="K840" s="25" t="e">
        <f t="shared" si="39"/>
        <v>#N/A</v>
      </c>
    </row>
    <row r="841" spans="1:11" x14ac:dyDescent="0.25">
      <c r="A841" s="17" t="str">
        <f t="shared" si="41"/>
        <v>028178</v>
      </c>
      <c r="B841" s="18">
        <v>11028178</v>
      </c>
      <c r="C841" s="19" t="s">
        <v>876</v>
      </c>
      <c r="D841" s="20">
        <v>286.48962569479994</v>
      </c>
      <c r="E841" s="21">
        <v>100</v>
      </c>
      <c r="F841" s="22">
        <f t="shared" si="40"/>
        <v>28648.962569479994</v>
      </c>
      <c r="G841" s="23" t="s">
        <v>37</v>
      </c>
      <c r="H841" s="24">
        <f>VLOOKUP(A841,[1]L1!A:D,4,0)</f>
        <v>286.48962560000001</v>
      </c>
      <c r="I841" s="24" t="e">
        <f>VLOOKUP(A841,[1]L2!A:AN,40,0)</f>
        <v>#N/A</v>
      </c>
      <c r="J841" s="25">
        <f>VLOOKUP(A841,[1]MBU!D:Q,14,0)</f>
        <v>100</v>
      </c>
      <c r="K841" s="25">
        <f t="shared" si="39"/>
        <v>0</v>
      </c>
    </row>
    <row r="842" spans="1:11" x14ac:dyDescent="0.25">
      <c r="A842" s="17" t="str">
        <f t="shared" si="41"/>
        <v>028584</v>
      </c>
      <c r="B842" s="18">
        <v>11028584</v>
      </c>
      <c r="C842" s="19" t="s">
        <v>877</v>
      </c>
      <c r="D842" s="20">
        <v>2582.3752063681254</v>
      </c>
      <c r="E842" s="21">
        <v>4</v>
      </c>
      <c r="F842" s="22">
        <f t="shared" si="40"/>
        <v>10329.500825472502</v>
      </c>
      <c r="G842" s="23" t="s">
        <v>30</v>
      </c>
      <c r="H842" s="24" t="e">
        <f>VLOOKUP(A842,[1]L1!A:D,4,0)</f>
        <v>#N/A</v>
      </c>
      <c r="I842" s="24" t="e">
        <f>VLOOKUP(A842,[1]L2!A:AN,40,0)</f>
        <v>#N/A</v>
      </c>
      <c r="J842" s="25" t="e">
        <f>VLOOKUP(A842,[1]MBU!D:Q,14,0)</f>
        <v>#N/A</v>
      </c>
      <c r="K842" s="25" t="e">
        <f t="shared" si="39"/>
        <v>#N/A</v>
      </c>
    </row>
    <row r="843" spans="1:11" x14ac:dyDescent="0.25">
      <c r="A843" s="17" t="str">
        <f t="shared" si="41"/>
        <v>089791</v>
      </c>
      <c r="B843" s="18">
        <v>11089791</v>
      </c>
      <c r="C843" s="19" t="s">
        <v>878</v>
      </c>
      <c r="D843" s="20">
        <v>267.40313966090002</v>
      </c>
      <c r="E843" s="31">
        <v>100</v>
      </c>
      <c r="F843" s="22">
        <f t="shared" si="40"/>
        <v>26740.313966090001</v>
      </c>
      <c r="G843" s="23" t="s">
        <v>37</v>
      </c>
      <c r="H843" s="24" t="e">
        <f>VLOOKUP(A843,[1]L1!A:D,4,0)</f>
        <v>#N/A</v>
      </c>
      <c r="I843" s="24" t="e">
        <f>VLOOKUP(A843,[1]L2!A:AN,40,0)</f>
        <v>#N/A</v>
      </c>
      <c r="J843" s="25">
        <f>VLOOKUP(A843,[1]MBU!D:Q,14,0)</f>
        <v>100</v>
      </c>
      <c r="K843" s="25">
        <f t="shared" si="39"/>
        <v>0</v>
      </c>
    </row>
    <row r="844" spans="1:11" x14ac:dyDescent="0.25">
      <c r="A844" s="17" t="str">
        <f t="shared" si="41"/>
        <v>120904</v>
      </c>
      <c r="B844" s="18">
        <v>11120904</v>
      </c>
      <c r="C844" s="19" t="s">
        <v>879</v>
      </c>
      <c r="D844" s="20">
        <v>150.86632820118311</v>
      </c>
      <c r="E844" s="21">
        <v>500</v>
      </c>
      <c r="F844" s="22">
        <f t="shared" si="40"/>
        <v>75433.164100591559</v>
      </c>
      <c r="G844" s="23" t="s">
        <v>37</v>
      </c>
      <c r="H844" s="24">
        <f>VLOOKUP(A844,[1]L1!A:D,4,0)</f>
        <v>93.143565199999998</v>
      </c>
      <c r="I844" s="24" t="e">
        <f>VLOOKUP(A844,[1]L2!A:AN,40,0)</f>
        <v>#N/A</v>
      </c>
      <c r="J844" s="25">
        <f>VLOOKUP(A844,[1]MBU!D:Q,14,0)</f>
        <v>500</v>
      </c>
      <c r="K844" s="25">
        <f t="shared" si="39"/>
        <v>0</v>
      </c>
    </row>
    <row r="845" spans="1:11" x14ac:dyDescent="0.25">
      <c r="A845" s="17" t="str">
        <f t="shared" si="41"/>
        <v>120905</v>
      </c>
      <c r="B845" s="18">
        <v>11120905</v>
      </c>
      <c r="C845" s="19" t="s">
        <v>880</v>
      </c>
      <c r="D845" s="20">
        <v>150.86633172237498</v>
      </c>
      <c r="E845" s="21">
        <v>500</v>
      </c>
      <c r="F845" s="22">
        <f t="shared" si="40"/>
        <v>75433.165861187488</v>
      </c>
      <c r="G845" s="23" t="s">
        <v>37</v>
      </c>
      <c r="H845" s="24">
        <f>VLOOKUP(A845,[1]L1!A:D,4,0)</f>
        <v>43.104660699999997</v>
      </c>
      <c r="I845" s="24" t="e">
        <f>VLOOKUP(A845,[1]L2!A:AN,40,0)</f>
        <v>#N/A</v>
      </c>
      <c r="J845" s="25">
        <f>VLOOKUP(A845,[1]MBU!D:Q,14,0)</f>
        <v>500</v>
      </c>
      <c r="K845" s="25">
        <f t="shared" si="39"/>
        <v>0</v>
      </c>
    </row>
    <row r="846" spans="1:11" x14ac:dyDescent="0.25">
      <c r="A846" s="17" t="str">
        <f t="shared" si="41"/>
        <v>120908</v>
      </c>
      <c r="B846" s="18">
        <v>11120908</v>
      </c>
      <c r="C846" s="19" t="s">
        <v>881</v>
      </c>
      <c r="D846" s="20">
        <v>149.96290758010002</v>
      </c>
      <c r="E846" s="21">
        <v>100</v>
      </c>
      <c r="F846" s="22">
        <f t="shared" si="40"/>
        <v>14996.290758010002</v>
      </c>
      <c r="G846" s="23" t="s">
        <v>37</v>
      </c>
      <c r="H846" s="24" t="e">
        <f>VLOOKUP(A846,[1]L1!A:D,4,0)</f>
        <v>#N/A</v>
      </c>
      <c r="I846" s="24" t="e">
        <f>VLOOKUP(A846,[1]L2!A:AN,40,0)</f>
        <v>#N/A</v>
      </c>
      <c r="J846" s="25">
        <f>VLOOKUP(A846,[1]MBU!D:Q,14,0)</f>
        <v>100</v>
      </c>
      <c r="K846" s="25">
        <f t="shared" si="39"/>
        <v>0</v>
      </c>
    </row>
    <row r="847" spans="1:11" x14ac:dyDescent="0.25">
      <c r="A847" s="17" t="str">
        <f t="shared" si="41"/>
        <v>124515</v>
      </c>
      <c r="B847" s="18">
        <v>11124515</v>
      </c>
      <c r="C847" s="19" t="s">
        <v>882</v>
      </c>
      <c r="D847" s="20">
        <v>406.99705775913048</v>
      </c>
      <c r="E847" s="21">
        <v>3</v>
      </c>
      <c r="F847" s="22">
        <f t="shared" si="40"/>
        <v>1220.9911732773915</v>
      </c>
      <c r="G847" s="23" t="s">
        <v>30</v>
      </c>
      <c r="H847" s="24">
        <f>VLOOKUP(A847,[1]L1!A:D,4,0)</f>
        <v>455.72675450000003</v>
      </c>
      <c r="I847" s="24" t="e">
        <f>VLOOKUP(A847,[1]L2!A:AN,40,0)</f>
        <v>#N/A</v>
      </c>
      <c r="J847" s="25">
        <f>VLOOKUP(A847,[1]MBU!D:Q,14,0)</f>
        <v>3</v>
      </c>
      <c r="K847" s="25">
        <f t="shared" si="39"/>
        <v>0</v>
      </c>
    </row>
    <row r="848" spans="1:11" x14ac:dyDescent="0.25">
      <c r="A848" s="17" t="str">
        <f t="shared" si="41"/>
        <v>125787</v>
      </c>
      <c r="B848" s="18">
        <v>11125787</v>
      </c>
      <c r="C848" s="19" t="s">
        <v>883</v>
      </c>
      <c r="D848" s="20">
        <v>141.42146517466668</v>
      </c>
      <c r="E848" s="21">
        <v>6</v>
      </c>
      <c r="F848" s="22">
        <f t="shared" si="40"/>
        <v>848.52879104800013</v>
      </c>
      <c r="G848" s="23" t="s">
        <v>37</v>
      </c>
      <c r="H848" s="24">
        <f>VLOOKUP(A848,[1]L1!A:D,4,0)</f>
        <v>141.42146510000001</v>
      </c>
      <c r="I848" s="24" t="e">
        <f>VLOOKUP(A848,[1]L2!A:AN,40,0)</f>
        <v>#N/A</v>
      </c>
      <c r="J848" s="25">
        <f>VLOOKUP(A848,[1]MBU!D:Q,14,0)</f>
        <v>6</v>
      </c>
      <c r="K848" s="25">
        <f t="shared" si="39"/>
        <v>0</v>
      </c>
    </row>
    <row r="849" spans="1:11" x14ac:dyDescent="0.25">
      <c r="A849" s="17" t="str">
        <f t="shared" si="41"/>
        <v>141044</v>
      </c>
      <c r="B849" s="18">
        <v>11141044</v>
      </c>
      <c r="C849" s="28" t="s">
        <v>884</v>
      </c>
      <c r="D849" s="20">
        <v>606.94929465291671</v>
      </c>
      <c r="E849" s="21">
        <v>2</v>
      </c>
      <c r="F849" s="22">
        <f t="shared" si="40"/>
        <v>1213.8985893058334</v>
      </c>
      <c r="G849" s="23" t="s">
        <v>243</v>
      </c>
      <c r="H849" s="24">
        <f>VLOOKUP(A849,[1]L1!A:D,4,0)</f>
        <v>606.94929460000003</v>
      </c>
      <c r="I849" s="24" t="e">
        <f>VLOOKUP(A849,[1]L2!A:AN,40,0)</f>
        <v>#N/A</v>
      </c>
      <c r="J849" s="25" t="e">
        <f>VLOOKUP(A849,[1]MBU!D:Q,14,0)</f>
        <v>#N/A</v>
      </c>
      <c r="K849" s="25" t="e">
        <f t="shared" si="39"/>
        <v>#N/A</v>
      </c>
    </row>
    <row r="850" spans="1:11" x14ac:dyDescent="0.25">
      <c r="A850" s="17" t="str">
        <f t="shared" si="41"/>
        <v>141063</v>
      </c>
      <c r="B850" s="18">
        <v>11141063</v>
      </c>
      <c r="C850" s="19" t="s">
        <v>885</v>
      </c>
      <c r="D850" s="20">
        <v>560.72723304374983</v>
      </c>
      <c r="E850" s="21">
        <v>24</v>
      </c>
      <c r="F850" s="22">
        <f t="shared" si="40"/>
        <v>13457.453593049995</v>
      </c>
      <c r="G850" s="23" t="s">
        <v>243</v>
      </c>
      <c r="H850" s="24">
        <f>VLOOKUP(A850,[1]L1!A:D,4,0)</f>
        <v>560.72723299999996</v>
      </c>
      <c r="I850" s="24" t="e">
        <f>VLOOKUP(A850,[1]L2!A:AN,40,0)</f>
        <v>#N/A</v>
      </c>
      <c r="J850" s="25" t="e">
        <f>VLOOKUP(A850,[1]MBU!D:Q,14,0)</f>
        <v>#N/A</v>
      </c>
      <c r="K850" s="25" t="e">
        <f t="shared" si="39"/>
        <v>#N/A</v>
      </c>
    </row>
    <row r="851" spans="1:11" x14ac:dyDescent="0.25">
      <c r="A851" s="17" t="str">
        <f t="shared" si="41"/>
        <v>141066</v>
      </c>
      <c r="B851" s="18">
        <v>11141066</v>
      </c>
      <c r="C851" s="19" t="s">
        <v>886</v>
      </c>
      <c r="D851" s="20">
        <v>76.548813347025003</v>
      </c>
      <c r="E851" s="38">
        <v>200</v>
      </c>
      <c r="F851" s="22">
        <f t="shared" si="40"/>
        <v>15309.762669405001</v>
      </c>
      <c r="G851" s="23" t="s">
        <v>243</v>
      </c>
      <c r="H851" s="24">
        <f>VLOOKUP(A851,[1]L1!A:D,4,0)</f>
        <v>76.548813300000006</v>
      </c>
      <c r="I851" s="24" t="e">
        <f>VLOOKUP(A851,[1]L2!A:AN,40,0)</f>
        <v>#N/A</v>
      </c>
      <c r="J851" s="25">
        <f>VLOOKUP(A851,[1]MBU!D:Q,14,0)</f>
        <v>200</v>
      </c>
      <c r="K851" s="25">
        <f t="shared" si="39"/>
        <v>0</v>
      </c>
    </row>
    <row r="852" spans="1:11" x14ac:dyDescent="0.25">
      <c r="A852" s="17" t="str">
        <f t="shared" si="41"/>
        <v>141075</v>
      </c>
      <c r="B852" s="18">
        <v>11141075</v>
      </c>
      <c r="C852" s="19" t="s">
        <v>887</v>
      </c>
      <c r="D852" s="20">
        <v>93.201944310049981</v>
      </c>
      <c r="E852" s="21">
        <v>200</v>
      </c>
      <c r="F852" s="22">
        <f t="shared" si="40"/>
        <v>18640.388862009997</v>
      </c>
      <c r="G852" s="23" t="s">
        <v>243</v>
      </c>
      <c r="H852" s="24" t="e">
        <f>VLOOKUP(A852,[1]L1!A:D,4,0)</f>
        <v>#N/A</v>
      </c>
      <c r="I852" s="24" t="e">
        <f>VLOOKUP(A852,[1]L2!A:AN,40,0)</f>
        <v>#N/A</v>
      </c>
      <c r="J852" s="25" t="e">
        <f>VLOOKUP(A852,[1]MBU!D:Q,14,0)</f>
        <v>#N/A</v>
      </c>
      <c r="K852" s="25" t="e">
        <f t="shared" ref="K852:K915" si="42">+E852-J852</f>
        <v>#N/A</v>
      </c>
    </row>
    <row r="853" spans="1:11" x14ac:dyDescent="0.25">
      <c r="A853" s="17" t="str">
        <f t="shared" si="41"/>
        <v>141078</v>
      </c>
      <c r="B853" s="18">
        <v>11141078</v>
      </c>
      <c r="C853" s="19" t="s">
        <v>888</v>
      </c>
      <c r="D853" s="20">
        <v>137.90859706841667</v>
      </c>
      <c r="E853" s="21">
        <v>120</v>
      </c>
      <c r="F853" s="22">
        <f t="shared" si="40"/>
        <v>16549.031648209999</v>
      </c>
      <c r="G853" s="23" t="s">
        <v>243</v>
      </c>
      <c r="H853" s="24">
        <f>VLOOKUP(A853,[1]L1!A:D,4,0)</f>
        <v>137.90859699999999</v>
      </c>
      <c r="I853" s="24" t="e">
        <f>VLOOKUP(A853,[1]L2!A:AN,40,0)</f>
        <v>#N/A</v>
      </c>
      <c r="J853" s="25" t="e">
        <f>VLOOKUP(A853,[1]MBU!D:Q,14,0)</f>
        <v>#N/A</v>
      </c>
      <c r="K853" s="25" t="e">
        <f t="shared" si="42"/>
        <v>#N/A</v>
      </c>
    </row>
    <row r="854" spans="1:11" x14ac:dyDescent="0.25">
      <c r="A854" s="17" t="str">
        <f t="shared" si="41"/>
        <v>141080</v>
      </c>
      <c r="B854" s="18">
        <v>11141080</v>
      </c>
      <c r="C854" s="28" t="s">
        <v>889</v>
      </c>
      <c r="D854" s="20">
        <v>474.82783898236261</v>
      </c>
      <c r="E854" s="21">
        <v>24</v>
      </c>
      <c r="F854" s="22">
        <f t="shared" si="40"/>
        <v>11395.868135576702</v>
      </c>
      <c r="G854" s="23" t="s">
        <v>243</v>
      </c>
      <c r="H854" s="24" t="e">
        <f>VLOOKUP(A854,[1]L1!A:D,4,0)</f>
        <v>#N/A</v>
      </c>
      <c r="I854" s="24" t="e">
        <f>VLOOKUP(A854,[1]L2!A:AN,40,0)</f>
        <v>#N/A</v>
      </c>
      <c r="J854" s="25" t="e">
        <f>VLOOKUP(A854,[1]MBU!D:Q,14,0)</f>
        <v>#N/A</v>
      </c>
      <c r="K854" s="25" t="e">
        <f t="shared" si="42"/>
        <v>#N/A</v>
      </c>
    </row>
    <row r="855" spans="1:11" x14ac:dyDescent="0.25">
      <c r="A855" s="17" t="str">
        <f t="shared" si="41"/>
        <v>141083</v>
      </c>
      <c r="B855" s="18">
        <v>11141083</v>
      </c>
      <c r="C855" s="19" t="s">
        <v>890</v>
      </c>
      <c r="D855" s="20">
        <v>450.09722236869789</v>
      </c>
      <c r="E855" s="21">
        <v>24</v>
      </c>
      <c r="F855" s="22">
        <f t="shared" si="40"/>
        <v>10802.333336848749</v>
      </c>
      <c r="G855" s="23" t="s">
        <v>243</v>
      </c>
      <c r="H855" s="24">
        <f>VLOOKUP(A855,[1]L1!A:D,4,0)</f>
        <v>450.0972223</v>
      </c>
      <c r="I855" s="24" t="e">
        <f>VLOOKUP(A855,[1]L2!A:AN,40,0)</f>
        <v>#N/A</v>
      </c>
      <c r="J855" s="25" t="e">
        <f>VLOOKUP(A855,[1]MBU!D:Q,14,0)</f>
        <v>#N/A</v>
      </c>
      <c r="K855" s="25" t="e">
        <f t="shared" si="42"/>
        <v>#N/A</v>
      </c>
    </row>
    <row r="856" spans="1:11" x14ac:dyDescent="0.25">
      <c r="A856" s="17" t="str">
        <f t="shared" si="41"/>
        <v>141085</v>
      </c>
      <c r="B856" s="18">
        <v>11141085</v>
      </c>
      <c r="C856" s="19" t="s">
        <v>891</v>
      </c>
      <c r="D856" s="20">
        <v>581.18618585999991</v>
      </c>
      <c r="E856" s="21">
        <v>24</v>
      </c>
      <c r="F856" s="22">
        <f t="shared" si="40"/>
        <v>13948.468460639997</v>
      </c>
      <c r="G856" s="23" t="s">
        <v>243</v>
      </c>
      <c r="H856" s="24" t="e">
        <f>VLOOKUP(A856,[1]L1!A:D,4,0)</f>
        <v>#N/A</v>
      </c>
      <c r="I856" s="24" t="e">
        <f>VLOOKUP(A856,[1]L2!A:AN,40,0)</f>
        <v>#N/A</v>
      </c>
      <c r="J856" s="25" t="e">
        <f>VLOOKUP(A856,[1]MBU!D:Q,14,0)</f>
        <v>#N/A</v>
      </c>
      <c r="K856" s="25" t="e">
        <f t="shared" si="42"/>
        <v>#N/A</v>
      </c>
    </row>
    <row r="857" spans="1:11" x14ac:dyDescent="0.25">
      <c r="A857" s="17" t="str">
        <f t="shared" si="41"/>
        <v>141087</v>
      </c>
      <c r="B857" s="18">
        <v>11141087</v>
      </c>
      <c r="C857" s="19" t="s">
        <v>892</v>
      </c>
      <c r="D857" s="20">
        <v>335.67854373433329</v>
      </c>
      <c r="E857" s="21">
        <v>24</v>
      </c>
      <c r="F857" s="22">
        <f t="shared" si="40"/>
        <v>8056.2850496239989</v>
      </c>
      <c r="G857" s="23" t="s">
        <v>243</v>
      </c>
      <c r="H857" s="24" t="e">
        <f>VLOOKUP(A857,[1]L1!A:D,4,0)</f>
        <v>#N/A</v>
      </c>
      <c r="I857" s="24" t="e">
        <f>VLOOKUP(A857,[1]L2!A:AN,40,0)</f>
        <v>#N/A</v>
      </c>
      <c r="J857" s="25" t="e">
        <f>VLOOKUP(A857,[1]MBU!D:Q,14,0)</f>
        <v>#N/A</v>
      </c>
      <c r="K857" s="25" t="e">
        <f t="shared" si="42"/>
        <v>#N/A</v>
      </c>
    </row>
    <row r="858" spans="1:11" x14ac:dyDescent="0.25">
      <c r="A858" s="17" t="str">
        <f t="shared" si="41"/>
        <v>141089</v>
      </c>
      <c r="B858" s="18">
        <v>11141089</v>
      </c>
      <c r="C858" s="19" t="s">
        <v>893</v>
      </c>
      <c r="D858" s="20">
        <v>121.26544606125002</v>
      </c>
      <c r="E858" s="21">
        <v>120</v>
      </c>
      <c r="F858" s="22">
        <f t="shared" si="40"/>
        <v>14551.853527350002</v>
      </c>
      <c r="G858" s="23" t="s">
        <v>243</v>
      </c>
      <c r="H858" s="24">
        <f>VLOOKUP(A858,[1]L1!A:D,4,0)</f>
        <v>121.265446</v>
      </c>
      <c r="I858" s="24" t="e">
        <f>VLOOKUP(A858,[1]L2!A:AN,40,0)</f>
        <v>#N/A</v>
      </c>
      <c r="J858" s="25">
        <f>VLOOKUP(A858,[1]MBU!D:Q,14,0)</f>
        <v>120</v>
      </c>
      <c r="K858" s="25">
        <f t="shared" si="42"/>
        <v>0</v>
      </c>
    </row>
    <row r="859" spans="1:11" x14ac:dyDescent="0.25">
      <c r="A859" s="17" t="str">
        <f t="shared" si="41"/>
        <v>141097</v>
      </c>
      <c r="B859" s="18">
        <v>11141097</v>
      </c>
      <c r="C859" s="19" t="s">
        <v>894</v>
      </c>
      <c r="D859" s="20">
        <v>556.93846091770843</v>
      </c>
      <c r="E859" s="21">
        <v>8</v>
      </c>
      <c r="F859" s="22">
        <f t="shared" si="40"/>
        <v>4455.5076873416674</v>
      </c>
      <c r="G859" s="23" t="s">
        <v>243</v>
      </c>
      <c r="H859" s="24" t="e">
        <f>VLOOKUP(A859,[1]L1!A:D,4,0)</f>
        <v>#N/A</v>
      </c>
      <c r="I859" s="24" t="e">
        <f>VLOOKUP(A859,[1]L2!A:AN,40,0)</f>
        <v>#N/A</v>
      </c>
      <c r="J859" s="25" t="e">
        <f>VLOOKUP(A859,[1]MBU!D:Q,14,0)</f>
        <v>#N/A</v>
      </c>
      <c r="K859" s="25" t="e">
        <f t="shared" si="42"/>
        <v>#N/A</v>
      </c>
    </row>
    <row r="860" spans="1:11" x14ac:dyDescent="0.25">
      <c r="A860" s="17" t="str">
        <f t="shared" si="41"/>
        <v>141098</v>
      </c>
      <c r="B860" s="18">
        <v>11141098</v>
      </c>
      <c r="C860" s="19" t="s">
        <v>895</v>
      </c>
      <c r="D860" s="20">
        <v>525.11340005562511</v>
      </c>
      <c r="E860" s="21">
        <v>8</v>
      </c>
      <c r="F860" s="22">
        <f t="shared" si="40"/>
        <v>4200.9072004450009</v>
      </c>
      <c r="G860" s="23" t="s">
        <v>243</v>
      </c>
      <c r="H860" s="24" t="e">
        <f>VLOOKUP(A860,[1]L1!A:D,4,0)</f>
        <v>#N/A</v>
      </c>
      <c r="I860" s="24" t="e">
        <f>VLOOKUP(A860,[1]L2!A:AN,40,0)</f>
        <v>#N/A</v>
      </c>
      <c r="J860" s="25" t="e">
        <f>VLOOKUP(A860,[1]MBU!D:Q,14,0)</f>
        <v>#N/A</v>
      </c>
      <c r="K860" s="25" t="e">
        <f t="shared" si="42"/>
        <v>#N/A</v>
      </c>
    </row>
    <row r="861" spans="1:11" x14ac:dyDescent="0.25">
      <c r="A861" s="17" t="str">
        <f t="shared" si="41"/>
        <v>141108</v>
      </c>
      <c r="B861" s="18">
        <v>11141108</v>
      </c>
      <c r="C861" s="19" t="s">
        <v>896</v>
      </c>
      <c r="D861" s="20">
        <v>694.84705798566677</v>
      </c>
      <c r="E861" s="21">
        <v>24</v>
      </c>
      <c r="F861" s="22">
        <f t="shared" si="40"/>
        <v>16676.329391656003</v>
      </c>
      <c r="G861" s="23" t="s">
        <v>243</v>
      </c>
      <c r="H861" s="24" t="e">
        <f>VLOOKUP(A861,[1]L1!A:D,4,0)</f>
        <v>#N/A</v>
      </c>
      <c r="I861" s="24" t="e">
        <f>VLOOKUP(A861,[1]L2!A:AN,40,0)</f>
        <v>#N/A</v>
      </c>
      <c r="J861" s="25" t="e">
        <f>VLOOKUP(A861,[1]MBU!D:Q,14,0)</f>
        <v>#N/A</v>
      </c>
      <c r="K861" s="25" t="e">
        <f t="shared" si="42"/>
        <v>#N/A</v>
      </c>
    </row>
    <row r="862" spans="1:11" x14ac:dyDescent="0.25">
      <c r="A862" s="17" t="str">
        <f t="shared" si="41"/>
        <v>141119</v>
      </c>
      <c r="B862" s="18">
        <v>11141119</v>
      </c>
      <c r="C862" s="19" t="s">
        <v>897</v>
      </c>
      <c r="D862" s="20">
        <v>724.39889723841691</v>
      </c>
      <c r="E862" s="21">
        <v>24</v>
      </c>
      <c r="F862" s="22">
        <f t="shared" si="40"/>
        <v>17385.573533722007</v>
      </c>
      <c r="G862" s="23" t="s">
        <v>243</v>
      </c>
      <c r="H862" s="24">
        <f>VLOOKUP(A862,[1]L1!A:D,4,0)</f>
        <v>724.39889719999996</v>
      </c>
      <c r="I862" s="24" t="e">
        <f>VLOOKUP(A862,[1]L2!A:AN,40,0)</f>
        <v>#N/A</v>
      </c>
      <c r="J862" s="25" t="e">
        <f>VLOOKUP(A862,[1]MBU!D:Q,14,0)</f>
        <v>#N/A</v>
      </c>
      <c r="K862" s="25" t="e">
        <f t="shared" si="42"/>
        <v>#N/A</v>
      </c>
    </row>
    <row r="863" spans="1:11" x14ac:dyDescent="0.25">
      <c r="A863" s="17" t="str">
        <f t="shared" si="41"/>
        <v>141133</v>
      </c>
      <c r="B863" s="18">
        <v>11141133</v>
      </c>
      <c r="C863" s="19" t="s">
        <v>898</v>
      </c>
      <c r="D863" s="20">
        <v>759.2549341349478</v>
      </c>
      <c r="E863" s="21">
        <v>24</v>
      </c>
      <c r="F863" s="22">
        <f t="shared" si="40"/>
        <v>18222.118419238748</v>
      </c>
      <c r="G863" s="23" t="s">
        <v>243</v>
      </c>
      <c r="H863" s="24">
        <f>VLOOKUP(A863,[1]L1!A:D,4,0)</f>
        <v>759.25493410000001</v>
      </c>
      <c r="I863" s="24" t="e">
        <f>VLOOKUP(A863,[1]L2!A:AN,40,0)</f>
        <v>#N/A</v>
      </c>
      <c r="J863" s="25" t="e">
        <f>VLOOKUP(A863,[1]MBU!D:Q,14,0)</f>
        <v>#N/A</v>
      </c>
      <c r="K863" s="25" t="e">
        <f t="shared" si="42"/>
        <v>#N/A</v>
      </c>
    </row>
    <row r="864" spans="1:11" x14ac:dyDescent="0.25">
      <c r="A864" s="17" t="str">
        <f t="shared" si="41"/>
        <v>141141</v>
      </c>
      <c r="B864" s="18">
        <v>11141141</v>
      </c>
      <c r="C864" s="19" t="s">
        <v>899</v>
      </c>
      <c r="D864" s="20">
        <v>615.0938365352431</v>
      </c>
      <c r="E864" s="21">
        <v>5</v>
      </c>
      <c r="F864" s="22">
        <f t="shared" si="40"/>
        <v>3075.4691826762155</v>
      </c>
      <c r="G864" s="23" t="s">
        <v>243</v>
      </c>
      <c r="H864" s="24">
        <f>VLOOKUP(A864,[1]L1!A:D,4,0)</f>
        <v>615.09383649999995</v>
      </c>
      <c r="I864" s="24" t="e">
        <f>VLOOKUP(A864,[1]L2!A:AN,40,0)</f>
        <v>#N/A</v>
      </c>
      <c r="J864" s="25" t="e">
        <f>VLOOKUP(A864,[1]MBU!D:Q,14,0)</f>
        <v>#N/A</v>
      </c>
      <c r="K864" s="25" t="e">
        <f t="shared" si="42"/>
        <v>#N/A</v>
      </c>
    </row>
    <row r="865" spans="1:11" x14ac:dyDescent="0.25">
      <c r="A865" s="17" t="str">
        <f t="shared" si="41"/>
        <v>141184</v>
      </c>
      <c r="B865" s="18">
        <v>11141184</v>
      </c>
      <c r="C865" s="19" t="s">
        <v>900</v>
      </c>
      <c r="D865" s="20">
        <v>560.72723304375006</v>
      </c>
      <c r="E865" s="21">
        <v>24</v>
      </c>
      <c r="F865" s="22">
        <f t="shared" si="40"/>
        <v>13457.453593050002</v>
      </c>
      <c r="G865" s="23" t="s">
        <v>243</v>
      </c>
      <c r="H865" s="24" t="e">
        <f>VLOOKUP(A865,[1]L1!A:D,4,0)</f>
        <v>#N/A</v>
      </c>
      <c r="I865" s="24" t="e">
        <f>VLOOKUP(A865,[1]L2!A:AN,40,0)</f>
        <v>#N/A</v>
      </c>
      <c r="J865" s="25" t="e">
        <f>VLOOKUP(A865,[1]MBU!D:Q,14,0)</f>
        <v>#N/A</v>
      </c>
      <c r="K865" s="25" t="e">
        <f t="shared" si="42"/>
        <v>#N/A</v>
      </c>
    </row>
    <row r="866" spans="1:11" x14ac:dyDescent="0.25">
      <c r="A866" s="17" t="str">
        <f t="shared" si="41"/>
        <v>6293-2</v>
      </c>
      <c r="B866" s="18" t="s">
        <v>901</v>
      </c>
      <c r="C866" s="19" t="s">
        <v>902</v>
      </c>
      <c r="D866" s="26"/>
      <c r="E866" s="21">
        <v>1</v>
      </c>
      <c r="F866" s="22">
        <f t="shared" si="40"/>
        <v>0</v>
      </c>
      <c r="G866" s="23" t="s">
        <v>47</v>
      </c>
      <c r="H866" s="24">
        <f>VLOOKUP(A866,[1]L1!A:D,4,0)</f>
        <v>0</v>
      </c>
      <c r="I866" s="24" t="e">
        <f>VLOOKUP(A866,[1]L2!A:AN,40,0)</f>
        <v>#N/A</v>
      </c>
      <c r="J866" s="25" t="e">
        <f>VLOOKUP(A866,[1]MBU!D:Q,14,0)</f>
        <v>#N/A</v>
      </c>
      <c r="K866" s="25" t="e">
        <f t="shared" si="42"/>
        <v>#N/A</v>
      </c>
    </row>
    <row r="867" spans="1:11" x14ac:dyDescent="0.25">
      <c r="A867" s="17" t="str">
        <f t="shared" si="41"/>
        <v>GR2004</v>
      </c>
      <c r="B867" s="18" t="s">
        <v>903</v>
      </c>
      <c r="C867" s="19" t="s">
        <v>904</v>
      </c>
      <c r="D867" s="20">
        <v>311.88</v>
      </c>
      <c r="E867" s="21">
        <v>12</v>
      </c>
      <c r="F867" s="22">
        <f t="shared" si="40"/>
        <v>3742.56</v>
      </c>
      <c r="G867" s="23" t="s">
        <v>37</v>
      </c>
      <c r="H867" s="24" t="e">
        <f>VLOOKUP(A867,[1]L1!A:D,4,0)</f>
        <v>#N/A</v>
      </c>
      <c r="I867" s="24" t="e">
        <f>VLOOKUP(A867,[1]L2!A:AN,40,0)</f>
        <v>#N/A</v>
      </c>
      <c r="J867" s="25" t="e">
        <f>VLOOKUP(A867,[1]MBU!D:Q,14,0)</f>
        <v>#N/A</v>
      </c>
      <c r="K867" s="25" t="e">
        <f t="shared" si="42"/>
        <v>#N/A</v>
      </c>
    </row>
    <row r="868" spans="1:11" x14ac:dyDescent="0.25">
      <c r="A868" s="17" t="str">
        <f t="shared" si="41"/>
        <v>60-130</v>
      </c>
      <c r="B868" s="18" t="s">
        <v>905</v>
      </c>
      <c r="C868" s="19" t="s">
        <v>906</v>
      </c>
      <c r="D868" s="20">
        <v>1919.7449999999999</v>
      </c>
      <c r="E868" s="21">
        <v>6</v>
      </c>
      <c r="F868" s="22">
        <f t="shared" si="40"/>
        <v>11518.47</v>
      </c>
      <c r="G868" s="23" t="s">
        <v>44</v>
      </c>
      <c r="H868" s="24">
        <f>VLOOKUP(A868,[1]L1!A:D,4,0)</f>
        <v>11518.47</v>
      </c>
      <c r="I868" s="24" t="e">
        <f>VLOOKUP(A868,[1]L2!A:AN,40,0)</f>
        <v>#N/A</v>
      </c>
      <c r="J868" s="25" t="e">
        <f>VLOOKUP(A868,[1]MBU!D:Q,14,0)</f>
        <v>#N/A</v>
      </c>
      <c r="K868" s="25" t="e">
        <f t="shared" si="42"/>
        <v>#N/A</v>
      </c>
    </row>
    <row r="869" spans="1:11" x14ac:dyDescent="0.25">
      <c r="A869" s="17" t="str">
        <f t="shared" si="41"/>
        <v>90-130</v>
      </c>
      <c r="B869" s="18" t="s">
        <v>907</v>
      </c>
      <c r="C869" s="19" t="s">
        <v>908</v>
      </c>
      <c r="D869" s="26"/>
      <c r="E869" s="21">
        <v>1</v>
      </c>
      <c r="F869" s="22">
        <f t="shared" si="40"/>
        <v>0</v>
      </c>
      <c r="G869" s="23" t="s">
        <v>44</v>
      </c>
      <c r="H869" s="24" t="e">
        <f>VLOOKUP(A869,[1]L1!A:D,4,0)</f>
        <v>#N/A</v>
      </c>
      <c r="I869" s="24" t="e">
        <f>VLOOKUP(A869,[1]L2!A:AN,40,0)</f>
        <v>#N/A</v>
      </c>
      <c r="J869" s="25" t="e">
        <f>VLOOKUP(A869,[1]MBU!D:Q,14,0)</f>
        <v>#N/A</v>
      </c>
      <c r="K869" s="25" t="e">
        <f t="shared" si="42"/>
        <v>#N/A</v>
      </c>
    </row>
    <row r="870" spans="1:11" x14ac:dyDescent="0.25">
      <c r="A870" s="17" t="str">
        <f t="shared" si="41"/>
        <v>83-165</v>
      </c>
      <c r="B870" s="18" t="s">
        <v>909</v>
      </c>
      <c r="C870" s="19" t="s">
        <v>910</v>
      </c>
      <c r="D870" s="20">
        <v>2287.81817</v>
      </c>
      <c r="E870" s="21">
        <v>1</v>
      </c>
      <c r="F870" s="22">
        <f t="shared" si="40"/>
        <v>2287.81817</v>
      </c>
      <c r="G870" s="23" t="s">
        <v>44</v>
      </c>
      <c r="H870" s="24" t="e">
        <f>VLOOKUP(A870,[1]L1!A:D,4,0)</f>
        <v>#N/A</v>
      </c>
      <c r="I870" s="24" t="e">
        <f>VLOOKUP(A870,[1]L2!A:AN,40,0)</f>
        <v>#N/A</v>
      </c>
      <c r="J870" s="25" t="e">
        <f>VLOOKUP(A870,[1]MBU!D:Q,14,0)</f>
        <v>#N/A</v>
      </c>
      <c r="K870" s="25" t="e">
        <f t="shared" si="42"/>
        <v>#N/A</v>
      </c>
    </row>
    <row r="871" spans="1:11" x14ac:dyDescent="0.25">
      <c r="A871" s="17" t="str">
        <f t="shared" si="41"/>
        <v>GCDW12</v>
      </c>
      <c r="B871" s="18" t="s">
        <v>911</v>
      </c>
      <c r="C871" s="19" t="s">
        <v>912</v>
      </c>
      <c r="D871" s="26"/>
      <c r="E871" s="21">
        <v>24</v>
      </c>
      <c r="F871" s="22">
        <f t="shared" si="40"/>
        <v>0</v>
      </c>
      <c r="G871" s="23" t="s">
        <v>243</v>
      </c>
      <c r="H871" s="24" t="e">
        <f>VLOOKUP(A871,[1]L1!A:D,4,0)</f>
        <v>#N/A</v>
      </c>
      <c r="I871" s="24" t="e">
        <f>VLOOKUP(A871,[1]L2!A:AN,40,0)</f>
        <v>#N/A</v>
      </c>
      <c r="J871" s="25" t="e">
        <f>VLOOKUP(A871,[1]MBU!D:Q,14,0)</f>
        <v>#N/A</v>
      </c>
      <c r="K871" s="25" t="e">
        <f t="shared" si="42"/>
        <v>#N/A</v>
      </c>
    </row>
    <row r="872" spans="1:11" x14ac:dyDescent="0.25">
      <c r="A872" s="17" t="str">
        <f t="shared" si="41"/>
        <v xml:space="preserve"> LATAM</v>
      </c>
      <c r="B872" s="18" t="s">
        <v>913</v>
      </c>
      <c r="C872" s="19" t="s">
        <v>914</v>
      </c>
      <c r="D872" s="20">
        <v>151.79124999999999</v>
      </c>
      <c r="E872" s="21">
        <v>8</v>
      </c>
      <c r="F872" s="22">
        <f t="shared" si="40"/>
        <v>1214.33</v>
      </c>
      <c r="G872" s="23" t="s">
        <v>47</v>
      </c>
      <c r="H872" s="24">
        <f>VLOOKUP(A872,[1]L1!A:D,4,0)</f>
        <v>1214.33</v>
      </c>
      <c r="I872" s="24" t="e">
        <f>VLOOKUP(A872,[1]L2!A:AN,40,0)</f>
        <v>#N/A</v>
      </c>
      <c r="J872" s="25" t="e">
        <f>VLOOKUP(A872,[1]MBU!D:Q,14,0)</f>
        <v>#N/A</v>
      </c>
      <c r="K872" s="25" t="e">
        <f t="shared" si="42"/>
        <v>#N/A</v>
      </c>
    </row>
    <row r="873" spans="1:11" x14ac:dyDescent="0.25">
      <c r="A873" s="17" t="str">
        <f t="shared" si="41"/>
        <v>04-037</v>
      </c>
      <c r="B873" s="23" t="s">
        <v>915</v>
      </c>
      <c r="C873" s="19" t="s">
        <v>916</v>
      </c>
      <c r="D873" s="20">
        <v>40652.297944999998</v>
      </c>
      <c r="E873" s="21">
        <v>1</v>
      </c>
      <c r="F873" s="22">
        <f t="shared" si="40"/>
        <v>40652.297944999998</v>
      </c>
      <c r="G873" s="23" t="s">
        <v>44</v>
      </c>
      <c r="H873" s="24">
        <f>VLOOKUP(A873,[1]L1!A:D,4,0)</f>
        <v>38873.731562499997</v>
      </c>
      <c r="I873" s="24" t="e">
        <f>VLOOKUP(A873,[1]L2!A:AN,40,0)</f>
        <v>#N/A</v>
      </c>
      <c r="J873" s="25" t="e">
        <f>VLOOKUP(A873,[1]MBU!D:Q,14,0)</f>
        <v>#N/A</v>
      </c>
      <c r="K873" s="25" t="e">
        <f t="shared" si="42"/>
        <v>#N/A</v>
      </c>
    </row>
    <row r="874" spans="1:11" x14ac:dyDescent="0.25">
      <c r="A874" s="17" t="str">
        <f t="shared" si="41"/>
        <v>692-61</v>
      </c>
      <c r="B874" s="18" t="s">
        <v>917</v>
      </c>
      <c r="C874" s="19" t="s">
        <v>918</v>
      </c>
      <c r="D874" s="20">
        <v>9707.3488213000001</v>
      </c>
      <c r="E874" s="21">
        <v>7</v>
      </c>
      <c r="F874" s="22">
        <f t="shared" si="40"/>
        <v>67951.441749100006</v>
      </c>
      <c r="G874" s="23" t="s">
        <v>44</v>
      </c>
      <c r="H874" s="24">
        <f>VLOOKUP(A874,[1]L1!A:D,4,0)</f>
        <v>13522.44</v>
      </c>
      <c r="I874" s="24" t="e">
        <f>VLOOKUP(A874,[1]L2!A:AN,40,0)</f>
        <v>#N/A</v>
      </c>
      <c r="J874" s="25" t="e">
        <f>VLOOKUP(A874,[1]MBU!D:Q,14,0)</f>
        <v>#N/A</v>
      </c>
      <c r="K874" s="25" t="e">
        <f t="shared" si="42"/>
        <v>#N/A</v>
      </c>
    </row>
    <row r="875" spans="1:11" x14ac:dyDescent="0.25">
      <c r="A875" s="17" t="str">
        <f t="shared" si="41"/>
        <v>970-05</v>
      </c>
      <c r="B875" s="18" t="s">
        <v>919</v>
      </c>
      <c r="C875" s="19" t="s">
        <v>920</v>
      </c>
      <c r="D875" s="20">
        <v>39380.86879</v>
      </c>
      <c r="E875" s="21">
        <v>1</v>
      </c>
      <c r="F875" s="22">
        <f t="shared" si="40"/>
        <v>39380.86879</v>
      </c>
      <c r="G875" s="23" t="s">
        <v>44</v>
      </c>
      <c r="H875" s="24">
        <f>VLOOKUP(A875,[1]L1!A:D,4,0)</f>
        <v>39380.870000000003</v>
      </c>
      <c r="I875" s="24" t="e">
        <f>VLOOKUP(A875,[1]L2!A:AN,40,0)</f>
        <v>#N/A</v>
      </c>
      <c r="J875" s="25" t="e">
        <f>VLOOKUP(A875,[1]MBU!D:Q,14,0)</f>
        <v>#N/A</v>
      </c>
      <c r="K875" s="25" t="e">
        <f t="shared" si="42"/>
        <v>#N/A</v>
      </c>
    </row>
    <row r="876" spans="1:11" x14ac:dyDescent="0.25">
      <c r="A876" s="17" t="str">
        <f t="shared" si="41"/>
        <v>A00003</v>
      </c>
      <c r="B876" s="18" t="s">
        <v>921</v>
      </c>
      <c r="C876" s="19" t="s">
        <v>922</v>
      </c>
      <c r="D876" s="20">
        <v>31290.999323600001</v>
      </c>
      <c r="E876" s="21">
        <v>1</v>
      </c>
      <c r="F876" s="22">
        <f t="shared" si="40"/>
        <v>31290.999323600001</v>
      </c>
      <c r="G876" s="23" t="s">
        <v>52</v>
      </c>
      <c r="H876" s="24" t="e">
        <f>VLOOKUP(A876,[1]L1!A:D,4,0)</f>
        <v>#N/A</v>
      </c>
      <c r="I876" s="24" t="e">
        <f>VLOOKUP(A876,[1]L2!A:AN,40,0)</f>
        <v>#N/A</v>
      </c>
      <c r="J876" s="25" t="e">
        <f>VLOOKUP(A876,[1]MBU!D:Q,14,0)</f>
        <v>#N/A</v>
      </c>
      <c r="K876" s="25" t="e">
        <f t="shared" si="42"/>
        <v>#N/A</v>
      </c>
    </row>
    <row r="877" spans="1:11" x14ac:dyDescent="0.25">
      <c r="A877" s="17" t="str">
        <f t="shared" si="41"/>
        <v>A00004</v>
      </c>
      <c r="B877" s="18" t="s">
        <v>923</v>
      </c>
      <c r="C877" s="19" t="s">
        <v>924</v>
      </c>
      <c r="D877" s="20">
        <v>32741.454823600001</v>
      </c>
      <c r="E877" s="21">
        <v>1</v>
      </c>
      <c r="F877" s="22">
        <f t="shared" si="40"/>
        <v>32741.454823600001</v>
      </c>
      <c r="G877" s="23" t="s">
        <v>52</v>
      </c>
      <c r="H877" s="24" t="e">
        <f>VLOOKUP(A877,[1]L1!A:D,4,0)</f>
        <v>#N/A</v>
      </c>
      <c r="I877" s="24" t="e">
        <f>VLOOKUP(A877,[1]L2!A:AN,40,0)</f>
        <v>#N/A</v>
      </c>
      <c r="J877" s="25" t="e">
        <f>VLOOKUP(A877,[1]MBU!D:Q,14,0)</f>
        <v>#N/A</v>
      </c>
      <c r="K877" s="25" t="e">
        <f t="shared" si="42"/>
        <v>#N/A</v>
      </c>
    </row>
    <row r="878" spans="1:11" x14ac:dyDescent="0.25">
      <c r="A878" s="17" t="str">
        <f t="shared" si="41"/>
        <v>A00005</v>
      </c>
      <c r="B878" s="18" t="s">
        <v>925</v>
      </c>
      <c r="C878" s="19" t="s">
        <v>926</v>
      </c>
      <c r="D878" s="20">
        <v>26649.285359500002</v>
      </c>
      <c r="E878" s="21">
        <v>1</v>
      </c>
      <c r="F878" s="22">
        <f t="shared" si="40"/>
        <v>26649.285359500002</v>
      </c>
      <c r="G878" s="23" t="s">
        <v>47</v>
      </c>
      <c r="H878" s="24" t="e">
        <f>VLOOKUP(A878,[1]L1!A:D,4,0)</f>
        <v>#N/A</v>
      </c>
      <c r="I878" s="24" t="e">
        <f>VLOOKUP(A878,[1]L2!A:AN,40,0)</f>
        <v>#N/A</v>
      </c>
      <c r="J878" s="25" t="e">
        <f>VLOOKUP(A878,[1]MBU!D:Q,14,0)</f>
        <v>#N/A</v>
      </c>
      <c r="K878" s="25" t="e">
        <f t="shared" si="42"/>
        <v>#N/A</v>
      </c>
    </row>
    <row r="879" spans="1:11" x14ac:dyDescent="0.25">
      <c r="A879" s="17" t="str">
        <f t="shared" si="41"/>
        <v>A00006</v>
      </c>
      <c r="B879" s="18" t="s">
        <v>927</v>
      </c>
      <c r="C879" s="19" t="s">
        <v>928</v>
      </c>
      <c r="D879" s="20">
        <v>100206.691018</v>
      </c>
      <c r="E879" s="21">
        <v>1</v>
      </c>
      <c r="F879" s="22">
        <f t="shared" si="40"/>
        <v>100206.691018</v>
      </c>
      <c r="G879" s="23" t="s">
        <v>47</v>
      </c>
      <c r="H879" s="24" t="e">
        <f>VLOOKUP(A879,[1]L1!A:D,4,0)</f>
        <v>#N/A</v>
      </c>
      <c r="I879" s="24" t="e">
        <f>VLOOKUP(A879,[1]L2!A:AN,40,0)</f>
        <v>#N/A</v>
      </c>
      <c r="J879" s="25" t="e">
        <f>VLOOKUP(A879,[1]MBU!D:Q,14,0)</f>
        <v>#N/A</v>
      </c>
      <c r="K879" s="25" t="e">
        <f t="shared" si="42"/>
        <v>#N/A</v>
      </c>
    </row>
    <row r="880" spans="1:11" x14ac:dyDescent="0.25">
      <c r="A880" s="17" t="str">
        <f t="shared" si="41"/>
        <v>A00007</v>
      </c>
      <c r="B880" s="18" t="s">
        <v>929</v>
      </c>
      <c r="C880" s="19" t="s">
        <v>930</v>
      </c>
      <c r="D880" s="20">
        <v>118104.5160432</v>
      </c>
      <c r="E880" s="21">
        <v>1</v>
      </c>
      <c r="F880" s="22">
        <f t="shared" si="40"/>
        <v>118104.5160432</v>
      </c>
      <c r="G880" s="23" t="s">
        <v>47</v>
      </c>
      <c r="H880" s="24" t="e">
        <f>VLOOKUP(A880,[1]L1!A:D,4,0)</f>
        <v>#N/A</v>
      </c>
      <c r="I880" s="24" t="e">
        <f>VLOOKUP(A880,[1]L2!A:AN,40,0)</f>
        <v>#N/A</v>
      </c>
      <c r="J880" s="25" t="e">
        <f>VLOOKUP(A880,[1]MBU!D:Q,14,0)</f>
        <v>#N/A</v>
      </c>
      <c r="K880" s="25" t="e">
        <f t="shared" si="42"/>
        <v>#N/A</v>
      </c>
    </row>
    <row r="881" spans="1:11" x14ac:dyDescent="0.25">
      <c r="A881" s="17" t="str">
        <f t="shared" si="41"/>
        <v>A00008</v>
      </c>
      <c r="B881" s="18" t="s">
        <v>931</v>
      </c>
      <c r="C881" s="19" t="s">
        <v>932</v>
      </c>
      <c r="D881" s="20">
        <v>85906.982032100001</v>
      </c>
      <c r="E881" s="21">
        <v>1</v>
      </c>
      <c r="F881" s="22">
        <f t="shared" si="40"/>
        <v>85906.982032100001</v>
      </c>
      <c r="G881" s="23" t="s">
        <v>47</v>
      </c>
      <c r="H881" s="24" t="e">
        <f>VLOOKUP(A881,[1]L1!A:D,4,0)</f>
        <v>#N/A</v>
      </c>
      <c r="I881" s="24" t="e">
        <f>VLOOKUP(A881,[1]L2!A:AN,40,0)</f>
        <v>#N/A</v>
      </c>
      <c r="J881" s="25" t="e">
        <f>VLOOKUP(A881,[1]MBU!D:Q,14,0)</f>
        <v>#N/A</v>
      </c>
      <c r="K881" s="25" t="e">
        <f t="shared" si="42"/>
        <v>#N/A</v>
      </c>
    </row>
    <row r="882" spans="1:11" x14ac:dyDescent="0.25">
      <c r="A882" s="17" t="str">
        <f t="shared" si="41"/>
        <v>A00009</v>
      </c>
      <c r="B882" s="18" t="s">
        <v>933</v>
      </c>
      <c r="C882" s="19" t="s">
        <v>934</v>
      </c>
      <c r="D882" s="20">
        <v>43165.467415899999</v>
      </c>
      <c r="E882" s="21">
        <v>1</v>
      </c>
      <c r="F882" s="22">
        <f t="shared" si="40"/>
        <v>43165.467415899999</v>
      </c>
      <c r="G882" s="23" t="s">
        <v>47</v>
      </c>
      <c r="H882" s="24" t="e">
        <f>VLOOKUP(A882,[1]L1!A:D,4,0)</f>
        <v>#N/A</v>
      </c>
      <c r="I882" s="24" t="e">
        <f>VLOOKUP(A882,[1]L2!A:AN,40,0)</f>
        <v>#N/A</v>
      </c>
      <c r="J882" s="25" t="e">
        <f>VLOOKUP(A882,[1]MBU!D:Q,14,0)</f>
        <v>#N/A</v>
      </c>
      <c r="K882" s="25" t="e">
        <f t="shared" si="42"/>
        <v>#N/A</v>
      </c>
    </row>
    <row r="883" spans="1:11" x14ac:dyDescent="0.25">
      <c r="A883" s="17" t="str">
        <f t="shared" si="41"/>
        <v>A00010</v>
      </c>
      <c r="B883" s="18" t="s">
        <v>935</v>
      </c>
      <c r="C883" s="19" t="s">
        <v>936</v>
      </c>
      <c r="D883" s="20">
        <v>11311.927583000001</v>
      </c>
      <c r="E883" s="21">
        <v>1</v>
      </c>
      <c r="F883" s="22">
        <f t="shared" si="40"/>
        <v>11311.927583000001</v>
      </c>
      <c r="G883" s="23" t="s">
        <v>52</v>
      </c>
      <c r="H883" s="24" t="e">
        <f>VLOOKUP(A883,[1]L1!A:D,4,0)</f>
        <v>#N/A</v>
      </c>
      <c r="I883" s="24" t="e">
        <f>VLOOKUP(A883,[1]L2!A:AN,40,0)</f>
        <v>#N/A</v>
      </c>
      <c r="J883" s="25" t="e">
        <f>VLOOKUP(A883,[1]MBU!D:Q,14,0)</f>
        <v>#N/A</v>
      </c>
      <c r="K883" s="25" t="e">
        <f t="shared" si="42"/>
        <v>#N/A</v>
      </c>
    </row>
    <row r="884" spans="1:11" x14ac:dyDescent="0.25">
      <c r="A884" s="17" t="str">
        <f t="shared" si="41"/>
        <v>A00011</v>
      </c>
      <c r="B884" s="18" t="s">
        <v>937</v>
      </c>
      <c r="C884" s="19" t="s">
        <v>938</v>
      </c>
      <c r="D884" s="20">
        <v>30860.010034800001</v>
      </c>
      <c r="E884" s="21">
        <v>1</v>
      </c>
      <c r="F884" s="22">
        <f t="shared" si="40"/>
        <v>30860.010034800001</v>
      </c>
      <c r="G884" s="23" t="s">
        <v>37</v>
      </c>
      <c r="H884" s="24" t="e">
        <f>VLOOKUP(A884,[1]L1!A:D,4,0)</f>
        <v>#N/A</v>
      </c>
      <c r="I884" s="24" t="e">
        <f>VLOOKUP(A884,[1]L2!A:AN,40,0)</f>
        <v>#N/A</v>
      </c>
      <c r="J884" s="25" t="e">
        <f>VLOOKUP(A884,[1]MBU!D:Q,14,0)</f>
        <v>#N/A</v>
      </c>
      <c r="K884" s="25" t="e">
        <f t="shared" si="42"/>
        <v>#N/A</v>
      </c>
    </row>
    <row r="885" spans="1:11" x14ac:dyDescent="0.25">
      <c r="A885" s="17" t="str">
        <f t="shared" si="41"/>
        <v>A00012</v>
      </c>
      <c r="B885" s="18" t="s">
        <v>939</v>
      </c>
      <c r="C885" s="19" t="s">
        <v>940</v>
      </c>
      <c r="D885" s="20">
        <v>128569.2467955</v>
      </c>
      <c r="E885" s="21">
        <v>1</v>
      </c>
      <c r="F885" s="22">
        <f t="shared" si="40"/>
        <v>128569.2467955</v>
      </c>
      <c r="G885" s="23" t="s">
        <v>47</v>
      </c>
      <c r="H885" s="24" t="e">
        <f>VLOOKUP(A885,[1]L1!A:D,4,0)</f>
        <v>#N/A</v>
      </c>
      <c r="I885" s="24" t="e">
        <f>VLOOKUP(A885,[1]L2!A:AN,40,0)</f>
        <v>#N/A</v>
      </c>
      <c r="J885" s="25" t="e">
        <f>VLOOKUP(A885,[1]MBU!D:Q,14,0)</f>
        <v>#N/A</v>
      </c>
      <c r="K885" s="25" t="e">
        <f t="shared" si="42"/>
        <v>#N/A</v>
      </c>
    </row>
    <row r="886" spans="1:11" x14ac:dyDescent="0.25">
      <c r="A886" s="17" t="str">
        <f t="shared" si="41"/>
        <v>A00013</v>
      </c>
      <c r="B886" s="18" t="s">
        <v>941</v>
      </c>
      <c r="C886" s="19" t="s">
        <v>942</v>
      </c>
      <c r="D886" s="20">
        <v>31180.3096167</v>
      </c>
      <c r="E886" s="21">
        <v>1</v>
      </c>
      <c r="F886" s="22">
        <f t="shared" si="40"/>
        <v>31180.3096167</v>
      </c>
      <c r="G886" s="23" t="s">
        <v>37</v>
      </c>
      <c r="H886" s="24" t="e">
        <f>VLOOKUP(A886,[1]L1!A:D,4,0)</f>
        <v>#N/A</v>
      </c>
      <c r="I886" s="24" t="e">
        <f>VLOOKUP(A886,[1]L2!A:AN,40,0)</f>
        <v>#N/A</v>
      </c>
      <c r="J886" s="25" t="e">
        <f>VLOOKUP(A886,[1]MBU!D:Q,14,0)</f>
        <v>#N/A</v>
      </c>
      <c r="K886" s="25" t="e">
        <f t="shared" si="42"/>
        <v>#N/A</v>
      </c>
    </row>
    <row r="887" spans="1:11" x14ac:dyDescent="0.25">
      <c r="A887" s="17" t="str">
        <f t="shared" si="41"/>
        <v>A00014</v>
      </c>
      <c r="B887" s="18" t="s">
        <v>943</v>
      </c>
      <c r="C887" s="19" t="s">
        <v>944</v>
      </c>
      <c r="D887" s="39">
        <v>1554083.7821939001</v>
      </c>
      <c r="E887" s="21">
        <v>1</v>
      </c>
      <c r="F887" s="22">
        <f t="shared" si="40"/>
        <v>1554083.7821939001</v>
      </c>
      <c r="G887" s="23" t="s">
        <v>47</v>
      </c>
      <c r="H887" s="24" t="e">
        <f>VLOOKUP(A887,[1]L1!A:D,4,0)</f>
        <v>#N/A</v>
      </c>
      <c r="I887" s="24" t="e">
        <f>VLOOKUP(A887,[1]L2!A:AN,40,0)</f>
        <v>#N/A</v>
      </c>
      <c r="J887" s="25" t="e">
        <f>VLOOKUP(A887,[1]MBU!D:Q,14,0)</f>
        <v>#N/A</v>
      </c>
      <c r="K887" s="25" t="e">
        <f t="shared" si="42"/>
        <v>#N/A</v>
      </c>
    </row>
    <row r="888" spans="1:11" x14ac:dyDescent="0.25">
      <c r="A888" s="17" t="str">
        <f t="shared" si="41"/>
        <v>A00015</v>
      </c>
      <c r="B888" s="18" t="s">
        <v>945</v>
      </c>
      <c r="C888" s="19" t="s">
        <v>946</v>
      </c>
      <c r="D888" s="20">
        <v>105163.16611190001</v>
      </c>
      <c r="E888" s="21">
        <v>1</v>
      </c>
      <c r="F888" s="22">
        <f t="shared" si="40"/>
        <v>105163.16611190001</v>
      </c>
      <c r="G888" s="23" t="s">
        <v>47</v>
      </c>
      <c r="H888" s="24" t="e">
        <f>VLOOKUP(A888,[1]L1!A:D,4,0)</f>
        <v>#N/A</v>
      </c>
      <c r="I888" s="24" t="e">
        <f>VLOOKUP(A888,[1]L2!A:AN,40,0)</f>
        <v>#N/A</v>
      </c>
      <c r="J888" s="25" t="e">
        <f>VLOOKUP(A888,[1]MBU!D:Q,14,0)</f>
        <v>#N/A</v>
      </c>
      <c r="K888" s="25" t="e">
        <f t="shared" si="42"/>
        <v>#N/A</v>
      </c>
    </row>
    <row r="889" spans="1:11" x14ac:dyDescent="0.25">
      <c r="A889" s="17" t="str">
        <f t="shared" si="41"/>
        <v>A00016</v>
      </c>
      <c r="B889" s="18" t="s">
        <v>947</v>
      </c>
      <c r="C889" s="19" t="s">
        <v>948</v>
      </c>
      <c r="D889" s="20">
        <v>5721.9232906999996</v>
      </c>
      <c r="E889" s="21">
        <v>1</v>
      </c>
      <c r="F889" s="22">
        <f t="shared" si="40"/>
        <v>5721.9232906999996</v>
      </c>
      <c r="G889" s="23" t="s">
        <v>47</v>
      </c>
      <c r="H889" s="24" t="e">
        <f>VLOOKUP(A889,[1]L1!A:D,4,0)</f>
        <v>#N/A</v>
      </c>
      <c r="I889" s="24" t="e">
        <f>VLOOKUP(A889,[1]L2!A:AN,40,0)</f>
        <v>#N/A</v>
      </c>
      <c r="J889" s="25" t="e">
        <f>VLOOKUP(A889,[1]MBU!D:Q,14,0)</f>
        <v>#N/A</v>
      </c>
      <c r="K889" s="25" t="e">
        <f t="shared" si="42"/>
        <v>#N/A</v>
      </c>
    </row>
    <row r="890" spans="1:11" x14ac:dyDescent="0.25">
      <c r="A890" s="17" t="str">
        <f t="shared" si="41"/>
        <v>A00017</v>
      </c>
      <c r="B890" s="18" t="s">
        <v>949</v>
      </c>
      <c r="C890" s="19" t="s">
        <v>950</v>
      </c>
      <c r="D890" s="20">
        <v>139288.6859977</v>
      </c>
      <c r="E890" s="21">
        <v>1</v>
      </c>
      <c r="F890" s="22">
        <f t="shared" si="40"/>
        <v>139288.6859977</v>
      </c>
      <c r="G890" s="23" t="s">
        <v>47</v>
      </c>
      <c r="H890" s="24" t="e">
        <f>VLOOKUP(A890,[1]L1!A:D,4,0)</f>
        <v>#N/A</v>
      </c>
      <c r="I890" s="24" t="e">
        <f>VLOOKUP(A890,[1]L2!A:AN,40,0)</f>
        <v>#N/A</v>
      </c>
      <c r="J890" s="25" t="e">
        <f>VLOOKUP(A890,[1]MBU!D:Q,14,0)</f>
        <v>#N/A</v>
      </c>
      <c r="K890" s="25" t="e">
        <f t="shared" si="42"/>
        <v>#N/A</v>
      </c>
    </row>
    <row r="891" spans="1:11" x14ac:dyDescent="0.25">
      <c r="A891" s="17" t="str">
        <f t="shared" si="41"/>
        <v>A00018</v>
      </c>
      <c r="B891" s="18" t="s">
        <v>951</v>
      </c>
      <c r="C891" s="19" t="s">
        <v>952</v>
      </c>
      <c r="D891" s="20">
        <v>2622.4353135000001</v>
      </c>
      <c r="E891" s="21">
        <v>1</v>
      </c>
      <c r="F891" s="22">
        <f t="shared" si="40"/>
        <v>2622.4353135000001</v>
      </c>
      <c r="G891" s="23">
        <v>0</v>
      </c>
      <c r="H891" s="24" t="e">
        <f>VLOOKUP(A891,[1]L1!A:D,4,0)</f>
        <v>#N/A</v>
      </c>
      <c r="I891" s="24" t="e">
        <f>VLOOKUP(A891,[1]L2!A:AN,40,0)</f>
        <v>#N/A</v>
      </c>
      <c r="J891" s="25" t="e">
        <f>VLOOKUP(A891,[1]MBU!D:Q,14,0)</f>
        <v>#N/A</v>
      </c>
      <c r="K891" s="25" t="e">
        <f t="shared" si="42"/>
        <v>#N/A</v>
      </c>
    </row>
    <row r="892" spans="1:11" x14ac:dyDescent="0.25">
      <c r="A892" s="17" t="str">
        <f t="shared" si="41"/>
        <v>A00019</v>
      </c>
      <c r="B892" s="18" t="s">
        <v>953</v>
      </c>
      <c r="C892" s="19" t="s">
        <v>954</v>
      </c>
      <c r="D892" s="20">
        <v>4618.4229320000004</v>
      </c>
      <c r="E892" s="21">
        <v>1</v>
      </c>
      <c r="F892" s="22">
        <f t="shared" si="40"/>
        <v>4618.4229320000004</v>
      </c>
      <c r="G892" s="23">
        <v>0</v>
      </c>
      <c r="H892" s="24" t="e">
        <f>VLOOKUP(A892,[1]L1!A:D,4,0)</f>
        <v>#N/A</v>
      </c>
      <c r="I892" s="24" t="e">
        <f>VLOOKUP(A892,[1]L2!A:AN,40,0)</f>
        <v>#N/A</v>
      </c>
      <c r="J892" s="25" t="e">
        <f>VLOOKUP(A892,[1]MBU!D:Q,14,0)</f>
        <v>#N/A</v>
      </c>
      <c r="K892" s="25" t="e">
        <f t="shared" si="42"/>
        <v>#N/A</v>
      </c>
    </row>
    <row r="893" spans="1:11" x14ac:dyDescent="0.25">
      <c r="A893" s="17" t="str">
        <f t="shared" si="41"/>
        <v>A00020</v>
      </c>
      <c r="B893" s="18" t="s">
        <v>955</v>
      </c>
      <c r="C893" s="19" t="s">
        <v>956</v>
      </c>
      <c r="D893" s="20">
        <v>16565.255113399999</v>
      </c>
      <c r="E893" s="21">
        <v>1</v>
      </c>
      <c r="F893" s="22">
        <f t="shared" si="40"/>
        <v>16565.255113399999</v>
      </c>
      <c r="G893" s="23">
        <v>0</v>
      </c>
      <c r="H893" s="24" t="e">
        <f>VLOOKUP(A893,[1]L1!A:D,4,0)</f>
        <v>#N/A</v>
      </c>
      <c r="I893" s="24" t="e">
        <f>VLOOKUP(A893,[1]L2!A:AN,40,0)</f>
        <v>#N/A</v>
      </c>
      <c r="J893" s="25" t="e">
        <f>VLOOKUP(A893,[1]MBU!D:Q,14,0)</f>
        <v>#N/A</v>
      </c>
      <c r="K893" s="25" t="e">
        <f t="shared" si="42"/>
        <v>#N/A</v>
      </c>
    </row>
    <row r="894" spans="1:11" x14ac:dyDescent="0.25">
      <c r="A894" s="17" t="str">
        <f t="shared" si="41"/>
        <v>A00021</v>
      </c>
      <c r="B894" s="18" t="s">
        <v>957</v>
      </c>
      <c r="C894" s="19" t="s">
        <v>958</v>
      </c>
      <c r="D894" s="20">
        <v>75335.713943900002</v>
      </c>
      <c r="E894" s="21">
        <v>1</v>
      </c>
      <c r="F894" s="22">
        <f t="shared" si="40"/>
        <v>75335.713943900002</v>
      </c>
      <c r="G894" s="23">
        <v>0</v>
      </c>
      <c r="H894" s="24" t="e">
        <f>VLOOKUP(A894,[1]L1!A:D,4,0)</f>
        <v>#N/A</v>
      </c>
      <c r="I894" s="24" t="e">
        <f>VLOOKUP(A894,[1]L2!A:AN,40,0)</f>
        <v>#N/A</v>
      </c>
      <c r="J894" s="25" t="e">
        <f>VLOOKUP(A894,[1]MBU!D:Q,14,0)</f>
        <v>#N/A</v>
      </c>
      <c r="K894" s="25" t="e">
        <f t="shared" si="42"/>
        <v>#N/A</v>
      </c>
    </row>
    <row r="895" spans="1:11" x14ac:dyDescent="0.25">
      <c r="A895" s="17" t="str">
        <f t="shared" si="41"/>
        <v>A00022</v>
      </c>
      <c r="B895" s="18" t="s">
        <v>959</v>
      </c>
      <c r="C895" s="19" t="s">
        <v>960</v>
      </c>
      <c r="D895" s="20">
        <v>6692.1729750000004</v>
      </c>
      <c r="E895" s="21">
        <v>1</v>
      </c>
      <c r="F895" s="22">
        <f t="shared" si="40"/>
        <v>6692.1729750000004</v>
      </c>
      <c r="G895" s="23">
        <v>0</v>
      </c>
      <c r="H895" s="24" t="e">
        <f>VLOOKUP(A895,[1]L1!A:D,4,0)</f>
        <v>#N/A</v>
      </c>
      <c r="I895" s="24" t="e">
        <f>VLOOKUP(A895,[1]L2!A:AN,40,0)</f>
        <v>#N/A</v>
      </c>
      <c r="J895" s="25" t="e">
        <f>VLOOKUP(A895,[1]MBU!D:Q,14,0)</f>
        <v>#N/A</v>
      </c>
      <c r="K895" s="25" t="e">
        <f t="shared" si="42"/>
        <v>#N/A</v>
      </c>
    </row>
    <row r="896" spans="1:11" x14ac:dyDescent="0.25">
      <c r="A896" s="17" t="str">
        <f t="shared" si="41"/>
        <v>A00023</v>
      </c>
      <c r="B896" s="18" t="s">
        <v>961</v>
      </c>
      <c r="C896" s="19" t="s">
        <v>962</v>
      </c>
      <c r="D896" s="20">
        <v>38698.525754599999</v>
      </c>
      <c r="E896" s="21">
        <v>1</v>
      </c>
      <c r="F896" s="22">
        <f t="shared" si="40"/>
        <v>38698.525754599999</v>
      </c>
      <c r="G896" s="23">
        <v>0</v>
      </c>
      <c r="H896" s="24" t="e">
        <f>VLOOKUP(A896,[1]L1!A:D,4,0)</f>
        <v>#N/A</v>
      </c>
      <c r="I896" s="24" t="e">
        <f>VLOOKUP(A896,[1]L2!A:AN,40,0)</f>
        <v>#N/A</v>
      </c>
      <c r="J896" s="25" t="e">
        <f>VLOOKUP(A896,[1]MBU!D:Q,14,0)</f>
        <v>#N/A</v>
      </c>
      <c r="K896" s="25" t="e">
        <f t="shared" si="42"/>
        <v>#N/A</v>
      </c>
    </row>
    <row r="897" spans="1:11" x14ac:dyDescent="0.25">
      <c r="A897" s="17" t="str">
        <f t="shared" si="41"/>
        <v>A00024</v>
      </c>
      <c r="B897" s="18" t="s">
        <v>963</v>
      </c>
      <c r="C897" s="19" t="s">
        <v>964</v>
      </c>
      <c r="D897" s="20">
        <v>241983.4937853</v>
      </c>
      <c r="E897" s="21">
        <v>1</v>
      </c>
      <c r="F897" s="22">
        <f t="shared" si="40"/>
        <v>241983.4937853</v>
      </c>
      <c r="G897" s="23">
        <v>0</v>
      </c>
      <c r="H897" s="24" t="e">
        <f>VLOOKUP(A897,[1]L1!A:D,4,0)</f>
        <v>#N/A</v>
      </c>
      <c r="I897" s="24" t="e">
        <f>VLOOKUP(A897,[1]L2!A:AN,40,0)</f>
        <v>#N/A</v>
      </c>
      <c r="J897" s="25" t="e">
        <f>VLOOKUP(A897,[1]MBU!D:Q,14,0)</f>
        <v>#N/A</v>
      </c>
      <c r="K897" s="25" t="e">
        <f t="shared" si="42"/>
        <v>#N/A</v>
      </c>
    </row>
    <row r="898" spans="1:11" x14ac:dyDescent="0.25">
      <c r="A898" s="17" t="str">
        <f t="shared" si="41"/>
        <v>011308</v>
      </c>
      <c r="B898" s="18">
        <v>11011308</v>
      </c>
      <c r="C898" s="28" t="s">
        <v>965</v>
      </c>
      <c r="D898" s="20">
        <v>530747.33626180002</v>
      </c>
      <c r="E898" s="21">
        <v>1</v>
      </c>
      <c r="F898" s="22">
        <f t="shared" si="40"/>
        <v>530747.33626180002</v>
      </c>
      <c r="G898" s="23" t="s">
        <v>47</v>
      </c>
      <c r="H898" s="24" t="e">
        <f>VLOOKUP(A898,[1]L1!A:D,4,0)</f>
        <v>#N/A</v>
      </c>
      <c r="I898" s="24" t="e">
        <f>VLOOKUP(A898,[1]L2!A:AN,40,0)</f>
        <v>#N/A</v>
      </c>
      <c r="J898" s="25" t="e">
        <f>VLOOKUP(A898,[1]MBU!D:Q,14,0)</f>
        <v>#N/A</v>
      </c>
      <c r="K898" s="25" t="e">
        <f t="shared" si="42"/>
        <v>#N/A</v>
      </c>
    </row>
    <row r="899" spans="1:11" x14ac:dyDescent="0.25">
      <c r="A899" s="17" t="str">
        <f t="shared" si="41"/>
        <v>A00026</v>
      </c>
      <c r="B899" s="18" t="s">
        <v>966</v>
      </c>
      <c r="C899" s="19" t="s">
        <v>967</v>
      </c>
      <c r="D899" s="20">
        <v>44286.278203000002</v>
      </c>
      <c r="E899" s="21">
        <v>1</v>
      </c>
      <c r="F899" s="22">
        <f t="shared" si="40"/>
        <v>44286.278203000002</v>
      </c>
      <c r="G899" s="23">
        <v>0</v>
      </c>
      <c r="H899" s="24" t="e">
        <f>VLOOKUP(A899,[1]L1!A:D,4,0)</f>
        <v>#N/A</v>
      </c>
      <c r="I899" s="24" t="e">
        <f>VLOOKUP(A899,[1]L2!A:AN,40,0)</f>
        <v>#N/A</v>
      </c>
      <c r="J899" s="25" t="e">
        <f>VLOOKUP(A899,[1]MBU!D:Q,14,0)</f>
        <v>#N/A</v>
      </c>
      <c r="K899" s="25" t="e">
        <f t="shared" si="42"/>
        <v>#N/A</v>
      </c>
    </row>
    <row r="900" spans="1:11" x14ac:dyDescent="0.25">
      <c r="A900" s="17" t="str">
        <f t="shared" si="41"/>
        <v>A00027</v>
      </c>
      <c r="B900" s="18" t="s">
        <v>968</v>
      </c>
      <c r="C900" s="19" t="s">
        <v>969</v>
      </c>
      <c r="D900" s="20">
        <v>6702.7521454999996</v>
      </c>
      <c r="E900" s="21">
        <v>1</v>
      </c>
      <c r="F900" s="22">
        <f t="shared" ref="F900:F963" si="43">D900*E900</f>
        <v>6702.7521454999996</v>
      </c>
      <c r="G900" s="23">
        <v>0</v>
      </c>
      <c r="H900" s="24" t="e">
        <f>VLOOKUP(A900,[1]L1!A:D,4,0)</f>
        <v>#N/A</v>
      </c>
      <c r="I900" s="24" t="e">
        <f>VLOOKUP(A900,[1]L2!A:AN,40,0)</f>
        <v>#N/A</v>
      </c>
      <c r="J900" s="25" t="e">
        <f>VLOOKUP(A900,[1]MBU!D:Q,14,0)</f>
        <v>#N/A</v>
      </c>
      <c r="K900" s="25" t="e">
        <f t="shared" si="42"/>
        <v>#N/A</v>
      </c>
    </row>
    <row r="901" spans="1:11" x14ac:dyDescent="0.25">
      <c r="A901" s="17" t="str">
        <f t="shared" ref="A901:A964" si="44">RIGHT(B901,6)</f>
        <v>A00028</v>
      </c>
      <c r="B901" s="18" t="s">
        <v>970</v>
      </c>
      <c r="C901" s="19" t="s">
        <v>971</v>
      </c>
      <c r="D901" s="20">
        <v>183019.6855742</v>
      </c>
      <c r="E901" s="21">
        <v>1</v>
      </c>
      <c r="F901" s="22">
        <f t="shared" si="43"/>
        <v>183019.6855742</v>
      </c>
      <c r="G901" s="23">
        <v>0</v>
      </c>
      <c r="H901" s="24" t="e">
        <f>VLOOKUP(A901,[1]L1!A:D,4,0)</f>
        <v>#N/A</v>
      </c>
      <c r="I901" s="24" t="e">
        <f>VLOOKUP(A901,[1]L2!A:AN,40,0)</f>
        <v>#N/A</v>
      </c>
      <c r="J901" s="25" t="e">
        <f>VLOOKUP(A901,[1]MBU!D:Q,14,0)</f>
        <v>#N/A</v>
      </c>
      <c r="K901" s="25" t="e">
        <f t="shared" si="42"/>
        <v>#N/A</v>
      </c>
    </row>
    <row r="902" spans="1:11" x14ac:dyDescent="0.25">
      <c r="A902" s="17" t="str">
        <f t="shared" si="44"/>
        <v>A00029</v>
      </c>
      <c r="B902" s="18" t="s">
        <v>972</v>
      </c>
      <c r="C902" s="19" t="s">
        <v>973</v>
      </c>
      <c r="D902" s="20">
        <v>42857.204982399999</v>
      </c>
      <c r="E902" s="21">
        <v>1</v>
      </c>
      <c r="F902" s="22">
        <f t="shared" si="43"/>
        <v>42857.204982399999</v>
      </c>
      <c r="G902" s="23">
        <v>0</v>
      </c>
      <c r="H902" s="24" t="e">
        <f>VLOOKUP(A902,[1]L1!A:D,4,0)</f>
        <v>#N/A</v>
      </c>
      <c r="I902" s="24" t="e">
        <f>VLOOKUP(A902,[1]L2!A:AN,40,0)</f>
        <v>#N/A</v>
      </c>
      <c r="J902" s="25" t="e">
        <f>VLOOKUP(A902,[1]MBU!D:Q,14,0)</f>
        <v>#N/A</v>
      </c>
      <c r="K902" s="25" t="e">
        <f t="shared" si="42"/>
        <v>#N/A</v>
      </c>
    </row>
    <row r="903" spans="1:11" x14ac:dyDescent="0.25">
      <c r="A903" s="17" t="str">
        <f t="shared" si="44"/>
        <v>A00030</v>
      </c>
      <c r="B903" s="18" t="s">
        <v>974</v>
      </c>
      <c r="C903" s="19" t="s">
        <v>975</v>
      </c>
      <c r="D903" s="20">
        <v>12919.3102623</v>
      </c>
      <c r="E903" s="21">
        <v>1</v>
      </c>
      <c r="F903" s="22">
        <f t="shared" si="43"/>
        <v>12919.3102623</v>
      </c>
      <c r="G903" s="23">
        <v>0</v>
      </c>
      <c r="H903" s="24" t="e">
        <f>VLOOKUP(A903,[1]L1!A:D,4,0)</f>
        <v>#N/A</v>
      </c>
      <c r="I903" s="24" t="e">
        <f>VLOOKUP(A903,[1]L2!A:AN,40,0)</f>
        <v>#N/A</v>
      </c>
      <c r="J903" s="25" t="e">
        <f>VLOOKUP(A903,[1]MBU!D:Q,14,0)</f>
        <v>#N/A</v>
      </c>
      <c r="K903" s="25" t="e">
        <f t="shared" si="42"/>
        <v>#N/A</v>
      </c>
    </row>
    <row r="904" spans="1:11" x14ac:dyDescent="0.25">
      <c r="A904" s="17" t="str">
        <f t="shared" si="44"/>
        <v>A00031</v>
      </c>
      <c r="B904" s="18" t="s">
        <v>976</v>
      </c>
      <c r="C904" s="19" t="s">
        <v>977</v>
      </c>
      <c r="D904" s="20">
        <v>27402.568002399999</v>
      </c>
      <c r="E904" s="21">
        <v>1</v>
      </c>
      <c r="F904" s="22">
        <f t="shared" si="43"/>
        <v>27402.568002399999</v>
      </c>
      <c r="G904" s="23">
        <v>0</v>
      </c>
      <c r="H904" s="24" t="e">
        <f>VLOOKUP(A904,[1]L1!A:D,4,0)</f>
        <v>#N/A</v>
      </c>
      <c r="I904" s="24" t="e">
        <f>VLOOKUP(A904,[1]L2!A:AN,40,0)</f>
        <v>#N/A</v>
      </c>
      <c r="J904" s="25" t="e">
        <f>VLOOKUP(A904,[1]MBU!D:Q,14,0)</f>
        <v>#N/A</v>
      </c>
      <c r="K904" s="25" t="e">
        <f t="shared" si="42"/>
        <v>#N/A</v>
      </c>
    </row>
    <row r="905" spans="1:11" x14ac:dyDescent="0.25">
      <c r="A905" s="17" t="str">
        <f t="shared" si="44"/>
        <v>A00032</v>
      </c>
      <c r="B905" s="18" t="s">
        <v>978</v>
      </c>
      <c r="C905" s="19" t="s">
        <v>979</v>
      </c>
      <c r="D905" s="20">
        <v>14127.102974199999</v>
      </c>
      <c r="E905" s="21">
        <v>1</v>
      </c>
      <c r="F905" s="22">
        <f t="shared" si="43"/>
        <v>14127.102974199999</v>
      </c>
      <c r="G905" s="23">
        <v>0</v>
      </c>
      <c r="H905" s="24" t="e">
        <f>VLOOKUP(A905,[1]L1!A:D,4,0)</f>
        <v>#N/A</v>
      </c>
      <c r="I905" s="24" t="e">
        <f>VLOOKUP(A905,[1]L2!A:AN,40,0)</f>
        <v>#N/A</v>
      </c>
      <c r="J905" s="25" t="e">
        <f>VLOOKUP(A905,[1]MBU!D:Q,14,0)</f>
        <v>#N/A</v>
      </c>
      <c r="K905" s="25" t="e">
        <f t="shared" si="42"/>
        <v>#N/A</v>
      </c>
    </row>
    <row r="906" spans="1:11" x14ac:dyDescent="0.25">
      <c r="A906" s="17" t="str">
        <f t="shared" si="44"/>
        <v>A00033</v>
      </c>
      <c r="B906" s="18" t="s">
        <v>980</v>
      </c>
      <c r="C906" s="19" t="s">
        <v>981</v>
      </c>
      <c r="D906" s="20">
        <v>57321.972288299999</v>
      </c>
      <c r="E906" s="21">
        <v>1</v>
      </c>
      <c r="F906" s="22">
        <f t="shared" si="43"/>
        <v>57321.972288299999</v>
      </c>
      <c r="G906" s="23">
        <v>0</v>
      </c>
      <c r="H906" s="24" t="e">
        <f>VLOOKUP(A906,[1]L1!A:D,4,0)</f>
        <v>#N/A</v>
      </c>
      <c r="I906" s="24" t="e">
        <f>VLOOKUP(A906,[1]L2!A:AN,40,0)</f>
        <v>#N/A</v>
      </c>
      <c r="J906" s="25" t="e">
        <f>VLOOKUP(A906,[1]MBU!D:Q,14,0)</f>
        <v>#N/A</v>
      </c>
      <c r="K906" s="25" t="e">
        <f t="shared" si="42"/>
        <v>#N/A</v>
      </c>
    </row>
    <row r="907" spans="1:11" x14ac:dyDescent="0.25">
      <c r="A907" s="17" t="str">
        <f t="shared" si="44"/>
        <v>A00034</v>
      </c>
      <c r="B907" s="18" t="s">
        <v>982</v>
      </c>
      <c r="C907" s="19" t="s">
        <v>983</v>
      </c>
      <c r="D907" s="20">
        <v>35215.718168400002</v>
      </c>
      <c r="E907" s="21">
        <v>1</v>
      </c>
      <c r="F907" s="22">
        <f t="shared" si="43"/>
        <v>35215.718168400002</v>
      </c>
      <c r="G907" s="23">
        <v>0</v>
      </c>
      <c r="H907" s="24" t="e">
        <f>VLOOKUP(A907,[1]L1!A:D,4,0)</f>
        <v>#N/A</v>
      </c>
      <c r="I907" s="24" t="e">
        <f>VLOOKUP(A907,[1]L2!A:AN,40,0)</f>
        <v>#N/A</v>
      </c>
      <c r="J907" s="25" t="e">
        <f>VLOOKUP(A907,[1]MBU!D:Q,14,0)</f>
        <v>#N/A</v>
      </c>
      <c r="K907" s="25" t="e">
        <f t="shared" si="42"/>
        <v>#N/A</v>
      </c>
    </row>
    <row r="908" spans="1:11" x14ac:dyDescent="0.25">
      <c r="A908" s="17" t="str">
        <f t="shared" si="44"/>
        <v>A00035</v>
      </c>
      <c r="B908" s="18" t="s">
        <v>984</v>
      </c>
      <c r="C908" s="19" t="s">
        <v>985</v>
      </c>
      <c r="D908" s="20">
        <v>11530.1449476</v>
      </c>
      <c r="E908" s="21">
        <v>1</v>
      </c>
      <c r="F908" s="22">
        <f t="shared" si="43"/>
        <v>11530.1449476</v>
      </c>
      <c r="G908" s="23">
        <v>0</v>
      </c>
      <c r="H908" s="24" t="e">
        <f>VLOOKUP(A908,[1]L1!A:D,4,0)</f>
        <v>#N/A</v>
      </c>
      <c r="I908" s="24" t="e">
        <f>VLOOKUP(A908,[1]L2!A:AN,40,0)</f>
        <v>#N/A</v>
      </c>
      <c r="J908" s="25" t="e">
        <f>VLOOKUP(A908,[1]MBU!D:Q,14,0)</f>
        <v>#N/A</v>
      </c>
      <c r="K908" s="25" t="e">
        <f t="shared" si="42"/>
        <v>#N/A</v>
      </c>
    </row>
    <row r="909" spans="1:11" x14ac:dyDescent="0.25">
      <c r="A909" s="17" t="str">
        <f t="shared" si="44"/>
        <v>A00036</v>
      </c>
      <c r="B909" s="18" t="s">
        <v>986</v>
      </c>
      <c r="C909" s="19" t="s">
        <v>987</v>
      </c>
      <c r="D909" s="20">
        <v>277012.90009539999</v>
      </c>
      <c r="E909" s="21">
        <v>1</v>
      </c>
      <c r="F909" s="22">
        <f t="shared" si="43"/>
        <v>277012.90009539999</v>
      </c>
      <c r="G909" s="23" t="s">
        <v>47</v>
      </c>
      <c r="H909" s="24" t="e">
        <f>VLOOKUP(A909,[1]L1!A:D,4,0)</f>
        <v>#N/A</v>
      </c>
      <c r="I909" s="24" t="e">
        <f>VLOOKUP(A909,[1]L2!A:AN,40,0)</f>
        <v>#N/A</v>
      </c>
      <c r="J909" s="25" t="e">
        <f>VLOOKUP(A909,[1]MBU!D:Q,14,0)</f>
        <v>#N/A</v>
      </c>
      <c r="K909" s="25" t="e">
        <f t="shared" si="42"/>
        <v>#N/A</v>
      </c>
    </row>
    <row r="910" spans="1:11" x14ac:dyDescent="0.25">
      <c r="A910" s="17" t="str">
        <f t="shared" si="44"/>
        <v>000369</v>
      </c>
      <c r="B910" s="18" t="s">
        <v>988</v>
      </c>
      <c r="C910" s="19" t="s">
        <v>989</v>
      </c>
      <c r="D910" s="26"/>
      <c r="E910" s="21">
        <v>1</v>
      </c>
      <c r="F910" s="22">
        <f t="shared" si="43"/>
        <v>0</v>
      </c>
      <c r="G910" s="23" t="s">
        <v>47</v>
      </c>
      <c r="H910" s="24" t="e">
        <f>VLOOKUP(A910,[1]L1!A:D,4,0)</f>
        <v>#N/A</v>
      </c>
      <c r="I910" s="24" t="e">
        <f>VLOOKUP(A910,[1]L2!A:AN,40,0)</f>
        <v>#N/A</v>
      </c>
      <c r="J910" s="25" t="e">
        <f>VLOOKUP(A910,[1]MBU!D:Q,14,0)</f>
        <v>#N/A</v>
      </c>
      <c r="K910" s="25" t="e">
        <f t="shared" si="42"/>
        <v>#N/A</v>
      </c>
    </row>
    <row r="911" spans="1:11" x14ac:dyDescent="0.25">
      <c r="A911" s="17" t="str">
        <f t="shared" si="44"/>
        <v>A00038</v>
      </c>
      <c r="B911" s="18" t="s">
        <v>990</v>
      </c>
      <c r="C911" s="19" t="s">
        <v>37</v>
      </c>
      <c r="D911" s="20">
        <v>34154.977004499997</v>
      </c>
      <c r="E911" s="21">
        <v>1</v>
      </c>
      <c r="F911" s="22">
        <f t="shared" si="43"/>
        <v>34154.977004499997</v>
      </c>
      <c r="G911" s="23">
        <v>0</v>
      </c>
      <c r="H911" s="24" t="e">
        <f>VLOOKUP(A911,[1]L1!A:D,4,0)</f>
        <v>#N/A</v>
      </c>
      <c r="I911" s="24" t="e">
        <f>VLOOKUP(A911,[1]L2!A:AN,40,0)</f>
        <v>#N/A</v>
      </c>
      <c r="J911" s="25" t="e">
        <f>VLOOKUP(A911,[1]MBU!D:Q,14,0)</f>
        <v>#N/A</v>
      </c>
      <c r="K911" s="25" t="e">
        <f t="shared" si="42"/>
        <v>#N/A</v>
      </c>
    </row>
    <row r="912" spans="1:11" x14ac:dyDescent="0.25">
      <c r="A912" s="17" t="str">
        <f t="shared" si="44"/>
        <v>A00039</v>
      </c>
      <c r="B912" s="18" t="s">
        <v>991</v>
      </c>
      <c r="C912" s="19" t="s">
        <v>992</v>
      </c>
      <c r="D912" s="20">
        <v>8815.6645238000001</v>
      </c>
      <c r="E912" s="21">
        <v>1</v>
      </c>
      <c r="F912" s="22">
        <f t="shared" si="43"/>
        <v>8815.6645238000001</v>
      </c>
      <c r="G912" s="23">
        <v>0</v>
      </c>
      <c r="H912" s="24" t="e">
        <f>VLOOKUP(A912,[1]L1!A:D,4,0)</f>
        <v>#N/A</v>
      </c>
      <c r="I912" s="24" t="e">
        <f>VLOOKUP(A912,[1]L2!A:AN,40,0)</f>
        <v>#N/A</v>
      </c>
      <c r="J912" s="25" t="e">
        <f>VLOOKUP(A912,[1]MBU!D:Q,14,0)</f>
        <v>#N/A</v>
      </c>
      <c r="K912" s="25" t="e">
        <f t="shared" si="42"/>
        <v>#N/A</v>
      </c>
    </row>
    <row r="913" spans="1:11" x14ac:dyDescent="0.25">
      <c r="A913" s="17" t="str">
        <f t="shared" si="44"/>
        <v>A00040</v>
      </c>
      <c r="B913" s="18" t="s">
        <v>993</v>
      </c>
      <c r="C913" s="19" t="s">
        <v>994</v>
      </c>
      <c r="D913" s="20">
        <v>43787.209853100001</v>
      </c>
      <c r="E913" s="21">
        <v>1</v>
      </c>
      <c r="F913" s="22">
        <f t="shared" si="43"/>
        <v>43787.209853100001</v>
      </c>
      <c r="G913" s="23">
        <v>0</v>
      </c>
      <c r="H913" s="24" t="e">
        <f>VLOOKUP(A913,[1]L1!A:D,4,0)</f>
        <v>#N/A</v>
      </c>
      <c r="I913" s="24" t="e">
        <f>VLOOKUP(A913,[1]L2!A:AN,40,0)</f>
        <v>#N/A</v>
      </c>
      <c r="J913" s="25" t="e">
        <f>VLOOKUP(A913,[1]MBU!D:Q,14,0)</f>
        <v>#N/A</v>
      </c>
      <c r="K913" s="25" t="e">
        <f t="shared" si="42"/>
        <v>#N/A</v>
      </c>
    </row>
    <row r="914" spans="1:11" x14ac:dyDescent="0.25">
      <c r="A914" s="17" t="str">
        <f t="shared" si="44"/>
        <v>A00042</v>
      </c>
      <c r="B914" s="18" t="s">
        <v>995</v>
      </c>
      <c r="C914" s="19" t="s">
        <v>996</v>
      </c>
      <c r="D914" s="20">
        <v>14898.6204046</v>
      </c>
      <c r="E914" s="21">
        <v>1</v>
      </c>
      <c r="F914" s="22">
        <f t="shared" si="43"/>
        <v>14898.6204046</v>
      </c>
      <c r="G914" s="23">
        <v>0</v>
      </c>
      <c r="H914" s="24" t="e">
        <f>VLOOKUP(A914,[1]L1!A:D,4,0)</f>
        <v>#N/A</v>
      </c>
      <c r="I914" s="24" t="e">
        <f>VLOOKUP(A914,[1]L2!A:AN,40,0)</f>
        <v>#N/A</v>
      </c>
      <c r="J914" s="25" t="e">
        <f>VLOOKUP(A914,[1]MBU!D:Q,14,0)</f>
        <v>#N/A</v>
      </c>
      <c r="K914" s="25" t="e">
        <f t="shared" si="42"/>
        <v>#N/A</v>
      </c>
    </row>
    <row r="915" spans="1:11" x14ac:dyDescent="0.25">
      <c r="A915" s="17" t="str">
        <f t="shared" si="44"/>
        <v>A00043</v>
      </c>
      <c r="B915" s="18" t="s">
        <v>997</v>
      </c>
      <c r="C915" s="19" t="s">
        <v>998</v>
      </c>
      <c r="D915" s="26"/>
      <c r="E915" s="21">
        <v>1</v>
      </c>
      <c r="F915" s="22">
        <f t="shared" si="43"/>
        <v>0</v>
      </c>
      <c r="G915" s="23" t="s">
        <v>52</v>
      </c>
      <c r="H915" s="24" t="e">
        <f>VLOOKUP(A915,[1]L1!A:D,4,0)</f>
        <v>#N/A</v>
      </c>
      <c r="I915" s="24" t="e">
        <f>VLOOKUP(A915,[1]L2!A:AN,40,0)</f>
        <v>#N/A</v>
      </c>
      <c r="J915" s="25" t="e">
        <f>VLOOKUP(A915,[1]MBU!D:Q,14,0)</f>
        <v>#N/A</v>
      </c>
      <c r="K915" s="25" t="e">
        <f t="shared" si="42"/>
        <v>#N/A</v>
      </c>
    </row>
    <row r="916" spans="1:11" x14ac:dyDescent="0.25">
      <c r="A916" s="17" t="str">
        <f t="shared" si="44"/>
        <v>A00044</v>
      </c>
      <c r="B916" s="18" t="s">
        <v>999</v>
      </c>
      <c r="C916" s="19" t="s">
        <v>1000</v>
      </c>
      <c r="D916" s="20">
        <v>8190.2581252</v>
      </c>
      <c r="E916" s="21">
        <v>1</v>
      </c>
      <c r="F916" s="22">
        <f t="shared" si="43"/>
        <v>8190.2581252</v>
      </c>
      <c r="G916" s="23">
        <v>0</v>
      </c>
      <c r="H916" s="24" t="e">
        <f>VLOOKUP(A916,[1]L1!A:D,4,0)</f>
        <v>#N/A</v>
      </c>
      <c r="I916" s="24" t="e">
        <f>VLOOKUP(A916,[1]L2!A:AN,40,0)</f>
        <v>#N/A</v>
      </c>
      <c r="J916" s="25" t="e">
        <f>VLOOKUP(A916,[1]MBU!D:Q,14,0)</f>
        <v>#N/A</v>
      </c>
      <c r="K916" s="25" t="e">
        <f t="shared" ref="K916:K979" si="45">+E916-J916</f>
        <v>#N/A</v>
      </c>
    </row>
    <row r="917" spans="1:11" x14ac:dyDescent="0.25">
      <c r="A917" s="17" t="str">
        <f t="shared" si="44"/>
        <v>A00045</v>
      </c>
      <c r="B917" s="18" t="s">
        <v>1001</v>
      </c>
      <c r="C917" s="19" t="s">
        <v>1002</v>
      </c>
      <c r="D917" s="20">
        <v>21021.903293200001</v>
      </c>
      <c r="E917" s="21">
        <v>1</v>
      </c>
      <c r="F917" s="22">
        <f t="shared" si="43"/>
        <v>21021.903293200001</v>
      </c>
      <c r="G917" s="23">
        <v>0</v>
      </c>
      <c r="H917" s="24" t="e">
        <f>VLOOKUP(A917,[1]L1!A:D,4,0)</f>
        <v>#N/A</v>
      </c>
      <c r="I917" s="24" t="e">
        <f>VLOOKUP(A917,[1]L2!A:AN,40,0)</f>
        <v>#N/A</v>
      </c>
      <c r="J917" s="25" t="e">
        <f>VLOOKUP(A917,[1]MBU!D:Q,14,0)</f>
        <v>#N/A</v>
      </c>
      <c r="K917" s="25" t="e">
        <f t="shared" si="45"/>
        <v>#N/A</v>
      </c>
    </row>
    <row r="918" spans="1:11" x14ac:dyDescent="0.25">
      <c r="A918" s="17" t="str">
        <f t="shared" si="44"/>
        <v>A00046</v>
      </c>
      <c r="B918" s="18" t="s">
        <v>1003</v>
      </c>
      <c r="C918" s="19" t="s">
        <v>1004</v>
      </c>
      <c r="D918" s="20">
        <v>23697.352032300001</v>
      </c>
      <c r="E918" s="21">
        <v>1</v>
      </c>
      <c r="F918" s="22">
        <f t="shared" si="43"/>
        <v>23697.352032300001</v>
      </c>
      <c r="G918" s="23">
        <v>0</v>
      </c>
      <c r="H918" s="24" t="e">
        <f>VLOOKUP(A918,[1]L1!A:D,4,0)</f>
        <v>#N/A</v>
      </c>
      <c r="I918" s="24" t="e">
        <f>VLOOKUP(A918,[1]L2!A:AN,40,0)</f>
        <v>#N/A</v>
      </c>
      <c r="J918" s="25" t="e">
        <f>VLOOKUP(A918,[1]MBU!D:Q,14,0)</f>
        <v>#N/A</v>
      </c>
      <c r="K918" s="25" t="e">
        <f t="shared" si="45"/>
        <v>#N/A</v>
      </c>
    </row>
    <row r="919" spans="1:11" x14ac:dyDescent="0.25">
      <c r="A919" s="17" t="str">
        <f t="shared" si="44"/>
        <v>A00047</v>
      </c>
      <c r="B919" s="18" t="s">
        <v>1005</v>
      </c>
      <c r="C919" s="19" t="s">
        <v>1006</v>
      </c>
      <c r="D919" s="20">
        <v>721035.76299039996</v>
      </c>
      <c r="E919" s="21">
        <v>1</v>
      </c>
      <c r="F919" s="22">
        <f t="shared" si="43"/>
        <v>721035.76299039996</v>
      </c>
      <c r="G919" s="23">
        <v>0</v>
      </c>
      <c r="H919" s="24" t="e">
        <f>VLOOKUP(A919,[1]L1!A:D,4,0)</f>
        <v>#N/A</v>
      </c>
      <c r="I919" s="24" t="e">
        <f>VLOOKUP(A919,[1]L2!A:AN,40,0)</f>
        <v>#N/A</v>
      </c>
      <c r="J919" s="25" t="e">
        <f>VLOOKUP(A919,[1]MBU!D:Q,14,0)</f>
        <v>#N/A</v>
      </c>
      <c r="K919" s="25" t="e">
        <f t="shared" si="45"/>
        <v>#N/A</v>
      </c>
    </row>
    <row r="920" spans="1:11" x14ac:dyDescent="0.25">
      <c r="A920" s="17" t="str">
        <f t="shared" si="44"/>
        <v>A00048</v>
      </c>
      <c r="B920" s="18" t="s">
        <v>1007</v>
      </c>
      <c r="C920" s="19" t="s">
        <v>1008</v>
      </c>
      <c r="D920" s="20">
        <v>7210.4188199</v>
      </c>
      <c r="E920" s="21">
        <v>1</v>
      </c>
      <c r="F920" s="22">
        <f t="shared" si="43"/>
        <v>7210.4188199</v>
      </c>
      <c r="G920" s="23">
        <v>0</v>
      </c>
      <c r="H920" s="24" t="e">
        <f>VLOOKUP(A920,[1]L1!A:D,4,0)</f>
        <v>#N/A</v>
      </c>
      <c r="I920" s="24" t="e">
        <f>VLOOKUP(A920,[1]L2!A:AN,40,0)</f>
        <v>#N/A</v>
      </c>
      <c r="J920" s="25" t="e">
        <f>VLOOKUP(A920,[1]MBU!D:Q,14,0)</f>
        <v>#N/A</v>
      </c>
      <c r="K920" s="25" t="e">
        <f t="shared" si="45"/>
        <v>#N/A</v>
      </c>
    </row>
    <row r="921" spans="1:11" x14ac:dyDescent="0.25">
      <c r="A921" s="17" t="str">
        <f t="shared" si="44"/>
        <v>A00049</v>
      </c>
      <c r="B921" s="18" t="s">
        <v>1009</v>
      </c>
      <c r="C921" s="19" t="s">
        <v>1010</v>
      </c>
      <c r="D921" s="20">
        <v>20460.162713000002</v>
      </c>
      <c r="E921" s="21">
        <v>1</v>
      </c>
      <c r="F921" s="22">
        <f t="shared" si="43"/>
        <v>20460.162713000002</v>
      </c>
      <c r="G921" s="23">
        <v>0</v>
      </c>
      <c r="H921" s="24" t="e">
        <f>VLOOKUP(A921,[1]L1!A:D,4,0)</f>
        <v>#N/A</v>
      </c>
      <c r="I921" s="24" t="e">
        <f>VLOOKUP(A921,[1]L2!A:AN,40,0)</f>
        <v>#N/A</v>
      </c>
      <c r="J921" s="25" t="e">
        <f>VLOOKUP(A921,[1]MBU!D:Q,14,0)</f>
        <v>#N/A</v>
      </c>
      <c r="K921" s="25" t="e">
        <f t="shared" si="45"/>
        <v>#N/A</v>
      </c>
    </row>
    <row r="922" spans="1:11" x14ac:dyDescent="0.25">
      <c r="A922" s="17" t="str">
        <f t="shared" si="44"/>
        <v>A00050</v>
      </c>
      <c r="B922" s="18" t="s">
        <v>1011</v>
      </c>
      <c r="C922" s="19" t="s">
        <v>1012</v>
      </c>
      <c r="D922" s="20">
        <v>14775.9272048</v>
      </c>
      <c r="E922" s="21">
        <v>1</v>
      </c>
      <c r="F922" s="22">
        <f t="shared" si="43"/>
        <v>14775.9272048</v>
      </c>
      <c r="G922" s="23">
        <v>0</v>
      </c>
      <c r="H922" s="24" t="e">
        <f>VLOOKUP(A922,[1]L1!A:D,4,0)</f>
        <v>#N/A</v>
      </c>
      <c r="I922" s="24" t="e">
        <f>VLOOKUP(A922,[1]L2!A:AN,40,0)</f>
        <v>#N/A</v>
      </c>
      <c r="J922" s="25" t="e">
        <f>VLOOKUP(A922,[1]MBU!D:Q,14,0)</f>
        <v>#N/A</v>
      </c>
      <c r="K922" s="25" t="e">
        <f t="shared" si="45"/>
        <v>#N/A</v>
      </c>
    </row>
    <row r="923" spans="1:11" x14ac:dyDescent="0.25">
      <c r="A923" s="17" t="str">
        <f t="shared" si="44"/>
        <v>A00051</v>
      </c>
      <c r="B923" s="18" t="s">
        <v>1013</v>
      </c>
      <c r="C923" s="19" t="s">
        <v>1014</v>
      </c>
      <c r="D923" s="20">
        <v>9994.6016629000005</v>
      </c>
      <c r="E923" s="21">
        <v>1</v>
      </c>
      <c r="F923" s="22">
        <f t="shared" si="43"/>
        <v>9994.6016629000005</v>
      </c>
      <c r="G923" s="23">
        <v>0</v>
      </c>
      <c r="H923" s="24" t="e">
        <f>VLOOKUP(A923,[1]L1!A:D,4,0)</f>
        <v>#N/A</v>
      </c>
      <c r="I923" s="24" t="e">
        <f>VLOOKUP(A923,[1]L2!A:AN,40,0)</f>
        <v>#N/A</v>
      </c>
      <c r="J923" s="25" t="e">
        <f>VLOOKUP(A923,[1]MBU!D:Q,14,0)</f>
        <v>#N/A</v>
      </c>
      <c r="K923" s="25" t="e">
        <f t="shared" si="45"/>
        <v>#N/A</v>
      </c>
    </row>
    <row r="924" spans="1:11" x14ac:dyDescent="0.25">
      <c r="A924" s="17" t="str">
        <f t="shared" si="44"/>
        <v>A00052</v>
      </c>
      <c r="B924" s="18" t="s">
        <v>1015</v>
      </c>
      <c r="C924" s="19" t="s">
        <v>1016</v>
      </c>
      <c r="D924" s="26"/>
      <c r="E924" s="21">
        <v>1</v>
      </c>
      <c r="F924" s="22">
        <f t="shared" si="43"/>
        <v>0</v>
      </c>
      <c r="G924" s="23" t="s">
        <v>37</v>
      </c>
      <c r="H924" s="24" t="e">
        <f>VLOOKUP(A924,[1]L1!A:D,4,0)</f>
        <v>#N/A</v>
      </c>
      <c r="I924" s="24" t="e">
        <f>VLOOKUP(A924,[1]L2!A:AN,40,0)</f>
        <v>#N/A</v>
      </c>
      <c r="J924" s="25" t="e">
        <f>VLOOKUP(A924,[1]MBU!D:Q,14,0)</f>
        <v>#N/A</v>
      </c>
      <c r="K924" s="25" t="e">
        <f t="shared" si="45"/>
        <v>#N/A</v>
      </c>
    </row>
    <row r="925" spans="1:11" x14ac:dyDescent="0.25">
      <c r="A925" s="17" t="str">
        <f t="shared" si="44"/>
        <v>A00053</v>
      </c>
      <c r="B925" s="18" t="s">
        <v>1017</v>
      </c>
      <c r="C925" s="19" t="s">
        <v>1018</v>
      </c>
      <c r="D925" s="20">
        <v>11318.755719000001</v>
      </c>
      <c r="E925" s="21">
        <v>1</v>
      </c>
      <c r="F925" s="22">
        <f t="shared" si="43"/>
        <v>11318.755719000001</v>
      </c>
      <c r="G925" s="23">
        <v>0</v>
      </c>
      <c r="H925" s="24" t="e">
        <f>VLOOKUP(A925,[1]L1!A:D,4,0)</f>
        <v>#N/A</v>
      </c>
      <c r="I925" s="24" t="e">
        <f>VLOOKUP(A925,[1]L2!A:AN,40,0)</f>
        <v>#N/A</v>
      </c>
      <c r="J925" s="25" t="e">
        <f>VLOOKUP(A925,[1]MBU!D:Q,14,0)</f>
        <v>#N/A</v>
      </c>
      <c r="K925" s="25" t="e">
        <f t="shared" si="45"/>
        <v>#N/A</v>
      </c>
    </row>
    <row r="926" spans="1:11" x14ac:dyDescent="0.25">
      <c r="A926" s="17" t="str">
        <f t="shared" si="44"/>
        <v>A00054</v>
      </c>
      <c r="B926" s="18" t="s">
        <v>1019</v>
      </c>
      <c r="C926" s="19" t="s">
        <v>1020</v>
      </c>
      <c r="D926" s="20">
        <v>51613.596008699998</v>
      </c>
      <c r="E926" s="21">
        <v>1</v>
      </c>
      <c r="F926" s="22">
        <f t="shared" si="43"/>
        <v>51613.596008699998</v>
      </c>
      <c r="G926" s="23">
        <v>0</v>
      </c>
      <c r="H926" s="24" t="e">
        <f>VLOOKUP(A926,[1]L1!A:D,4,0)</f>
        <v>#N/A</v>
      </c>
      <c r="I926" s="24" t="e">
        <f>VLOOKUP(A926,[1]L2!A:AN,40,0)</f>
        <v>#N/A</v>
      </c>
      <c r="J926" s="25" t="e">
        <f>VLOOKUP(A926,[1]MBU!D:Q,14,0)</f>
        <v>#N/A</v>
      </c>
      <c r="K926" s="25" t="e">
        <f t="shared" si="45"/>
        <v>#N/A</v>
      </c>
    </row>
    <row r="927" spans="1:11" x14ac:dyDescent="0.25">
      <c r="A927" s="17" t="str">
        <f t="shared" si="44"/>
        <v>A00055</v>
      </c>
      <c r="B927" s="18" t="s">
        <v>1021</v>
      </c>
      <c r="C927" s="19" t="s">
        <v>1022</v>
      </c>
      <c r="D927" s="20">
        <v>121255.14995010001</v>
      </c>
      <c r="E927" s="21">
        <v>1</v>
      </c>
      <c r="F927" s="22">
        <f t="shared" si="43"/>
        <v>121255.14995010001</v>
      </c>
      <c r="G927" s="23">
        <v>0</v>
      </c>
      <c r="H927" s="24" t="e">
        <f>VLOOKUP(A927,[1]L1!A:D,4,0)</f>
        <v>#N/A</v>
      </c>
      <c r="I927" s="24" t="e">
        <f>VLOOKUP(A927,[1]L2!A:AN,40,0)</f>
        <v>#N/A</v>
      </c>
      <c r="J927" s="25" t="e">
        <f>VLOOKUP(A927,[1]MBU!D:Q,14,0)</f>
        <v>#N/A</v>
      </c>
      <c r="K927" s="25" t="e">
        <f t="shared" si="45"/>
        <v>#N/A</v>
      </c>
    </row>
    <row r="928" spans="1:11" x14ac:dyDescent="0.25">
      <c r="A928" s="17" t="str">
        <f t="shared" si="44"/>
        <v>A00056</v>
      </c>
      <c r="B928" s="18" t="s">
        <v>1023</v>
      </c>
      <c r="C928" s="19" t="s">
        <v>1024</v>
      </c>
      <c r="D928" s="20">
        <v>218198.54734690001</v>
      </c>
      <c r="E928" s="21">
        <v>1</v>
      </c>
      <c r="F928" s="22">
        <f t="shared" si="43"/>
        <v>218198.54734690001</v>
      </c>
      <c r="G928" s="23">
        <v>0</v>
      </c>
      <c r="H928" s="24" t="e">
        <f>VLOOKUP(A928,[1]L1!A:D,4,0)</f>
        <v>#N/A</v>
      </c>
      <c r="I928" s="24" t="e">
        <f>VLOOKUP(A928,[1]L2!A:AN,40,0)</f>
        <v>#N/A</v>
      </c>
      <c r="J928" s="25" t="e">
        <f>VLOOKUP(A928,[1]MBU!D:Q,14,0)</f>
        <v>#N/A</v>
      </c>
      <c r="K928" s="25" t="e">
        <f t="shared" si="45"/>
        <v>#N/A</v>
      </c>
    </row>
    <row r="929" spans="1:11" x14ac:dyDescent="0.25">
      <c r="A929" s="17" t="str">
        <f t="shared" si="44"/>
        <v>A00057</v>
      </c>
      <c r="B929" s="18" t="s">
        <v>1025</v>
      </c>
      <c r="C929" s="19" t="s">
        <v>1026</v>
      </c>
      <c r="D929" s="20">
        <v>27649.745281399999</v>
      </c>
      <c r="E929" s="21">
        <v>1</v>
      </c>
      <c r="F929" s="22">
        <f t="shared" si="43"/>
        <v>27649.745281399999</v>
      </c>
      <c r="G929" s="23">
        <v>0</v>
      </c>
      <c r="H929" s="24" t="e">
        <f>VLOOKUP(A929,[1]L1!A:D,4,0)</f>
        <v>#N/A</v>
      </c>
      <c r="I929" s="24" t="e">
        <f>VLOOKUP(A929,[1]L2!A:AN,40,0)</f>
        <v>#N/A</v>
      </c>
      <c r="J929" s="25" t="e">
        <f>VLOOKUP(A929,[1]MBU!D:Q,14,0)</f>
        <v>#N/A</v>
      </c>
      <c r="K929" s="25" t="e">
        <f t="shared" si="45"/>
        <v>#N/A</v>
      </c>
    </row>
    <row r="930" spans="1:11" x14ac:dyDescent="0.25">
      <c r="A930" s="17" t="str">
        <f t="shared" si="44"/>
        <v>A00058</v>
      </c>
      <c r="B930" s="18" t="s">
        <v>1027</v>
      </c>
      <c r="C930" s="19" t="s">
        <v>1028</v>
      </c>
      <c r="D930" s="20">
        <v>46755.486058900002</v>
      </c>
      <c r="E930" s="21">
        <v>1</v>
      </c>
      <c r="F930" s="22">
        <f t="shared" si="43"/>
        <v>46755.486058900002</v>
      </c>
      <c r="G930" s="23">
        <v>0</v>
      </c>
      <c r="H930" s="24" t="e">
        <f>VLOOKUP(A930,[1]L1!A:D,4,0)</f>
        <v>#N/A</v>
      </c>
      <c r="I930" s="24" t="e">
        <f>VLOOKUP(A930,[1]L2!A:AN,40,0)</f>
        <v>#N/A</v>
      </c>
      <c r="J930" s="25" t="e">
        <f>VLOOKUP(A930,[1]MBU!D:Q,14,0)</f>
        <v>#N/A</v>
      </c>
      <c r="K930" s="25" t="e">
        <f t="shared" si="45"/>
        <v>#N/A</v>
      </c>
    </row>
    <row r="931" spans="1:11" x14ac:dyDescent="0.25">
      <c r="A931" s="17" t="str">
        <f t="shared" si="44"/>
        <v>A00059</v>
      </c>
      <c r="B931" s="18" t="s">
        <v>1029</v>
      </c>
      <c r="C931" s="19" t="s">
        <v>1030</v>
      </c>
      <c r="D931" s="20">
        <v>7047.3596649999999</v>
      </c>
      <c r="E931" s="21">
        <v>1</v>
      </c>
      <c r="F931" s="22">
        <f t="shared" si="43"/>
        <v>7047.3596649999999</v>
      </c>
      <c r="G931" s="23">
        <v>0</v>
      </c>
      <c r="H931" s="24" t="e">
        <f>VLOOKUP(A931,[1]L1!A:D,4,0)</f>
        <v>#N/A</v>
      </c>
      <c r="I931" s="24" t="e">
        <f>VLOOKUP(A931,[1]L2!A:AN,40,0)</f>
        <v>#N/A</v>
      </c>
      <c r="J931" s="25" t="e">
        <f>VLOOKUP(A931,[1]MBU!D:Q,14,0)</f>
        <v>#N/A</v>
      </c>
      <c r="K931" s="25" t="e">
        <f t="shared" si="45"/>
        <v>#N/A</v>
      </c>
    </row>
    <row r="932" spans="1:11" x14ac:dyDescent="0.25">
      <c r="A932" s="17" t="str">
        <f t="shared" si="44"/>
        <v>A00060</v>
      </c>
      <c r="B932" s="18" t="s">
        <v>1031</v>
      </c>
      <c r="C932" s="19" t="s">
        <v>1032</v>
      </c>
      <c r="D932" s="20">
        <v>274405.37985760003</v>
      </c>
      <c r="E932" s="21">
        <v>1</v>
      </c>
      <c r="F932" s="22">
        <f t="shared" si="43"/>
        <v>274405.37985760003</v>
      </c>
      <c r="G932" s="23">
        <v>0</v>
      </c>
      <c r="H932" s="24" t="e">
        <f>VLOOKUP(A932,[1]L1!A:D,4,0)</f>
        <v>#N/A</v>
      </c>
      <c r="I932" s="24" t="e">
        <f>VLOOKUP(A932,[1]L2!A:AN,40,0)</f>
        <v>#N/A</v>
      </c>
      <c r="J932" s="25" t="e">
        <f>VLOOKUP(A932,[1]MBU!D:Q,14,0)</f>
        <v>#N/A</v>
      </c>
      <c r="K932" s="25" t="e">
        <f t="shared" si="45"/>
        <v>#N/A</v>
      </c>
    </row>
    <row r="933" spans="1:11" x14ac:dyDescent="0.25">
      <c r="A933" s="17" t="str">
        <f t="shared" si="44"/>
        <v>A00061</v>
      </c>
      <c r="B933" s="18" t="s">
        <v>1033</v>
      </c>
      <c r="C933" s="19" t="s">
        <v>1034</v>
      </c>
      <c r="D933" s="20">
        <v>5790.0233761</v>
      </c>
      <c r="E933" s="21">
        <v>1</v>
      </c>
      <c r="F933" s="22">
        <f t="shared" si="43"/>
        <v>5790.0233761</v>
      </c>
      <c r="G933" s="23">
        <v>0</v>
      </c>
      <c r="H933" s="24" t="e">
        <f>VLOOKUP(A933,[1]L1!A:D,4,0)</f>
        <v>#N/A</v>
      </c>
      <c r="I933" s="24" t="e">
        <f>VLOOKUP(A933,[1]L2!A:AN,40,0)</f>
        <v>#N/A</v>
      </c>
      <c r="J933" s="25" t="e">
        <f>VLOOKUP(A933,[1]MBU!D:Q,14,0)</f>
        <v>#N/A</v>
      </c>
      <c r="K933" s="25" t="e">
        <f t="shared" si="45"/>
        <v>#N/A</v>
      </c>
    </row>
    <row r="934" spans="1:11" x14ac:dyDescent="0.25">
      <c r="A934" s="17" t="str">
        <f t="shared" si="44"/>
        <v>A00062</v>
      </c>
      <c r="B934" s="18" t="s">
        <v>1035</v>
      </c>
      <c r="C934" s="19" t="s">
        <v>1036</v>
      </c>
      <c r="D934" s="20">
        <v>42896.035718400002</v>
      </c>
      <c r="E934" s="21">
        <v>1</v>
      </c>
      <c r="F934" s="22">
        <f t="shared" si="43"/>
        <v>42896.035718400002</v>
      </c>
      <c r="G934" s="23" t="s">
        <v>52</v>
      </c>
      <c r="H934" s="24" t="e">
        <f>VLOOKUP(A934,[1]L1!A:D,4,0)</f>
        <v>#N/A</v>
      </c>
      <c r="I934" s="24" t="e">
        <f>VLOOKUP(A934,[1]L2!A:AN,40,0)</f>
        <v>#N/A</v>
      </c>
      <c r="J934" s="25" t="e">
        <f>VLOOKUP(A934,[1]MBU!D:Q,14,0)</f>
        <v>#N/A</v>
      </c>
      <c r="K934" s="25" t="e">
        <f t="shared" si="45"/>
        <v>#N/A</v>
      </c>
    </row>
    <row r="935" spans="1:11" x14ac:dyDescent="0.25">
      <c r="A935" s="17" t="str">
        <f t="shared" si="44"/>
        <v>A00063</v>
      </c>
      <c r="B935" s="18" t="s">
        <v>1037</v>
      </c>
      <c r="C935" s="19" t="s">
        <v>1038</v>
      </c>
      <c r="D935" s="20">
        <v>74390.027710499999</v>
      </c>
      <c r="E935" s="21">
        <v>1</v>
      </c>
      <c r="F935" s="22">
        <f t="shared" si="43"/>
        <v>74390.027710499999</v>
      </c>
      <c r="G935" s="23" t="s">
        <v>52</v>
      </c>
      <c r="H935" s="24" t="e">
        <f>VLOOKUP(A935,[1]L1!A:D,4,0)</f>
        <v>#N/A</v>
      </c>
      <c r="I935" s="24" t="e">
        <f>VLOOKUP(A935,[1]L2!A:AN,40,0)</f>
        <v>#N/A</v>
      </c>
      <c r="J935" s="25" t="e">
        <f>VLOOKUP(A935,[1]MBU!D:Q,14,0)</f>
        <v>#N/A</v>
      </c>
      <c r="K935" s="25" t="e">
        <f t="shared" si="45"/>
        <v>#N/A</v>
      </c>
    </row>
    <row r="936" spans="1:11" x14ac:dyDescent="0.25">
      <c r="A936" s="17" t="str">
        <f t="shared" si="44"/>
        <v>A00064</v>
      </c>
      <c r="B936" s="18" t="s">
        <v>1039</v>
      </c>
      <c r="C936" s="19" t="s">
        <v>1040</v>
      </c>
      <c r="D936" s="20">
        <v>18154.708846000001</v>
      </c>
      <c r="E936" s="21">
        <v>1</v>
      </c>
      <c r="F936" s="22">
        <f t="shared" si="43"/>
        <v>18154.708846000001</v>
      </c>
      <c r="G936" s="23" t="s">
        <v>52</v>
      </c>
      <c r="H936" s="24" t="e">
        <f>VLOOKUP(A936,[1]L1!A:D,4,0)</f>
        <v>#N/A</v>
      </c>
      <c r="I936" s="24" t="e">
        <f>VLOOKUP(A936,[1]L2!A:AN,40,0)</f>
        <v>#N/A</v>
      </c>
      <c r="J936" s="25" t="e">
        <f>VLOOKUP(A936,[1]MBU!D:Q,14,0)</f>
        <v>#N/A</v>
      </c>
      <c r="K936" s="25" t="e">
        <f t="shared" si="45"/>
        <v>#N/A</v>
      </c>
    </row>
    <row r="937" spans="1:11" x14ac:dyDescent="0.25">
      <c r="A937" s="17" t="str">
        <f t="shared" si="44"/>
        <v>A00065</v>
      </c>
      <c r="B937" s="18" t="s">
        <v>1041</v>
      </c>
      <c r="C937" s="19" t="s">
        <v>1042</v>
      </c>
      <c r="D937" s="20">
        <v>27674.8613506</v>
      </c>
      <c r="E937" s="21">
        <v>1</v>
      </c>
      <c r="F937" s="22">
        <f t="shared" si="43"/>
        <v>27674.8613506</v>
      </c>
      <c r="G937" s="23" t="s">
        <v>52</v>
      </c>
      <c r="H937" s="24" t="e">
        <f>VLOOKUP(A937,[1]L1!A:D,4,0)</f>
        <v>#N/A</v>
      </c>
      <c r="I937" s="24" t="e">
        <f>VLOOKUP(A937,[1]L2!A:AN,40,0)</f>
        <v>#N/A</v>
      </c>
      <c r="J937" s="25" t="e">
        <f>VLOOKUP(A937,[1]MBU!D:Q,14,0)</f>
        <v>#N/A</v>
      </c>
      <c r="K937" s="25" t="e">
        <f t="shared" si="45"/>
        <v>#N/A</v>
      </c>
    </row>
    <row r="938" spans="1:11" x14ac:dyDescent="0.25">
      <c r="A938" s="17" t="str">
        <f t="shared" si="44"/>
        <v>A00066</v>
      </c>
      <c r="B938" s="18" t="s">
        <v>1043</v>
      </c>
      <c r="C938" s="19" t="s">
        <v>1044</v>
      </c>
      <c r="D938" s="20">
        <v>379832.04499989998</v>
      </c>
      <c r="E938" s="21">
        <v>1</v>
      </c>
      <c r="F938" s="22">
        <f t="shared" si="43"/>
        <v>379832.04499989998</v>
      </c>
      <c r="G938" s="23" t="s">
        <v>47</v>
      </c>
      <c r="H938" s="24" t="e">
        <f>VLOOKUP(A938,[1]L1!A:D,4,0)</f>
        <v>#N/A</v>
      </c>
      <c r="I938" s="24" t="e">
        <f>VLOOKUP(A938,[1]L2!A:AN,40,0)</f>
        <v>#N/A</v>
      </c>
      <c r="J938" s="25" t="e">
        <f>VLOOKUP(A938,[1]MBU!D:Q,14,0)</f>
        <v>#N/A</v>
      </c>
      <c r="K938" s="25" t="e">
        <f t="shared" si="45"/>
        <v>#N/A</v>
      </c>
    </row>
    <row r="939" spans="1:11" x14ac:dyDescent="0.25">
      <c r="A939" s="17" t="str">
        <f t="shared" si="44"/>
        <v>A00067</v>
      </c>
      <c r="B939" s="18" t="s">
        <v>1045</v>
      </c>
      <c r="C939" s="19" t="s">
        <v>1046</v>
      </c>
      <c r="D939" s="20">
        <v>63682.209321399998</v>
      </c>
      <c r="E939" s="21">
        <v>1</v>
      </c>
      <c r="F939" s="22">
        <f t="shared" si="43"/>
        <v>63682.209321399998</v>
      </c>
      <c r="G939" s="23" t="s">
        <v>52</v>
      </c>
      <c r="H939" s="24" t="e">
        <f>VLOOKUP(A939,[1]L1!A:D,4,0)</f>
        <v>#N/A</v>
      </c>
      <c r="I939" s="24" t="e">
        <f>VLOOKUP(A939,[1]L2!A:AN,40,0)</f>
        <v>#N/A</v>
      </c>
      <c r="J939" s="25" t="e">
        <f>VLOOKUP(A939,[1]MBU!D:Q,14,0)</f>
        <v>#N/A</v>
      </c>
      <c r="K939" s="25" t="e">
        <f t="shared" si="45"/>
        <v>#N/A</v>
      </c>
    </row>
    <row r="940" spans="1:11" x14ac:dyDescent="0.25">
      <c r="A940" s="17" t="str">
        <f t="shared" si="44"/>
        <v>A00068</v>
      </c>
      <c r="B940" s="18" t="s">
        <v>1047</v>
      </c>
      <c r="C940" s="19" t="s">
        <v>1048</v>
      </c>
      <c r="D940" s="20">
        <v>42074.472756900002</v>
      </c>
      <c r="E940" s="21">
        <v>1</v>
      </c>
      <c r="F940" s="22">
        <f t="shared" si="43"/>
        <v>42074.472756900002</v>
      </c>
      <c r="G940" s="23" t="s">
        <v>52</v>
      </c>
      <c r="H940" s="24" t="e">
        <f>VLOOKUP(A940,[1]L1!A:D,4,0)</f>
        <v>#N/A</v>
      </c>
      <c r="I940" s="24" t="e">
        <f>VLOOKUP(A940,[1]L2!A:AN,40,0)</f>
        <v>#N/A</v>
      </c>
      <c r="J940" s="25" t="e">
        <f>VLOOKUP(A940,[1]MBU!D:Q,14,0)</f>
        <v>#N/A</v>
      </c>
      <c r="K940" s="25" t="e">
        <f t="shared" si="45"/>
        <v>#N/A</v>
      </c>
    </row>
    <row r="941" spans="1:11" x14ac:dyDescent="0.25">
      <c r="A941" s="17" t="str">
        <f t="shared" si="44"/>
        <v>A00069</v>
      </c>
      <c r="B941" s="18" t="s">
        <v>1049</v>
      </c>
      <c r="C941" s="19" t="s">
        <v>1050</v>
      </c>
      <c r="D941" s="20">
        <v>599880.44176349998</v>
      </c>
      <c r="E941" s="21">
        <v>1</v>
      </c>
      <c r="F941" s="22">
        <f t="shared" si="43"/>
        <v>599880.44176349998</v>
      </c>
      <c r="G941" s="23">
        <v>0</v>
      </c>
      <c r="H941" s="24" t="e">
        <f>VLOOKUP(A941,[1]L1!A:D,4,0)</f>
        <v>#N/A</v>
      </c>
      <c r="I941" s="24" t="e">
        <f>VLOOKUP(A941,[1]L2!A:AN,40,0)</f>
        <v>#N/A</v>
      </c>
      <c r="J941" s="25" t="e">
        <f>VLOOKUP(A941,[1]MBU!D:Q,14,0)</f>
        <v>#N/A</v>
      </c>
      <c r="K941" s="25" t="e">
        <f t="shared" si="45"/>
        <v>#N/A</v>
      </c>
    </row>
    <row r="942" spans="1:11" x14ac:dyDescent="0.25">
      <c r="A942" s="17" t="str">
        <f t="shared" si="44"/>
        <v>A00070</v>
      </c>
      <c r="B942" s="18" t="s">
        <v>1051</v>
      </c>
      <c r="C942" s="19" t="s">
        <v>1052</v>
      </c>
      <c r="D942" s="20">
        <v>147803.55549239999</v>
      </c>
      <c r="E942" s="21">
        <v>1</v>
      </c>
      <c r="F942" s="22">
        <f t="shared" si="43"/>
        <v>147803.55549239999</v>
      </c>
      <c r="G942" s="23">
        <v>0</v>
      </c>
      <c r="H942" s="24" t="e">
        <f>VLOOKUP(A942,[1]L1!A:D,4,0)</f>
        <v>#N/A</v>
      </c>
      <c r="I942" s="24" t="e">
        <f>VLOOKUP(A942,[1]L2!A:AN,40,0)</f>
        <v>#N/A</v>
      </c>
      <c r="J942" s="25" t="e">
        <f>VLOOKUP(A942,[1]MBU!D:Q,14,0)</f>
        <v>#N/A</v>
      </c>
      <c r="K942" s="25" t="e">
        <f t="shared" si="45"/>
        <v>#N/A</v>
      </c>
    </row>
    <row r="943" spans="1:11" x14ac:dyDescent="0.25">
      <c r="A943" s="17" t="str">
        <f t="shared" si="44"/>
        <v>A00071</v>
      </c>
      <c r="B943" s="18" t="s">
        <v>1053</v>
      </c>
      <c r="C943" s="19" t="s">
        <v>1054</v>
      </c>
      <c r="D943" s="20">
        <v>9557.7805386</v>
      </c>
      <c r="E943" s="21">
        <v>1</v>
      </c>
      <c r="F943" s="22">
        <f t="shared" si="43"/>
        <v>9557.7805386</v>
      </c>
      <c r="G943" s="23">
        <v>0</v>
      </c>
      <c r="H943" s="24" t="e">
        <f>VLOOKUP(A943,[1]L1!A:D,4,0)</f>
        <v>#N/A</v>
      </c>
      <c r="I943" s="24" t="e">
        <f>VLOOKUP(A943,[1]L2!A:AN,40,0)</f>
        <v>#N/A</v>
      </c>
      <c r="J943" s="25" t="e">
        <f>VLOOKUP(A943,[1]MBU!D:Q,14,0)</f>
        <v>#N/A</v>
      </c>
      <c r="K943" s="25" t="e">
        <f t="shared" si="45"/>
        <v>#N/A</v>
      </c>
    </row>
    <row r="944" spans="1:11" x14ac:dyDescent="0.25">
      <c r="A944" s="17" t="str">
        <f t="shared" si="44"/>
        <v>A00072</v>
      </c>
      <c r="B944" s="18" t="s">
        <v>1055</v>
      </c>
      <c r="C944" s="19" t="s">
        <v>1056</v>
      </c>
      <c r="D944" s="20">
        <v>9303.6346025999992</v>
      </c>
      <c r="E944" s="21">
        <v>1</v>
      </c>
      <c r="F944" s="22">
        <f t="shared" si="43"/>
        <v>9303.6346025999992</v>
      </c>
      <c r="G944" s="23">
        <v>0</v>
      </c>
      <c r="H944" s="24" t="e">
        <f>VLOOKUP(A944,[1]L1!A:D,4,0)</f>
        <v>#N/A</v>
      </c>
      <c r="I944" s="24" t="e">
        <f>VLOOKUP(A944,[1]L2!A:AN,40,0)</f>
        <v>#N/A</v>
      </c>
      <c r="J944" s="25" t="e">
        <f>VLOOKUP(A944,[1]MBU!D:Q,14,0)</f>
        <v>#N/A</v>
      </c>
      <c r="K944" s="25" t="e">
        <f t="shared" si="45"/>
        <v>#N/A</v>
      </c>
    </row>
    <row r="945" spans="1:11" x14ac:dyDescent="0.25">
      <c r="A945" s="17" t="str">
        <f t="shared" si="44"/>
        <v>008278</v>
      </c>
      <c r="B945" s="18" t="s">
        <v>1057</v>
      </c>
      <c r="C945" s="19" t="s">
        <v>1058</v>
      </c>
      <c r="D945" s="20">
        <v>495229.20299999992</v>
      </c>
      <c r="E945" s="21">
        <v>1</v>
      </c>
      <c r="F945" s="22">
        <f t="shared" si="43"/>
        <v>495229.20299999992</v>
      </c>
      <c r="G945" s="23" t="s">
        <v>52</v>
      </c>
      <c r="H945" s="24">
        <f>VLOOKUP(A945,[1]L1!A:D,4,0)</f>
        <v>495229.2</v>
      </c>
      <c r="I945" s="24" t="e">
        <f>VLOOKUP(A945,[1]L2!A:AN,40,0)</f>
        <v>#N/A</v>
      </c>
      <c r="J945" s="25" t="e">
        <f>VLOOKUP(A945,[1]MBU!D:Q,14,0)</f>
        <v>#N/A</v>
      </c>
      <c r="K945" s="25" t="e">
        <f t="shared" si="45"/>
        <v>#N/A</v>
      </c>
    </row>
    <row r="946" spans="1:11" x14ac:dyDescent="0.25">
      <c r="A946" s="17" t="str">
        <f t="shared" si="44"/>
        <v>HARGER</v>
      </c>
      <c r="B946" s="18" t="s">
        <v>1059</v>
      </c>
      <c r="C946" s="19" t="s">
        <v>1060</v>
      </c>
      <c r="D946" s="20">
        <v>25.266969899999999</v>
      </c>
      <c r="E946" s="21">
        <f>45*24</f>
        <v>1080</v>
      </c>
      <c r="F946" s="22">
        <f t="shared" si="43"/>
        <v>27288.327492</v>
      </c>
      <c r="G946" s="23" t="s">
        <v>39</v>
      </c>
      <c r="H946" s="24" t="e">
        <f>VLOOKUP(A946,[1]L1!A:D,4,0)</f>
        <v>#N/A</v>
      </c>
      <c r="I946" s="24" t="e">
        <f>VLOOKUP(A946,[1]L2!A:AN,40,0)</f>
        <v>#N/A</v>
      </c>
      <c r="J946" s="25" t="e">
        <f>VLOOKUP(A946,[1]MBU!D:Q,14,0)</f>
        <v>#N/A</v>
      </c>
      <c r="K946" s="25" t="e">
        <f t="shared" si="45"/>
        <v>#N/A</v>
      </c>
    </row>
    <row r="947" spans="1:11" x14ac:dyDescent="0.25">
      <c r="A947" s="17" t="str">
        <f t="shared" si="44"/>
        <v>009809</v>
      </c>
      <c r="B947" s="18" t="s">
        <v>1061</v>
      </c>
      <c r="C947" s="19" t="s">
        <v>1062</v>
      </c>
      <c r="D947" s="20">
        <v>217956.2906949</v>
      </c>
      <c r="E947" s="21">
        <v>1</v>
      </c>
      <c r="F947" s="22">
        <f t="shared" si="43"/>
        <v>217956.2906949</v>
      </c>
      <c r="G947" s="23" t="s">
        <v>52</v>
      </c>
      <c r="H947" s="24" t="e">
        <f>VLOOKUP(A947,[1]L1!A:D,4,0)</f>
        <v>#N/A</v>
      </c>
      <c r="I947" s="24" t="e">
        <f>VLOOKUP(A947,[1]L2!A:AN,40,0)</f>
        <v>#N/A</v>
      </c>
      <c r="J947" s="25" t="e">
        <f>VLOOKUP(A947,[1]MBU!D:Q,14,0)</f>
        <v>#N/A</v>
      </c>
      <c r="K947" s="25" t="e">
        <f t="shared" si="45"/>
        <v>#N/A</v>
      </c>
    </row>
    <row r="948" spans="1:11" x14ac:dyDescent="0.25">
      <c r="A948" s="17" t="str">
        <f t="shared" si="44"/>
        <v>CD385A</v>
      </c>
      <c r="B948" s="18" t="s">
        <v>1063</v>
      </c>
      <c r="C948" s="19" t="s">
        <v>1064</v>
      </c>
      <c r="D948" s="26"/>
      <c r="E948" s="21">
        <v>1</v>
      </c>
      <c r="F948" s="22">
        <f t="shared" si="43"/>
        <v>0</v>
      </c>
      <c r="G948" s="23" t="s">
        <v>44</v>
      </c>
      <c r="H948" s="24" t="e">
        <f>VLOOKUP(A948,[1]L1!A:D,4,0)</f>
        <v>#N/A</v>
      </c>
      <c r="I948" s="24" t="e">
        <f>VLOOKUP(A948,[1]L2!A:AN,40,0)</f>
        <v>#N/A</v>
      </c>
      <c r="J948" s="25" t="e">
        <f>VLOOKUP(A948,[1]MBU!D:Q,14,0)</f>
        <v>#N/A</v>
      </c>
      <c r="K948" s="25" t="e">
        <f t="shared" si="45"/>
        <v>#N/A</v>
      </c>
    </row>
    <row r="949" spans="1:11" x14ac:dyDescent="0.25">
      <c r="A949" s="17" t="str">
        <f t="shared" si="44"/>
        <v>CR18</v>
      </c>
      <c r="B949" s="18" t="s">
        <v>1065</v>
      </c>
      <c r="C949" s="19" t="s">
        <v>1066</v>
      </c>
      <c r="D949" s="26"/>
      <c r="E949" s="21">
        <v>1</v>
      </c>
      <c r="F949" s="22">
        <f t="shared" si="43"/>
        <v>0</v>
      </c>
      <c r="G949" s="23" t="s">
        <v>44</v>
      </c>
      <c r="H949" s="24" t="e">
        <f>VLOOKUP(A949,[1]L1!A:D,4,0)</f>
        <v>#N/A</v>
      </c>
      <c r="I949" s="24" t="e">
        <f>VLOOKUP(A949,[1]L2!A:AN,40,0)</f>
        <v>#N/A</v>
      </c>
      <c r="J949" s="25" t="e">
        <f>VLOOKUP(A949,[1]MBU!D:Q,14,0)</f>
        <v>#N/A</v>
      </c>
      <c r="K949" s="25" t="e">
        <f t="shared" si="45"/>
        <v>#N/A</v>
      </c>
    </row>
    <row r="950" spans="1:11" x14ac:dyDescent="0.25">
      <c r="A950" s="17" t="str">
        <f t="shared" si="44"/>
        <v>EGSTC</v>
      </c>
      <c r="B950" s="18" t="s">
        <v>1067</v>
      </c>
      <c r="C950" s="19" t="s">
        <v>1068</v>
      </c>
      <c r="D950" s="20">
        <v>1093.74837</v>
      </c>
      <c r="E950" s="21">
        <v>1</v>
      </c>
      <c r="F950" s="22">
        <f t="shared" si="43"/>
        <v>1093.74837</v>
      </c>
      <c r="G950" s="23" t="s">
        <v>47</v>
      </c>
      <c r="H950" s="24">
        <f>VLOOKUP(A950,[1]L1!A:D,4,0)</f>
        <v>1093.74837</v>
      </c>
      <c r="I950" s="24" t="e">
        <f>VLOOKUP(A950,[1]L2!A:AN,40,0)</f>
        <v>#N/A</v>
      </c>
      <c r="J950" s="25" t="e">
        <f>VLOOKUP(A950,[1]MBU!D:Q,14,0)</f>
        <v>#N/A</v>
      </c>
      <c r="K950" s="25" t="e">
        <f t="shared" si="45"/>
        <v>#N/A</v>
      </c>
    </row>
    <row r="951" spans="1:11" x14ac:dyDescent="0.25">
      <c r="A951" s="17" t="str">
        <f t="shared" si="44"/>
        <v>-PE-12</v>
      </c>
      <c r="B951" s="18" t="s">
        <v>1069</v>
      </c>
      <c r="C951" s="19" t="s">
        <v>1070</v>
      </c>
      <c r="D951" s="20">
        <v>10386.43352</v>
      </c>
      <c r="E951" s="21">
        <v>1</v>
      </c>
      <c r="F951" s="22">
        <f t="shared" si="43"/>
        <v>10386.43352</v>
      </c>
      <c r="G951" s="23" t="s">
        <v>44</v>
      </c>
      <c r="H951" s="24">
        <f>VLOOKUP(A951,[1]L1!A:D,4,0)</f>
        <v>10386.43</v>
      </c>
      <c r="I951" s="24" t="e">
        <f>VLOOKUP(A951,[1]L2!A:AN,40,0)</f>
        <v>#N/A</v>
      </c>
      <c r="J951" s="25" t="e">
        <f>VLOOKUP(A951,[1]MBU!D:Q,14,0)</f>
        <v>#N/A</v>
      </c>
      <c r="K951" s="25" t="e">
        <f t="shared" si="45"/>
        <v>#N/A</v>
      </c>
    </row>
    <row r="952" spans="1:11" x14ac:dyDescent="0.25">
      <c r="A952" s="17" t="str">
        <f t="shared" si="44"/>
        <v>313151</v>
      </c>
      <c r="B952" s="18" t="s">
        <v>1071</v>
      </c>
      <c r="C952" s="19" t="s">
        <v>1072</v>
      </c>
      <c r="D952" s="20">
        <v>11994.280516500001</v>
      </c>
      <c r="E952" s="21">
        <v>1</v>
      </c>
      <c r="F952" s="22">
        <f t="shared" si="43"/>
        <v>11994.280516500001</v>
      </c>
      <c r="G952" s="23" t="s">
        <v>44</v>
      </c>
      <c r="H952" s="24">
        <f>VLOOKUP(A952,[1]L1!A:D,4,0)</f>
        <v>11994.280516000001</v>
      </c>
      <c r="I952" s="24" t="e">
        <f>VLOOKUP(A952,[1]L2!A:AN,40,0)</f>
        <v>#N/A</v>
      </c>
      <c r="J952" s="25" t="e">
        <f>VLOOKUP(A952,[1]MBU!D:Q,14,0)</f>
        <v>#N/A</v>
      </c>
      <c r="K952" s="25" t="e">
        <f t="shared" si="45"/>
        <v>#N/A</v>
      </c>
    </row>
    <row r="953" spans="1:11" x14ac:dyDescent="0.25">
      <c r="A953" s="17" t="str">
        <f t="shared" si="44"/>
        <v>313152</v>
      </c>
      <c r="B953" s="18" t="s">
        <v>1073</v>
      </c>
      <c r="C953" s="19" t="s">
        <v>1074</v>
      </c>
      <c r="D953" s="20">
        <v>11994.280516500001</v>
      </c>
      <c r="E953" s="21">
        <v>1</v>
      </c>
      <c r="F953" s="22">
        <f t="shared" si="43"/>
        <v>11994.280516500001</v>
      </c>
      <c r="G953" s="23" t="s">
        <v>44</v>
      </c>
      <c r="H953" s="24">
        <f>VLOOKUP(A953,[1]L1!A:D,4,0)</f>
        <v>11994.280516500001</v>
      </c>
      <c r="I953" s="24" t="e">
        <f>VLOOKUP(A953,[1]L2!A:AN,40,0)</f>
        <v>#N/A</v>
      </c>
      <c r="J953" s="25" t="e">
        <f>VLOOKUP(A953,[1]MBU!D:Q,14,0)</f>
        <v>#N/A</v>
      </c>
      <c r="K953" s="25" t="e">
        <f t="shared" si="45"/>
        <v>#N/A</v>
      </c>
    </row>
    <row r="954" spans="1:11" x14ac:dyDescent="0.25">
      <c r="A954" s="17" t="str">
        <f t="shared" si="44"/>
        <v>314539</v>
      </c>
      <c r="B954" s="18" t="s">
        <v>1075</v>
      </c>
      <c r="C954" s="19" t="s">
        <v>1076</v>
      </c>
      <c r="D954" s="20">
        <v>12694.57</v>
      </c>
      <c r="E954" s="21">
        <v>1</v>
      </c>
      <c r="F954" s="22">
        <f t="shared" si="43"/>
        <v>12694.57</v>
      </c>
      <c r="G954" s="23" t="s">
        <v>44</v>
      </c>
      <c r="H954" s="24">
        <f>VLOOKUP(A954,[1]L1!A:D,4,0)</f>
        <v>12694.57</v>
      </c>
      <c r="I954" s="24" t="e">
        <f>VLOOKUP(A954,[1]L2!A:AN,40,0)</f>
        <v>#N/A</v>
      </c>
      <c r="J954" s="25" t="e">
        <f>VLOOKUP(A954,[1]MBU!D:Q,14,0)</f>
        <v>#N/A</v>
      </c>
      <c r="K954" s="25" t="e">
        <f t="shared" si="45"/>
        <v>#N/A</v>
      </c>
    </row>
    <row r="955" spans="1:11" x14ac:dyDescent="0.25">
      <c r="A955" s="17" t="str">
        <f t="shared" si="44"/>
        <v>314907</v>
      </c>
      <c r="B955" s="18" t="s">
        <v>1077</v>
      </c>
      <c r="C955" s="19" t="s">
        <v>1078</v>
      </c>
      <c r="D955" s="20">
        <v>39263.201009999997</v>
      </c>
      <c r="E955" s="21">
        <v>1</v>
      </c>
      <c r="F955" s="22">
        <f t="shared" si="43"/>
        <v>39263.201009999997</v>
      </c>
      <c r="G955" s="23" t="s">
        <v>44</v>
      </c>
      <c r="H955" s="24">
        <f>VLOOKUP(A955,[1]L1!A:D,4,0)</f>
        <v>39263.201009999997</v>
      </c>
      <c r="I955" s="24" t="e">
        <f>VLOOKUP(A955,[1]L2!A:AN,40,0)</f>
        <v>#N/A</v>
      </c>
      <c r="J955" s="25" t="e">
        <f>VLOOKUP(A955,[1]MBU!D:Q,14,0)</f>
        <v>#N/A</v>
      </c>
      <c r="K955" s="25" t="e">
        <f t="shared" si="45"/>
        <v>#N/A</v>
      </c>
    </row>
    <row r="956" spans="1:11" x14ac:dyDescent="0.25">
      <c r="A956" s="17" t="str">
        <f t="shared" si="44"/>
        <v>910031</v>
      </c>
      <c r="B956" s="18" t="s">
        <v>1079</v>
      </c>
      <c r="C956" s="19" t="s">
        <v>1080</v>
      </c>
      <c r="D956" s="26"/>
      <c r="E956" s="21">
        <v>1</v>
      </c>
      <c r="F956" s="22">
        <f t="shared" si="43"/>
        <v>0</v>
      </c>
      <c r="G956" s="23" t="s">
        <v>44</v>
      </c>
      <c r="H956" s="24">
        <f>VLOOKUP(A956,[1]L1!A:D,4,0)</f>
        <v>0</v>
      </c>
      <c r="I956" s="24" t="e">
        <f>VLOOKUP(A956,[1]L2!A:AN,40,0)</f>
        <v>#N/A</v>
      </c>
      <c r="J956" s="25" t="e">
        <f>VLOOKUP(A956,[1]MBU!D:Q,14,0)</f>
        <v>#N/A</v>
      </c>
      <c r="K956" s="25" t="e">
        <f t="shared" si="45"/>
        <v>#N/A</v>
      </c>
    </row>
    <row r="957" spans="1:11" x14ac:dyDescent="0.25">
      <c r="A957" s="17" t="str">
        <f t="shared" si="44"/>
        <v>961255</v>
      </c>
      <c r="B957" s="18" t="s">
        <v>1081</v>
      </c>
      <c r="C957" s="19" t="s">
        <v>1082</v>
      </c>
      <c r="D957" s="26"/>
      <c r="E957" s="21">
        <v>1</v>
      </c>
      <c r="F957" s="22">
        <f t="shared" si="43"/>
        <v>0</v>
      </c>
      <c r="G957" s="23" t="s">
        <v>44</v>
      </c>
      <c r="H957" s="24" t="e">
        <f>VLOOKUP(A957,[1]L1!A:D,4,0)</f>
        <v>#N/A</v>
      </c>
      <c r="I957" s="24" t="e">
        <f>VLOOKUP(A957,[1]L2!A:AN,40,0)</f>
        <v>#N/A</v>
      </c>
      <c r="J957" s="25" t="e">
        <f>VLOOKUP(A957,[1]MBU!D:Q,14,0)</f>
        <v>#N/A</v>
      </c>
      <c r="K957" s="25" t="e">
        <f t="shared" si="45"/>
        <v>#N/A</v>
      </c>
    </row>
    <row r="958" spans="1:11" x14ac:dyDescent="0.25">
      <c r="A958" s="17" t="str">
        <f t="shared" si="44"/>
        <v>962716</v>
      </c>
      <c r="B958" s="18" t="s">
        <v>1083</v>
      </c>
      <c r="C958" s="19" t="s">
        <v>1084</v>
      </c>
      <c r="D958" s="20">
        <v>7361.6633155999998</v>
      </c>
      <c r="E958" s="21">
        <v>2</v>
      </c>
      <c r="F958" s="22">
        <f t="shared" si="43"/>
        <v>14723.3266312</v>
      </c>
      <c r="G958" s="23" t="s">
        <v>44</v>
      </c>
      <c r="H958" s="24">
        <f>VLOOKUP(A958,[1]L1!A:D,4,0)</f>
        <v>3818.21</v>
      </c>
      <c r="I958" s="24" t="e">
        <f>VLOOKUP(A958,[1]L2!A:AN,40,0)</f>
        <v>#N/A</v>
      </c>
      <c r="J958" s="25" t="e">
        <f>VLOOKUP(A958,[1]MBU!D:Q,14,0)</f>
        <v>#N/A</v>
      </c>
      <c r="K958" s="25" t="e">
        <f t="shared" si="45"/>
        <v>#N/A</v>
      </c>
    </row>
    <row r="959" spans="1:11" x14ac:dyDescent="0.25">
      <c r="A959" s="17" t="str">
        <f t="shared" si="44"/>
        <v>962723</v>
      </c>
      <c r="B959" s="18" t="s">
        <v>1085</v>
      </c>
      <c r="C959" s="19" t="s">
        <v>1086</v>
      </c>
      <c r="D959" s="20">
        <v>34846.230319299997</v>
      </c>
      <c r="E959" s="21">
        <v>2</v>
      </c>
      <c r="F959" s="22">
        <f t="shared" si="43"/>
        <v>69692.460638599994</v>
      </c>
      <c r="G959" s="23" t="s">
        <v>44</v>
      </c>
      <c r="H959" s="24">
        <f>VLOOKUP(A959,[1]L1!A:D,4,0)</f>
        <v>27114.63</v>
      </c>
      <c r="I959" s="24" t="e">
        <f>VLOOKUP(A959,[1]L2!A:AN,40,0)</f>
        <v>#N/A</v>
      </c>
      <c r="J959" s="25" t="e">
        <f>VLOOKUP(A959,[1]MBU!D:Q,14,0)</f>
        <v>#N/A</v>
      </c>
      <c r="K959" s="25" t="e">
        <f t="shared" si="45"/>
        <v>#N/A</v>
      </c>
    </row>
    <row r="960" spans="1:11" x14ac:dyDescent="0.25">
      <c r="A960" s="17" t="str">
        <f t="shared" si="44"/>
        <v>965410</v>
      </c>
      <c r="B960" s="18" t="s">
        <v>1087</v>
      </c>
      <c r="C960" s="19" t="s">
        <v>1088</v>
      </c>
      <c r="D960" s="26"/>
      <c r="E960" s="21">
        <v>1</v>
      </c>
      <c r="F960" s="22">
        <f t="shared" si="43"/>
        <v>0</v>
      </c>
      <c r="G960" s="23" t="s">
        <v>47</v>
      </c>
      <c r="H960" s="24" t="str">
        <f>VLOOKUP(A960,[1]L1!A:D,4,0)</f>
        <v>Item no creado en contabilidad</v>
      </c>
      <c r="I960" s="24" t="e">
        <f>VLOOKUP(A960,[1]L2!A:AN,40,0)</f>
        <v>#N/A</v>
      </c>
      <c r="J960" s="25" t="e">
        <f>VLOOKUP(A960,[1]MBU!D:Q,14,0)</f>
        <v>#N/A</v>
      </c>
      <c r="K960" s="25" t="e">
        <f t="shared" si="45"/>
        <v>#N/A</v>
      </c>
    </row>
    <row r="961" spans="1:11" x14ac:dyDescent="0.25">
      <c r="A961" s="17" t="str">
        <f t="shared" si="44"/>
        <v>969261</v>
      </c>
      <c r="B961" s="18" t="s">
        <v>1089</v>
      </c>
      <c r="C961" s="19" t="s">
        <v>1090</v>
      </c>
      <c r="D961" s="20">
        <v>9707.3488213000001</v>
      </c>
      <c r="E961" s="21">
        <v>7</v>
      </c>
      <c r="F961" s="22">
        <f t="shared" si="43"/>
        <v>67951.441749100006</v>
      </c>
      <c r="G961" s="23" t="s">
        <v>47</v>
      </c>
      <c r="H961" s="24">
        <f>VLOOKUP(A961,[1]L1!A:D,4,0)</f>
        <v>13145.87</v>
      </c>
      <c r="I961" s="24" t="e">
        <f>VLOOKUP(A961,[1]L2!A:AN,40,0)</f>
        <v>#N/A</v>
      </c>
      <c r="J961" s="25" t="e">
        <f>VLOOKUP(A961,[1]MBU!D:Q,14,0)</f>
        <v>#N/A</v>
      </c>
      <c r="K961" s="25" t="e">
        <f t="shared" si="45"/>
        <v>#N/A</v>
      </c>
    </row>
    <row r="962" spans="1:11" x14ac:dyDescent="0.25">
      <c r="A962" s="17" t="str">
        <f t="shared" si="44"/>
        <v>997000</v>
      </c>
      <c r="B962" s="18" t="s">
        <v>1091</v>
      </c>
      <c r="C962" s="19" t="s">
        <v>1092</v>
      </c>
      <c r="D962" s="26"/>
      <c r="E962" s="21">
        <v>1</v>
      </c>
      <c r="F962" s="22">
        <f t="shared" si="43"/>
        <v>0</v>
      </c>
      <c r="G962" s="23" t="s">
        <v>52</v>
      </c>
      <c r="H962" s="24" t="str">
        <f>VLOOKUP(A962,[1]L1!A:D,4,0)</f>
        <v>Item no creado en contabilidad</v>
      </c>
      <c r="I962" s="24" t="e">
        <f>VLOOKUP(A962,[1]L2!A:AN,40,0)</f>
        <v>#N/A</v>
      </c>
      <c r="J962" s="25" t="e">
        <f>VLOOKUP(A962,[1]MBU!D:Q,14,0)</f>
        <v>#N/A</v>
      </c>
      <c r="K962" s="25" t="e">
        <f t="shared" si="45"/>
        <v>#N/A</v>
      </c>
    </row>
    <row r="963" spans="1:11" x14ac:dyDescent="0.25">
      <c r="A963" s="17" t="str">
        <f t="shared" si="44"/>
        <v>998058</v>
      </c>
      <c r="B963" s="18" t="s">
        <v>1093</v>
      </c>
      <c r="C963" s="19" t="s">
        <v>1094</v>
      </c>
      <c r="D963" s="26"/>
      <c r="E963" s="21">
        <v>1</v>
      </c>
      <c r="F963" s="22">
        <f t="shared" si="43"/>
        <v>0</v>
      </c>
      <c r="G963" s="23" t="s">
        <v>47</v>
      </c>
      <c r="H963" s="24">
        <f>VLOOKUP(A963,[1]L1!A:D,4,0)</f>
        <v>0</v>
      </c>
      <c r="I963" s="24" t="e">
        <f>VLOOKUP(A963,[1]L2!A:AN,40,0)</f>
        <v>#N/A</v>
      </c>
      <c r="J963" s="25" t="e">
        <f>VLOOKUP(A963,[1]MBU!D:Q,14,0)</f>
        <v>#N/A</v>
      </c>
      <c r="K963" s="25" t="e">
        <f t="shared" si="45"/>
        <v>#N/A</v>
      </c>
    </row>
    <row r="964" spans="1:11" x14ac:dyDescent="0.25">
      <c r="A964" s="17" t="str">
        <f t="shared" si="44"/>
        <v>FRSS</v>
      </c>
      <c r="B964" s="18" t="s">
        <v>1095</v>
      </c>
      <c r="C964" s="19" t="s">
        <v>1096</v>
      </c>
      <c r="D964" s="26"/>
      <c r="E964" s="21">
        <v>1</v>
      </c>
      <c r="F964" s="22">
        <f t="shared" ref="F964:F1029" si="46">D964*E964</f>
        <v>0</v>
      </c>
      <c r="G964" s="23" t="s">
        <v>44</v>
      </c>
      <c r="H964" s="24" t="e">
        <f>VLOOKUP(A964,[1]L1!A:D,4,0)</f>
        <v>#N/A</v>
      </c>
      <c r="I964" s="24" t="e">
        <f>VLOOKUP(A964,[1]L2!A:AN,40,0)</f>
        <v>#N/A</v>
      </c>
      <c r="J964" s="25" t="e">
        <f>VLOOKUP(A964,[1]MBU!D:Q,14,0)</f>
        <v>#N/A</v>
      </c>
      <c r="K964" s="25" t="e">
        <f t="shared" si="45"/>
        <v>#N/A</v>
      </c>
    </row>
    <row r="965" spans="1:11" x14ac:dyDescent="0.25">
      <c r="A965" s="17" t="str">
        <f t="shared" ref="A965:A1030" si="47">RIGHT(B965,6)</f>
        <v>K9435</v>
      </c>
      <c r="B965" s="18" t="s">
        <v>1097</v>
      </c>
      <c r="C965" s="19" t="s">
        <v>1098</v>
      </c>
      <c r="D965" s="20">
        <v>66.36</v>
      </c>
      <c r="E965" s="21">
        <v>12</v>
      </c>
      <c r="F965" s="22">
        <f t="shared" si="46"/>
        <v>796.31999999999994</v>
      </c>
      <c r="G965" s="23" t="s">
        <v>37</v>
      </c>
      <c r="H965" s="24">
        <f>VLOOKUP(A965,[1]L1!A:D,4,0)</f>
        <v>66.36</v>
      </c>
      <c r="I965" s="24" t="e">
        <f>VLOOKUP(A965,[1]L2!A:AN,40,0)</f>
        <v>#N/A</v>
      </c>
      <c r="J965" s="25" t="e">
        <f>VLOOKUP(A965,[1]MBU!D:Q,14,0)</f>
        <v>#N/A</v>
      </c>
      <c r="K965" s="25" t="e">
        <f t="shared" si="45"/>
        <v>#N/A</v>
      </c>
    </row>
    <row r="966" spans="1:11" x14ac:dyDescent="0.25">
      <c r="A966" s="17" t="str">
        <f t="shared" si="47"/>
        <v>AMLICO</v>
      </c>
      <c r="B966" s="18" t="s">
        <v>1099</v>
      </c>
      <c r="C966" s="19" t="s">
        <v>1100</v>
      </c>
      <c r="D966" s="26"/>
      <c r="E966" s="21">
        <v>1</v>
      </c>
      <c r="F966" s="22">
        <f t="shared" si="46"/>
        <v>0</v>
      </c>
      <c r="G966" s="23" t="s">
        <v>44</v>
      </c>
      <c r="H966" s="24" t="e">
        <f>VLOOKUP(A966,[1]L1!A:D,4,0)</f>
        <v>#N/A</v>
      </c>
      <c r="I966" s="24" t="e">
        <f>VLOOKUP(A966,[1]L2!A:AN,40,0)</f>
        <v>#N/A</v>
      </c>
      <c r="J966" s="25" t="e">
        <f>VLOOKUP(A966,[1]MBU!D:Q,14,0)</f>
        <v>#N/A</v>
      </c>
      <c r="K966" s="25" t="e">
        <f t="shared" si="45"/>
        <v>#N/A</v>
      </c>
    </row>
    <row r="967" spans="1:11" x14ac:dyDescent="0.25">
      <c r="A967" s="17" t="str">
        <f t="shared" si="47"/>
        <v>4X24X1</v>
      </c>
      <c r="B967" s="18" t="s">
        <v>1101</v>
      </c>
      <c r="C967" s="19" t="s">
        <v>1102</v>
      </c>
      <c r="D967" s="26"/>
      <c r="E967" s="21">
        <v>1</v>
      </c>
      <c r="F967" s="22">
        <f t="shared" si="46"/>
        <v>0</v>
      </c>
      <c r="G967" s="23" t="s">
        <v>44</v>
      </c>
      <c r="H967" s="24" t="e">
        <f>VLOOKUP(A967,[1]L1!A:D,4,0)</f>
        <v>#N/A</v>
      </c>
      <c r="I967" s="24" t="e">
        <f>VLOOKUP(A967,[1]L2!A:AN,40,0)</f>
        <v>#N/A</v>
      </c>
      <c r="J967" s="25" t="e">
        <f>VLOOKUP(A967,[1]MBU!D:Q,14,0)</f>
        <v>#N/A</v>
      </c>
      <c r="K967" s="25" t="e">
        <f t="shared" si="45"/>
        <v>#N/A</v>
      </c>
    </row>
    <row r="968" spans="1:11" x14ac:dyDescent="0.25">
      <c r="A968" s="17" t="str">
        <f t="shared" si="47"/>
        <v>GSP001</v>
      </c>
      <c r="B968" s="18" t="s">
        <v>1103</v>
      </c>
      <c r="C968" s="19" t="s">
        <v>1104</v>
      </c>
      <c r="D968" s="20">
        <v>34.212000000000003</v>
      </c>
      <c r="E968" s="21">
        <v>10</v>
      </c>
      <c r="F968" s="22">
        <f t="shared" si="46"/>
        <v>342.12</v>
      </c>
      <c r="G968" s="23" t="s">
        <v>39</v>
      </c>
      <c r="H968" s="24">
        <f>VLOOKUP(A968,[1]L1!A:D,4,0)</f>
        <v>342.12</v>
      </c>
      <c r="I968" s="24" t="e">
        <f>VLOOKUP(A968,[1]L2!A:AN,40,0)</f>
        <v>#N/A</v>
      </c>
      <c r="J968" s="25" t="e">
        <f>VLOOKUP(A968,[1]MBU!D:Q,14,0)</f>
        <v>#N/A</v>
      </c>
      <c r="K968" s="25" t="e">
        <f t="shared" si="45"/>
        <v>#N/A</v>
      </c>
    </row>
    <row r="969" spans="1:11" x14ac:dyDescent="0.25">
      <c r="A969" s="17" t="str">
        <f t="shared" si="47"/>
        <v>GSP002</v>
      </c>
      <c r="B969" s="18" t="s">
        <v>1105</v>
      </c>
      <c r="C969" s="19" t="s">
        <v>1106</v>
      </c>
      <c r="D969" s="20">
        <v>34.212000000000003</v>
      </c>
      <c r="E969" s="21">
        <v>10</v>
      </c>
      <c r="F969" s="22">
        <f t="shared" si="46"/>
        <v>342.12</v>
      </c>
      <c r="G969" s="23" t="s">
        <v>39</v>
      </c>
      <c r="H969" s="24">
        <f>VLOOKUP(A969,[1]L1!A:D,4,0)</f>
        <v>342.12</v>
      </c>
      <c r="I969" s="24" t="e">
        <f>VLOOKUP(A969,[1]L2!A:AN,40,0)</f>
        <v>#N/A</v>
      </c>
      <c r="J969" s="25" t="e">
        <f>VLOOKUP(A969,[1]MBU!D:Q,14,0)</f>
        <v>#N/A</v>
      </c>
      <c r="K969" s="25" t="e">
        <f t="shared" si="45"/>
        <v>#N/A</v>
      </c>
    </row>
    <row r="970" spans="1:11" x14ac:dyDescent="0.25">
      <c r="A970" s="17" t="str">
        <f t="shared" si="47"/>
        <v>GSP003</v>
      </c>
      <c r="B970" s="18" t="s">
        <v>1107</v>
      </c>
      <c r="C970" s="19" t="s">
        <v>1108</v>
      </c>
      <c r="D970" s="20">
        <v>34.212000000000003</v>
      </c>
      <c r="E970" s="21">
        <v>10</v>
      </c>
      <c r="F970" s="22">
        <f t="shared" si="46"/>
        <v>342.12</v>
      </c>
      <c r="G970" s="23" t="s">
        <v>39</v>
      </c>
      <c r="H970" s="24">
        <f>VLOOKUP(A970,[1]L1!A:D,4,0)</f>
        <v>342.12</v>
      </c>
      <c r="I970" s="24" t="e">
        <f>VLOOKUP(A970,[1]L2!A:AN,40,0)</f>
        <v>#N/A</v>
      </c>
      <c r="J970" s="25" t="e">
        <f>VLOOKUP(A970,[1]MBU!D:Q,14,0)</f>
        <v>#N/A</v>
      </c>
      <c r="K970" s="25" t="e">
        <f t="shared" si="45"/>
        <v>#N/A</v>
      </c>
    </row>
    <row r="971" spans="1:11" x14ac:dyDescent="0.25">
      <c r="A971" s="17" t="str">
        <f t="shared" si="47"/>
        <v>GSP004</v>
      </c>
      <c r="B971" s="18" t="s">
        <v>1109</v>
      </c>
      <c r="C971" s="19" t="s">
        <v>1110</v>
      </c>
      <c r="D971" s="20">
        <v>736.28166599999997</v>
      </c>
      <c r="E971" s="21">
        <v>6</v>
      </c>
      <c r="F971" s="22">
        <f t="shared" si="46"/>
        <v>4417.6899960000001</v>
      </c>
      <c r="G971" s="23" t="s">
        <v>39</v>
      </c>
      <c r="H971" s="24">
        <f>VLOOKUP(A971,[1]L1!A:D,4,0)</f>
        <v>751.53999980000003</v>
      </c>
      <c r="I971" s="24" t="e">
        <f>VLOOKUP(A971,[1]L2!A:AN,40,0)</f>
        <v>#N/A</v>
      </c>
      <c r="J971" s="25" t="e">
        <f>VLOOKUP(A971,[1]MBU!D:Q,14,0)</f>
        <v>#N/A</v>
      </c>
      <c r="K971" s="25" t="e">
        <f t="shared" si="45"/>
        <v>#N/A</v>
      </c>
    </row>
    <row r="972" spans="1:11" x14ac:dyDescent="0.25">
      <c r="A972" s="17" t="str">
        <f t="shared" si="47"/>
        <v>GSP005</v>
      </c>
      <c r="B972" s="18" t="s">
        <v>1111</v>
      </c>
      <c r="C972" s="19" t="s">
        <v>1112</v>
      </c>
      <c r="D972" s="20">
        <v>162.78439090000001</v>
      </c>
      <c r="E972" s="21">
        <v>16</v>
      </c>
      <c r="F972" s="22">
        <f t="shared" si="46"/>
        <v>2604.5502544000001</v>
      </c>
      <c r="G972" s="23" t="s">
        <v>39</v>
      </c>
      <c r="H972" s="24">
        <f>VLOOKUP(A972,[1]L1!A:D,4,0)</f>
        <v>168.86875000000001</v>
      </c>
      <c r="I972" s="24" t="e">
        <f>VLOOKUP(A972,[1]L2!A:AN,40,0)</f>
        <v>#N/A</v>
      </c>
      <c r="J972" s="25" t="e">
        <f>VLOOKUP(A972,[1]MBU!D:Q,14,0)</f>
        <v>#N/A</v>
      </c>
      <c r="K972" s="25" t="e">
        <f t="shared" si="45"/>
        <v>#N/A</v>
      </c>
    </row>
    <row r="973" spans="1:11" x14ac:dyDescent="0.25">
      <c r="A973" s="17" t="str">
        <f t="shared" si="47"/>
        <v>GSP006</v>
      </c>
      <c r="B973" s="18" t="s">
        <v>1113</v>
      </c>
      <c r="C973" s="19" t="s">
        <v>1114</v>
      </c>
      <c r="D973" s="20">
        <v>35</v>
      </c>
      <c r="E973" s="21">
        <v>18</v>
      </c>
      <c r="F973" s="22">
        <f t="shared" si="46"/>
        <v>630</v>
      </c>
      <c r="G973" s="23" t="s">
        <v>30</v>
      </c>
      <c r="H973" s="24">
        <f>VLOOKUP(A973,[1]L1!A:D,4,0)</f>
        <v>44</v>
      </c>
      <c r="I973" s="24" t="e">
        <f>VLOOKUP(A973,[1]L2!A:AN,40,0)</f>
        <v>#N/A</v>
      </c>
      <c r="J973" s="25" t="e">
        <f>VLOOKUP(A973,[1]MBU!D:Q,14,0)</f>
        <v>#N/A</v>
      </c>
      <c r="K973" s="25" t="e">
        <f t="shared" si="45"/>
        <v>#N/A</v>
      </c>
    </row>
    <row r="974" spans="1:11" x14ac:dyDescent="0.25">
      <c r="A974" s="17" t="str">
        <f t="shared" si="47"/>
        <v>GSP007</v>
      </c>
      <c r="B974" s="18" t="s">
        <v>1115</v>
      </c>
      <c r="C974" s="19" t="s">
        <v>1116</v>
      </c>
      <c r="D974" s="20">
        <v>66</v>
      </c>
      <c r="E974" s="21">
        <v>18</v>
      </c>
      <c r="F974" s="22">
        <f t="shared" si="46"/>
        <v>1188</v>
      </c>
      <c r="G974" s="23" t="s">
        <v>30</v>
      </c>
      <c r="H974" s="24" t="e">
        <f>VLOOKUP(A974,[1]L1!A:D,4,0)</f>
        <v>#N/A</v>
      </c>
      <c r="I974" s="24" t="e">
        <f>VLOOKUP(A974,[1]L2!A:AN,40,0)</f>
        <v>#N/A</v>
      </c>
      <c r="J974" s="25" t="e">
        <f>VLOOKUP(A974,[1]MBU!D:Q,14,0)</f>
        <v>#N/A</v>
      </c>
      <c r="K974" s="25" t="e">
        <f t="shared" si="45"/>
        <v>#N/A</v>
      </c>
    </row>
    <row r="975" spans="1:11" x14ac:dyDescent="0.25">
      <c r="A975" s="17" t="str">
        <f t="shared" si="47"/>
        <v>GSP008</v>
      </c>
      <c r="B975" s="18" t="s">
        <v>1117</v>
      </c>
      <c r="C975" s="19" t="s">
        <v>1118</v>
      </c>
      <c r="D975" s="20">
        <v>135</v>
      </c>
      <c r="E975" s="21">
        <v>16</v>
      </c>
      <c r="F975" s="22">
        <f t="shared" si="46"/>
        <v>2160</v>
      </c>
      <c r="G975" s="23" t="s">
        <v>309</v>
      </c>
      <c r="H975" s="24">
        <f>VLOOKUP(A975,[1]L1!A:D,4,0)</f>
        <v>139.6530612</v>
      </c>
      <c r="I975" s="24" t="e">
        <f>VLOOKUP(A975,[1]L2!A:AN,40,0)</f>
        <v>#N/A</v>
      </c>
      <c r="J975" s="25" t="e">
        <f>VLOOKUP(A975,[1]MBU!D:Q,14,0)</f>
        <v>#N/A</v>
      </c>
      <c r="K975" s="25" t="e">
        <f t="shared" si="45"/>
        <v>#N/A</v>
      </c>
    </row>
    <row r="976" spans="1:11" x14ac:dyDescent="0.25">
      <c r="A976" s="17" t="str">
        <f t="shared" si="47"/>
        <v>GSP009</v>
      </c>
      <c r="B976" s="18" t="s">
        <v>1119</v>
      </c>
      <c r="C976" s="19" t="s">
        <v>1120</v>
      </c>
      <c r="D976" s="20">
        <v>79.648333333333326</v>
      </c>
      <c r="E976" s="21">
        <v>12</v>
      </c>
      <c r="F976" s="22">
        <f t="shared" si="46"/>
        <v>955.78</v>
      </c>
      <c r="G976" s="23" t="s">
        <v>30</v>
      </c>
      <c r="H976" s="24">
        <f>VLOOKUP(A976,[1]L1!A:D,4,0)</f>
        <v>67.524529900000005</v>
      </c>
      <c r="I976" s="24" t="e">
        <f>VLOOKUP(A976,[1]L2!A:AN,40,0)</f>
        <v>#N/A</v>
      </c>
      <c r="J976" s="25" t="e">
        <f>VLOOKUP(A976,[1]MBU!D:Q,14,0)</f>
        <v>#N/A</v>
      </c>
      <c r="K976" s="25" t="e">
        <f t="shared" si="45"/>
        <v>#N/A</v>
      </c>
    </row>
    <row r="977" spans="1:11" x14ac:dyDescent="0.25">
      <c r="A977" s="17" t="str">
        <f t="shared" si="47"/>
        <v>GSP010</v>
      </c>
      <c r="B977" s="18" t="s">
        <v>1121</v>
      </c>
      <c r="C977" s="19" t="s">
        <v>1122</v>
      </c>
      <c r="D977" s="20">
        <v>81.584166666666661</v>
      </c>
      <c r="E977" s="21">
        <v>12</v>
      </c>
      <c r="F977" s="22">
        <f t="shared" si="46"/>
        <v>979.01</v>
      </c>
      <c r="G977" s="23" t="s">
        <v>30</v>
      </c>
      <c r="H977" s="24">
        <f>VLOOKUP(A977,[1]L1!A:D,4,0)</f>
        <v>74.170531999999994</v>
      </c>
      <c r="I977" s="24" t="e">
        <f>VLOOKUP(A977,[1]L2!A:AN,40,0)</f>
        <v>#N/A</v>
      </c>
      <c r="J977" s="25" t="e">
        <f>VLOOKUP(A977,[1]MBU!D:Q,14,0)</f>
        <v>#N/A</v>
      </c>
      <c r="K977" s="25" t="e">
        <f t="shared" si="45"/>
        <v>#N/A</v>
      </c>
    </row>
    <row r="978" spans="1:11" x14ac:dyDescent="0.25">
      <c r="A978" s="17" t="str">
        <f t="shared" si="47"/>
        <v>GSP011</v>
      </c>
      <c r="B978" s="18" t="s">
        <v>1123</v>
      </c>
      <c r="C978" s="19" t="s">
        <v>1124</v>
      </c>
      <c r="D978" s="20">
        <v>83.372500000000002</v>
      </c>
      <c r="E978" s="21">
        <v>12</v>
      </c>
      <c r="F978" s="22">
        <f t="shared" si="46"/>
        <v>1000.47</v>
      </c>
      <c r="G978" s="23" t="s">
        <v>30</v>
      </c>
      <c r="H978" s="24">
        <f>VLOOKUP(A978,[1]L1!A:D,4,0)</f>
        <v>75.791564699999995</v>
      </c>
      <c r="I978" s="24" t="e">
        <f>VLOOKUP(A978,[1]L2!A:AN,40,0)</f>
        <v>#N/A</v>
      </c>
      <c r="J978" s="25" t="e">
        <f>VLOOKUP(A978,[1]MBU!D:Q,14,0)</f>
        <v>#N/A</v>
      </c>
      <c r="K978" s="25" t="e">
        <f t="shared" si="45"/>
        <v>#N/A</v>
      </c>
    </row>
    <row r="979" spans="1:11" x14ac:dyDescent="0.25">
      <c r="A979" s="17" t="str">
        <f t="shared" si="47"/>
        <v>GSP012</v>
      </c>
      <c r="B979" s="18" t="s">
        <v>1125</v>
      </c>
      <c r="C979" s="19" t="s">
        <v>1126</v>
      </c>
      <c r="D979" s="20">
        <v>84.255833333333342</v>
      </c>
      <c r="E979" s="21">
        <v>12</v>
      </c>
      <c r="F979" s="22">
        <f t="shared" si="46"/>
        <v>1011.0700000000002</v>
      </c>
      <c r="G979" s="23" t="s">
        <v>30</v>
      </c>
      <c r="H979" s="24">
        <f>VLOOKUP(A979,[1]L1!A:D,4,0)</f>
        <v>78.517010200000001</v>
      </c>
      <c r="I979" s="24" t="e">
        <f>VLOOKUP(A979,[1]L2!A:AN,40,0)</f>
        <v>#N/A</v>
      </c>
      <c r="J979" s="25" t="e">
        <f>VLOOKUP(A979,[1]MBU!D:Q,14,0)</f>
        <v>#N/A</v>
      </c>
      <c r="K979" s="25" t="e">
        <f t="shared" si="45"/>
        <v>#N/A</v>
      </c>
    </row>
    <row r="980" spans="1:11" x14ac:dyDescent="0.25">
      <c r="A980" s="17" t="str">
        <f t="shared" si="47"/>
        <v>GSP013</v>
      </c>
      <c r="B980" s="18" t="s">
        <v>1127</v>
      </c>
      <c r="C980" s="19" t="s">
        <v>1128</v>
      </c>
      <c r="D980" s="20">
        <v>1.4690080999999999</v>
      </c>
      <c r="E980" s="21">
        <v>400</v>
      </c>
      <c r="F980" s="22">
        <f t="shared" si="46"/>
        <v>587.60323999999991</v>
      </c>
      <c r="G980" s="23" t="s">
        <v>30</v>
      </c>
      <c r="H980" s="24">
        <f>VLOOKUP(A980,[1]L1!A:D,4,0)</f>
        <v>1.5166500000000001</v>
      </c>
      <c r="I980" s="24" t="e">
        <f>VLOOKUP(A980,[1]L2!A:AN,40,0)</f>
        <v>#N/A</v>
      </c>
      <c r="J980" s="25" t="e">
        <f>VLOOKUP(A980,[1]MBU!D:Q,14,0)</f>
        <v>#N/A</v>
      </c>
      <c r="K980" s="25" t="e">
        <f t="shared" ref="K980:K1046" si="48">+E980-J980</f>
        <v>#N/A</v>
      </c>
    </row>
    <row r="981" spans="1:11" x14ac:dyDescent="0.25">
      <c r="A981" s="17" t="str">
        <f t="shared" si="47"/>
        <v>GSP014</v>
      </c>
      <c r="B981" s="18" t="s">
        <v>1129</v>
      </c>
      <c r="C981" s="19" t="s">
        <v>1130</v>
      </c>
      <c r="D981" s="20">
        <v>8.7920669999999994</v>
      </c>
      <c r="E981" s="21">
        <v>200</v>
      </c>
      <c r="F981" s="22">
        <f t="shared" si="46"/>
        <v>1758.4133999999999</v>
      </c>
      <c r="G981" s="23" t="s">
        <v>30</v>
      </c>
      <c r="H981" s="24">
        <f>VLOOKUP(A981,[1]L1!A:D,4,0)</f>
        <v>9.9775503000000008</v>
      </c>
      <c r="I981" s="24" t="e">
        <f>VLOOKUP(A981,[1]L2!A:AN,40,0)</f>
        <v>#N/A</v>
      </c>
      <c r="J981" s="25" t="e">
        <f>VLOOKUP(A981,[1]MBU!D:Q,14,0)</f>
        <v>#N/A</v>
      </c>
      <c r="K981" s="25" t="e">
        <f t="shared" si="48"/>
        <v>#N/A</v>
      </c>
    </row>
    <row r="982" spans="1:11" x14ac:dyDescent="0.25">
      <c r="A982" s="17" t="str">
        <f t="shared" si="47"/>
        <v>GSP015</v>
      </c>
      <c r="B982" s="23" t="s">
        <v>1131</v>
      </c>
      <c r="C982" s="28" t="s">
        <v>1132</v>
      </c>
      <c r="D982" s="20">
        <v>45</v>
      </c>
      <c r="E982" s="21">
        <v>24</v>
      </c>
      <c r="F982" s="22">
        <f t="shared" si="46"/>
        <v>1080</v>
      </c>
      <c r="G982" s="23" t="s">
        <v>30</v>
      </c>
      <c r="H982" s="24">
        <f>VLOOKUP(A982,[1]L1!A:D,4,0)</f>
        <v>58.996594199999997</v>
      </c>
      <c r="I982" s="24" t="e">
        <f>VLOOKUP(A982,[1]L2!A:AN,40,0)</f>
        <v>#N/A</v>
      </c>
      <c r="J982" s="25" t="e">
        <f>VLOOKUP(A982,[1]MBU!D:Q,14,0)</f>
        <v>#N/A</v>
      </c>
      <c r="K982" s="25" t="e">
        <f t="shared" si="48"/>
        <v>#N/A</v>
      </c>
    </row>
    <row r="983" spans="1:11" x14ac:dyDescent="0.25">
      <c r="A983" s="17" t="str">
        <f t="shared" si="47"/>
        <v>GSP016</v>
      </c>
      <c r="B983" s="18" t="s">
        <v>1133</v>
      </c>
      <c r="C983" s="19" t="s">
        <v>1134</v>
      </c>
      <c r="D983" s="20">
        <v>78.333333333333329</v>
      </c>
      <c r="E983" s="21">
        <v>24</v>
      </c>
      <c r="F983" s="22">
        <f t="shared" si="46"/>
        <v>1880</v>
      </c>
      <c r="G983" s="23" t="s">
        <v>30</v>
      </c>
      <c r="H983" s="24">
        <f>VLOOKUP(A983,[1]L1!A:D,4,0)</f>
        <v>73.153153099999997</v>
      </c>
      <c r="I983" s="24" t="e">
        <f>VLOOKUP(A983,[1]L2!A:AN,40,0)</f>
        <v>#N/A</v>
      </c>
      <c r="J983" s="25" t="e">
        <f>VLOOKUP(A983,[1]MBU!D:Q,14,0)</f>
        <v>#N/A</v>
      </c>
      <c r="K983" s="25" t="e">
        <f t="shared" si="48"/>
        <v>#N/A</v>
      </c>
    </row>
    <row r="984" spans="1:11" x14ac:dyDescent="0.25">
      <c r="A984" s="17" t="str">
        <f t="shared" si="47"/>
        <v>GSP018</v>
      </c>
      <c r="B984" s="23" t="s">
        <v>1135</v>
      </c>
      <c r="C984" s="28" t="s">
        <v>1136</v>
      </c>
      <c r="D984" s="20">
        <v>78.333333333333329</v>
      </c>
      <c r="E984" s="21">
        <v>24</v>
      </c>
      <c r="F984" s="22">
        <f t="shared" si="46"/>
        <v>1880</v>
      </c>
      <c r="G984" s="23" t="s">
        <v>30</v>
      </c>
      <c r="H984" s="24" t="e">
        <f>VLOOKUP(A984,[1]L1!A:D,4,0)</f>
        <v>#N/A</v>
      </c>
      <c r="I984" s="24" t="e">
        <f>VLOOKUP(A984,[1]L2!A:AN,40,0)</f>
        <v>#N/A</v>
      </c>
      <c r="J984" s="25" t="e">
        <f>VLOOKUP(A984,[1]MBU!D:Q,14,0)</f>
        <v>#N/A</v>
      </c>
      <c r="K984" s="25" t="e">
        <f t="shared" si="48"/>
        <v>#N/A</v>
      </c>
    </row>
    <row r="985" spans="1:11" x14ac:dyDescent="0.25">
      <c r="A985" s="17" t="str">
        <f t="shared" si="47"/>
        <v>GSP020</v>
      </c>
      <c r="B985" s="18" t="s">
        <v>1137</v>
      </c>
      <c r="C985" s="19" t="s">
        <v>1138</v>
      </c>
      <c r="D985" s="20">
        <v>16.8432</v>
      </c>
      <c r="E985" s="21">
        <v>200</v>
      </c>
      <c r="F985" s="22">
        <f t="shared" si="46"/>
        <v>3368.64</v>
      </c>
      <c r="G985" s="23" t="s">
        <v>88</v>
      </c>
      <c r="H985" s="24">
        <f>VLOOKUP(A985,[1]L1!A:D,4,0)</f>
        <v>16.0259</v>
      </c>
      <c r="I985" s="24" t="e">
        <f>VLOOKUP(A985,[1]L2!A:AN,40,0)</f>
        <v>#N/A</v>
      </c>
      <c r="J985" s="25" t="e">
        <f>VLOOKUP(A985,[1]MBU!D:Q,14,0)</f>
        <v>#N/A</v>
      </c>
      <c r="K985" s="25" t="e">
        <f t="shared" si="48"/>
        <v>#N/A</v>
      </c>
    </row>
    <row r="986" spans="1:11" x14ac:dyDescent="0.25">
      <c r="A986" s="17" t="str">
        <f t="shared" si="47"/>
        <v>GSP021</v>
      </c>
      <c r="B986" s="18" t="s">
        <v>1139</v>
      </c>
      <c r="C986" s="19" t="s">
        <v>1140</v>
      </c>
      <c r="D986" s="20">
        <v>17.559529999999999</v>
      </c>
      <c r="E986" s="21">
        <v>168</v>
      </c>
      <c r="F986" s="22">
        <f t="shared" si="46"/>
        <v>2950.0010399999996</v>
      </c>
      <c r="G986" s="23" t="s">
        <v>88</v>
      </c>
      <c r="H986" s="24">
        <f>VLOOKUP(A986,[1]L1!A:D,4,0)</f>
        <v>12.5238095</v>
      </c>
      <c r="I986" s="24" t="e">
        <f>VLOOKUP(A986,[1]L2!A:AN,40,0)</f>
        <v>#N/A</v>
      </c>
      <c r="J986" s="25" t="e">
        <f>VLOOKUP(A986,[1]MBU!D:Q,14,0)</f>
        <v>#N/A</v>
      </c>
      <c r="K986" s="25" t="e">
        <f t="shared" si="48"/>
        <v>#N/A</v>
      </c>
    </row>
    <row r="987" spans="1:11" x14ac:dyDescent="0.25">
      <c r="A987" s="17" t="str">
        <f t="shared" si="47"/>
        <v>GSP022</v>
      </c>
      <c r="B987" s="18" t="s">
        <v>1141</v>
      </c>
      <c r="C987" s="19" t="s">
        <v>1142</v>
      </c>
      <c r="D987" s="20">
        <v>25.8973333</v>
      </c>
      <c r="E987" s="21">
        <v>120</v>
      </c>
      <c r="F987" s="22">
        <f t="shared" si="46"/>
        <v>3107.6799959999998</v>
      </c>
      <c r="G987" s="23" t="s">
        <v>88</v>
      </c>
      <c r="H987" s="24">
        <f>VLOOKUP(A987,[1]L1!A:D,4,0)</f>
        <v>28.877500000000001</v>
      </c>
      <c r="I987" s="24" t="e">
        <f>VLOOKUP(A987,[1]L2!A:AN,40,0)</f>
        <v>#N/A</v>
      </c>
      <c r="J987" s="25" t="e">
        <f>VLOOKUP(A987,[1]MBU!D:Q,14,0)</f>
        <v>#N/A</v>
      </c>
      <c r="K987" s="25" t="e">
        <f t="shared" si="48"/>
        <v>#N/A</v>
      </c>
    </row>
    <row r="988" spans="1:11" x14ac:dyDescent="0.25">
      <c r="A988" s="17" t="str">
        <f t="shared" si="47"/>
        <v>GSP023</v>
      </c>
      <c r="B988" s="18" t="s">
        <v>1143</v>
      </c>
      <c r="C988" s="19" t="s">
        <v>1144</v>
      </c>
      <c r="D988" s="20">
        <v>637.5</v>
      </c>
      <c r="E988" s="21">
        <v>4</v>
      </c>
      <c r="F988" s="22">
        <f t="shared" si="46"/>
        <v>2550</v>
      </c>
      <c r="G988" s="23" t="s">
        <v>88</v>
      </c>
      <c r="H988" s="24">
        <f>VLOOKUP(A988,[1]L1!A:D,4,0)</f>
        <v>547.23333330000003</v>
      </c>
      <c r="I988" s="24" t="e">
        <f>VLOOKUP(A988,[1]L2!A:AN,40,0)</f>
        <v>#N/A</v>
      </c>
      <c r="J988" s="25" t="e">
        <f>VLOOKUP(A988,[1]MBU!D:Q,14,0)</f>
        <v>#N/A</v>
      </c>
      <c r="K988" s="25" t="e">
        <f t="shared" si="48"/>
        <v>#N/A</v>
      </c>
    </row>
    <row r="989" spans="1:11" x14ac:dyDescent="0.25">
      <c r="A989" s="17" t="str">
        <f t="shared" si="47"/>
        <v>GSP024</v>
      </c>
      <c r="B989" s="18" t="s">
        <v>1145</v>
      </c>
      <c r="C989" s="19" t="s">
        <v>1146</v>
      </c>
      <c r="D989" s="20">
        <v>830</v>
      </c>
      <c r="E989" s="21">
        <v>4</v>
      </c>
      <c r="F989" s="22">
        <f t="shared" si="46"/>
        <v>3320</v>
      </c>
      <c r="G989" s="23" t="s">
        <v>88</v>
      </c>
      <c r="H989" s="24">
        <f>VLOOKUP(A989,[1]L1!A:D,4,0)</f>
        <v>752.5</v>
      </c>
      <c r="I989" s="24" t="e">
        <f>VLOOKUP(A989,[1]L2!A:AN,40,0)</f>
        <v>#N/A</v>
      </c>
      <c r="J989" s="25" t="e">
        <f>VLOOKUP(A989,[1]MBU!D:Q,14,0)</f>
        <v>#N/A</v>
      </c>
      <c r="K989" s="25" t="e">
        <f t="shared" si="48"/>
        <v>#N/A</v>
      </c>
    </row>
    <row r="990" spans="1:11" x14ac:dyDescent="0.25">
      <c r="A990" s="17" t="str">
        <f t="shared" si="47"/>
        <v>GSP025</v>
      </c>
      <c r="B990" s="18" t="s">
        <v>1147</v>
      </c>
      <c r="C990" s="19" t="s">
        <v>1148</v>
      </c>
      <c r="D990" s="20">
        <v>77.88</v>
      </c>
      <c r="E990" s="21">
        <v>4</v>
      </c>
      <c r="F990" s="22">
        <f t="shared" si="46"/>
        <v>311.52</v>
      </c>
      <c r="G990" s="23" t="s">
        <v>88</v>
      </c>
      <c r="H990" s="24">
        <f>VLOOKUP(A990,[1]L1!A:D,4,0)</f>
        <v>973.95914389999996</v>
      </c>
      <c r="I990" s="24" t="e">
        <f>VLOOKUP(A990,[1]L2!A:AN,40,0)</f>
        <v>#N/A</v>
      </c>
      <c r="J990" s="25" t="e">
        <f>VLOOKUP(A990,[1]MBU!D:Q,14,0)</f>
        <v>#N/A</v>
      </c>
      <c r="K990" s="25" t="e">
        <f t="shared" si="48"/>
        <v>#N/A</v>
      </c>
    </row>
    <row r="991" spans="1:11" x14ac:dyDescent="0.25">
      <c r="A991" s="17" t="str">
        <f t="shared" si="47"/>
        <v>GSP026</v>
      </c>
      <c r="B991" s="18" t="s">
        <v>1149</v>
      </c>
      <c r="C991" s="19" t="s">
        <v>1150</v>
      </c>
      <c r="D991" s="20">
        <v>156.80000000000001</v>
      </c>
      <c r="E991" s="21">
        <v>4</v>
      </c>
      <c r="F991" s="22">
        <f t="shared" si="46"/>
        <v>627.20000000000005</v>
      </c>
      <c r="G991" s="23" t="s">
        <v>88</v>
      </c>
      <c r="H991" s="24">
        <f>VLOOKUP(A991,[1]L1!A:D,4,0)</f>
        <v>2201.08</v>
      </c>
      <c r="I991" s="24" t="e">
        <f>VLOOKUP(A991,[1]L2!A:AN,40,0)</f>
        <v>#N/A</v>
      </c>
      <c r="J991" s="25" t="e">
        <f>VLOOKUP(A991,[1]MBU!D:Q,14,0)</f>
        <v>#N/A</v>
      </c>
      <c r="K991" s="25" t="e">
        <f t="shared" si="48"/>
        <v>#N/A</v>
      </c>
    </row>
    <row r="992" spans="1:11" x14ac:dyDescent="0.25">
      <c r="A992" s="17" t="str">
        <f t="shared" si="47"/>
        <v>GSP027</v>
      </c>
      <c r="B992" s="18" t="s">
        <v>1151</v>
      </c>
      <c r="C992" s="19" t="s">
        <v>1152</v>
      </c>
      <c r="D992" s="20">
        <v>130.28</v>
      </c>
      <c r="E992" s="21">
        <v>4</v>
      </c>
      <c r="F992" s="22">
        <f t="shared" si="46"/>
        <v>521.12</v>
      </c>
      <c r="G992" s="23" t="s">
        <v>88</v>
      </c>
      <c r="H992" s="24" t="e">
        <f>VLOOKUP(A992,[1]L1!A:D,4,0)</f>
        <v>#N/A</v>
      </c>
      <c r="I992" s="24" t="e">
        <f>VLOOKUP(A992,[1]L2!A:AN,40,0)</f>
        <v>#N/A</v>
      </c>
      <c r="J992" s="25" t="e">
        <f>VLOOKUP(A992,[1]MBU!D:Q,14,0)</f>
        <v>#N/A</v>
      </c>
      <c r="K992" s="25" t="e">
        <f t="shared" si="48"/>
        <v>#N/A</v>
      </c>
    </row>
    <row r="993" spans="1:11" x14ac:dyDescent="0.25">
      <c r="A993" s="17" t="str">
        <f t="shared" si="47"/>
        <v>GSP028</v>
      </c>
      <c r="B993" s="18" t="s">
        <v>1153</v>
      </c>
      <c r="C993" s="19" t="s">
        <v>1154</v>
      </c>
      <c r="D993" s="20">
        <v>1.1100000000000001</v>
      </c>
      <c r="E993" s="21">
        <v>1000</v>
      </c>
      <c r="F993" s="22">
        <f t="shared" si="46"/>
        <v>1110</v>
      </c>
      <c r="G993" s="23" t="s">
        <v>30</v>
      </c>
      <c r="H993" s="24">
        <f>VLOOKUP(A993,[1]L1!A:D,4,0)</f>
        <v>0.82807359999999997</v>
      </c>
      <c r="I993" s="24" t="e">
        <f>VLOOKUP(A993,[1]L2!A:AN,40,0)</f>
        <v>#N/A</v>
      </c>
      <c r="J993" s="25" t="e">
        <f>VLOOKUP(A993,[1]MBU!D:Q,14,0)</f>
        <v>#N/A</v>
      </c>
      <c r="K993" s="25" t="e">
        <f t="shared" si="48"/>
        <v>#N/A</v>
      </c>
    </row>
    <row r="994" spans="1:11" x14ac:dyDescent="0.25">
      <c r="A994" s="17" t="str">
        <f t="shared" si="47"/>
        <v>GSP029</v>
      </c>
      <c r="B994" s="18" t="s">
        <v>1155</v>
      </c>
      <c r="C994" s="19" t="s">
        <v>1156</v>
      </c>
      <c r="D994" s="20">
        <v>0.88</v>
      </c>
      <c r="E994" s="21">
        <v>1000</v>
      </c>
      <c r="F994" s="22">
        <f t="shared" si="46"/>
        <v>880</v>
      </c>
      <c r="G994" s="23" t="s">
        <v>30</v>
      </c>
      <c r="H994" s="24">
        <f>VLOOKUP(A994,[1]L1!A:D,4,0)</f>
        <v>0.84061450000000004</v>
      </c>
      <c r="I994" s="24" t="e">
        <f>VLOOKUP(A994,[1]L2!A:AN,40,0)</f>
        <v>#N/A</v>
      </c>
      <c r="J994" s="25" t="e">
        <f>VLOOKUP(A994,[1]MBU!D:Q,14,0)</f>
        <v>#N/A</v>
      </c>
      <c r="K994" s="25" t="e">
        <f t="shared" si="48"/>
        <v>#N/A</v>
      </c>
    </row>
    <row r="995" spans="1:11" x14ac:dyDescent="0.25">
      <c r="A995" s="17" t="str">
        <f t="shared" si="47"/>
        <v>GSP030</v>
      </c>
      <c r="B995" s="18" t="s">
        <v>1157</v>
      </c>
      <c r="C995" s="19" t="s">
        <v>1158</v>
      </c>
      <c r="D995" s="20">
        <v>5.0730575</v>
      </c>
      <c r="E995" s="21">
        <v>100</v>
      </c>
      <c r="F995" s="22">
        <f t="shared" si="46"/>
        <v>507.30574999999999</v>
      </c>
      <c r="G995" s="23" t="s">
        <v>39</v>
      </c>
      <c r="H995" s="24">
        <f>VLOOKUP(A995,[1]L1!A:D,4,0)</f>
        <v>5.85</v>
      </c>
      <c r="I995" s="24" t="e">
        <f>VLOOKUP(A995,[1]L2!A:AN,40,0)</f>
        <v>#N/A</v>
      </c>
      <c r="J995" s="25" t="e">
        <f>VLOOKUP(A995,[1]MBU!D:Q,14,0)</f>
        <v>#N/A</v>
      </c>
      <c r="K995" s="25" t="e">
        <f t="shared" si="48"/>
        <v>#N/A</v>
      </c>
    </row>
    <row r="996" spans="1:11" x14ac:dyDescent="0.25">
      <c r="A996" s="17" t="str">
        <f t="shared" si="47"/>
        <v>GSP031</v>
      </c>
      <c r="B996" s="18" t="s">
        <v>1159</v>
      </c>
      <c r="C996" s="19" t="s">
        <v>1160</v>
      </c>
      <c r="D996" s="20">
        <v>639.58857139999998</v>
      </c>
      <c r="E996" s="21">
        <v>4</v>
      </c>
      <c r="F996" s="22">
        <f t="shared" si="46"/>
        <v>2558.3542855999999</v>
      </c>
      <c r="G996" s="23" t="s">
        <v>88</v>
      </c>
      <c r="H996" s="24">
        <f>VLOOKUP(A996,[1]L1!A:D,4,0)</f>
        <v>634.62400000000002</v>
      </c>
      <c r="I996" s="24" t="e">
        <f>VLOOKUP(A996,[1]L2!A:AN,40,0)</f>
        <v>#N/A</v>
      </c>
      <c r="J996" s="25" t="e">
        <f>VLOOKUP(A996,[1]MBU!D:Q,14,0)</f>
        <v>#N/A</v>
      </c>
      <c r="K996" s="25" t="e">
        <f t="shared" si="48"/>
        <v>#N/A</v>
      </c>
    </row>
    <row r="997" spans="1:11" x14ac:dyDescent="0.25">
      <c r="A997" s="17" t="str">
        <f t="shared" si="47"/>
        <v>GSP032</v>
      </c>
      <c r="B997" s="18" t="s">
        <v>1161</v>
      </c>
      <c r="C997" s="19" t="s">
        <v>1162</v>
      </c>
      <c r="D997" s="20">
        <v>725.98583329999997</v>
      </c>
      <c r="E997" s="21">
        <v>4</v>
      </c>
      <c r="F997" s="22">
        <f t="shared" si="46"/>
        <v>2903.9433331999999</v>
      </c>
      <c r="G997" s="23" t="s">
        <v>88</v>
      </c>
      <c r="H997" s="24">
        <f>VLOOKUP(A997,[1]L1!A:D,4,0)</f>
        <v>725.99</v>
      </c>
      <c r="I997" s="24" t="e">
        <f>VLOOKUP(A997,[1]L2!A:AN,40,0)</f>
        <v>#N/A</v>
      </c>
      <c r="J997" s="25" t="e">
        <f>VLOOKUP(A997,[1]MBU!D:Q,14,0)</f>
        <v>#N/A</v>
      </c>
      <c r="K997" s="25" t="e">
        <f t="shared" si="48"/>
        <v>#N/A</v>
      </c>
    </row>
    <row r="998" spans="1:11" x14ac:dyDescent="0.25">
      <c r="A998" s="17" t="str">
        <f t="shared" si="47"/>
        <v>GSP033</v>
      </c>
      <c r="B998" s="18" t="s">
        <v>1163</v>
      </c>
      <c r="C998" s="19" t="s">
        <v>1164</v>
      </c>
      <c r="D998" s="20">
        <v>2.9336563</v>
      </c>
      <c r="E998" s="21">
        <v>100</v>
      </c>
      <c r="F998" s="22">
        <f t="shared" si="46"/>
        <v>293.36563000000001</v>
      </c>
      <c r="G998" s="23" t="s">
        <v>39</v>
      </c>
      <c r="H998" s="24">
        <f>VLOOKUP(A998,[1]L1!A:D,4,0)</f>
        <v>3.0477625000000002</v>
      </c>
      <c r="I998" s="24" t="e">
        <f>VLOOKUP(A998,[1]L2!A:AN,40,0)</f>
        <v>#N/A</v>
      </c>
      <c r="J998" s="25" t="e">
        <f>VLOOKUP(A998,[1]MBU!D:Q,14,0)</f>
        <v>#N/A</v>
      </c>
      <c r="K998" s="25" t="e">
        <f t="shared" si="48"/>
        <v>#N/A</v>
      </c>
    </row>
    <row r="999" spans="1:11" x14ac:dyDescent="0.25">
      <c r="A999" s="17" t="str">
        <f t="shared" si="47"/>
        <v>GSP034</v>
      </c>
      <c r="B999" s="18" t="s">
        <v>1165</v>
      </c>
      <c r="C999" s="19" t="s">
        <v>1166</v>
      </c>
      <c r="D999" s="20">
        <v>45.737654300000003</v>
      </c>
      <c r="E999" s="21">
        <v>50</v>
      </c>
      <c r="F999" s="22">
        <f t="shared" si="46"/>
        <v>2286.8827150000002</v>
      </c>
      <c r="G999" s="23" t="s">
        <v>39</v>
      </c>
      <c r="H999" s="24">
        <f>VLOOKUP(A999,[1]L1!A:D,4,0)</f>
        <v>49.282608699999997</v>
      </c>
      <c r="I999" s="24" t="e">
        <f>VLOOKUP(A999,[1]L2!A:AN,40,0)</f>
        <v>#N/A</v>
      </c>
      <c r="J999" s="25" t="e">
        <f>VLOOKUP(A999,[1]MBU!D:Q,14,0)</f>
        <v>#N/A</v>
      </c>
      <c r="K999" s="25" t="e">
        <f t="shared" si="48"/>
        <v>#N/A</v>
      </c>
    </row>
    <row r="1000" spans="1:11" x14ac:dyDescent="0.25">
      <c r="A1000" s="17" t="str">
        <f t="shared" si="47"/>
        <v>GSP035</v>
      </c>
      <c r="B1000" s="18" t="s">
        <v>1167</v>
      </c>
      <c r="C1000" s="19" t="s">
        <v>1168</v>
      </c>
      <c r="D1000" s="20">
        <v>277.7142857</v>
      </c>
      <c r="E1000" s="21">
        <v>12</v>
      </c>
      <c r="F1000" s="22">
        <f t="shared" si="46"/>
        <v>3332.5714284000001</v>
      </c>
      <c r="G1000" s="23" t="s">
        <v>39</v>
      </c>
      <c r="H1000" s="24">
        <f>VLOOKUP(A1000,[1]L1!A:D,4,0)</f>
        <v>277.71428589999999</v>
      </c>
      <c r="I1000" s="24" t="e">
        <f>VLOOKUP(A1000,[1]L2!A:AN,40,0)</f>
        <v>#N/A</v>
      </c>
      <c r="J1000" s="25" t="e">
        <f>VLOOKUP(A1000,[1]MBU!D:Q,14,0)</f>
        <v>#N/A</v>
      </c>
      <c r="K1000" s="25" t="e">
        <f t="shared" si="48"/>
        <v>#N/A</v>
      </c>
    </row>
    <row r="1001" spans="1:11" x14ac:dyDescent="0.25">
      <c r="A1001" s="17" t="str">
        <f t="shared" si="47"/>
        <v>GSP036</v>
      </c>
      <c r="B1001" s="18" t="s">
        <v>1169</v>
      </c>
      <c r="C1001" s="19" t="s">
        <v>1170</v>
      </c>
      <c r="D1001" s="20">
        <v>47.12166666666667</v>
      </c>
      <c r="E1001" s="21">
        <v>12</v>
      </c>
      <c r="F1001" s="22">
        <f t="shared" si="46"/>
        <v>565.46</v>
      </c>
      <c r="G1001" s="23" t="s">
        <v>39</v>
      </c>
      <c r="H1001" s="24">
        <f>VLOOKUP(A1001,[1]L1!A:D,4,0)</f>
        <v>57.7</v>
      </c>
      <c r="I1001" s="24" t="e">
        <f>VLOOKUP(A1001,[1]L2!A:AN,40,0)</f>
        <v>#N/A</v>
      </c>
      <c r="J1001" s="25" t="e">
        <f>VLOOKUP(A1001,[1]MBU!D:Q,14,0)</f>
        <v>#N/A</v>
      </c>
      <c r="K1001" s="25" t="e">
        <f t="shared" si="48"/>
        <v>#N/A</v>
      </c>
    </row>
    <row r="1002" spans="1:11" x14ac:dyDescent="0.25">
      <c r="A1002" s="17" t="str">
        <f t="shared" si="47"/>
        <v>GSP037</v>
      </c>
      <c r="B1002" s="18" t="s">
        <v>1171</v>
      </c>
      <c r="C1002" s="19" t="s">
        <v>1172</v>
      </c>
      <c r="D1002" s="20">
        <v>72.652173899999994</v>
      </c>
      <c r="E1002" s="21">
        <v>4</v>
      </c>
      <c r="F1002" s="22">
        <f t="shared" si="46"/>
        <v>290.60869559999998</v>
      </c>
      <c r="G1002" s="23" t="s">
        <v>39</v>
      </c>
      <c r="H1002" s="24">
        <f>VLOOKUP(A1002,[1]L1!A:D,4,0)</f>
        <v>235</v>
      </c>
      <c r="I1002" s="24" t="e">
        <f>VLOOKUP(A1002,[1]L2!A:AN,40,0)</f>
        <v>#N/A</v>
      </c>
      <c r="J1002" s="25" t="e">
        <f>VLOOKUP(A1002,[1]MBU!D:Q,14,0)</f>
        <v>#N/A</v>
      </c>
      <c r="K1002" s="25" t="e">
        <f t="shared" si="48"/>
        <v>#N/A</v>
      </c>
    </row>
    <row r="1003" spans="1:11" x14ac:dyDescent="0.25">
      <c r="A1003" s="17" t="str">
        <f t="shared" si="47"/>
        <v>GSP038</v>
      </c>
      <c r="B1003" s="18" t="s">
        <v>1173</v>
      </c>
      <c r="C1003" s="19" t="s">
        <v>1174</v>
      </c>
      <c r="D1003" s="20">
        <v>219</v>
      </c>
      <c r="E1003" s="21">
        <v>1</v>
      </c>
      <c r="F1003" s="22">
        <f t="shared" si="46"/>
        <v>219</v>
      </c>
      <c r="G1003" s="23" t="s">
        <v>39</v>
      </c>
      <c r="H1003" s="24">
        <f>VLOOKUP(A1003,[1]L1!A:D,4,0)</f>
        <v>219</v>
      </c>
      <c r="I1003" s="24" t="e">
        <f>VLOOKUP(A1003,[1]L2!A:AN,40,0)</f>
        <v>#N/A</v>
      </c>
      <c r="J1003" s="25" t="e">
        <f>VLOOKUP(A1003,[1]MBU!D:Q,14,0)</f>
        <v>#N/A</v>
      </c>
      <c r="K1003" s="25" t="e">
        <f t="shared" si="48"/>
        <v>#N/A</v>
      </c>
    </row>
    <row r="1004" spans="1:11" x14ac:dyDescent="0.25">
      <c r="A1004" s="17" t="str">
        <f t="shared" si="47"/>
        <v>GSP039</v>
      </c>
      <c r="B1004" s="18" t="s">
        <v>1175</v>
      </c>
      <c r="C1004" s="19" t="s">
        <v>1176</v>
      </c>
      <c r="D1004" s="20">
        <v>416.8</v>
      </c>
      <c r="E1004" s="21">
        <v>10</v>
      </c>
      <c r="F1004" s="22">
        <f t="shared" si="46"/>
        <v>4168</v>
      </c>
      <c r="G1004" s="23" t="s">
        <v>39</v>
      </c>
      <c r="H1004" s="24">
        <f>VLOOKUP(A1004,[1]L1!A:D,4,0)</f>
        <v>4.4649999999999999</v>
      </c>
      <c r="I1004" s="24" t="e">
        <f>VLOOKUP(A1004,[1]L2!A:AN,40,0)</f>
        <v>#N/A</v>
      </c>
      <c r="J1004" s="25" t="e">
        <f>VLOOKUP(A1004,[1]MBU!D:Q,14,0)</f>
        <v>#N/A</v>
      </c>
      <c r="K1004" s="25" t="e">
        <f t="shared" si="48"/>
        <v>#N/A</v>
      </c>
    </row>
    <row r="1005" spans="1:11" x14ac:dyDescent="0.25">
      <c r="A1005" s="17" t="str">
        <f t="shared" si="47"/>
        <v>GSP040</v>
      </c>
      <c r="B1005" s="18" t="s">
        <v>1177</v>
      </c>
      <c r="C1005" s="19" t="s">
        <v>1178</v>
      </c>
      <c r="D1005" s="20">
        <v>90</v>
      </c>
      <c r="E1005" s="21">
        <v>24</v>
      </c>
      <c r="F1005" s="22">
        <f t="shared" si="46"/>
        <v>2160</v>
      </c>
      <c r="G1005" s="23" t="s">
        <v>30</v>
      </c>
      <c r="H1005" s="24">
        <f>VLOOKUP(A1005,[1]L1!A:D,4,0)</f>
        <v>90</v>
      </c>
      <c r="I1005" s="24" t="e">
        <f>VLOOKUP(A1005,[1]L2!A:AN,40,0)</f>
        <v>#N/A</v>
      </c>
      <c r="J1005" s="25" t="e">
        <f>VLOOKUP(A1005,[1]MBU!D:Q,14,0)</f>
        <v>#N/A</v>
      </c>
      <c r="K1005" s="25" t="e">
        <f t="shared" si="48"/>
        <v>#N/A</v>
      </c>
    </row>
    <row r="1006" spans="1:11" x14ac:dyDescent="0.25">
      <c r="A1006" s="17" t="str">
        <f t="shared" si="47"/>
        <v>GSP041</v>
      </c>
      <c r="B1006" s="18" t="s">
        <v>1179</v>
      </c>
      <c r="C1006" s="19" t="s">
        <v>1180</v>
      </c>
      <c r="D1006" s="20">
        <v>90</v>
      </c>
      <c r="E1006" s="21">
        <v>24</v>
      </c>
      <c r="F1006" s="22">
        <f t="shared" si="46"/>
        <v>2160</v>
      </c>
      <c r="G1006" s="23" t="s">
        <v>30</v>
      </c>
      <c r="H1006" s="24">
        <f>VLOOKUP(A1006,[1]L1!A:D,4,0)</f>
        <v>90</v>
      </c>
      <c r="I1006" s="24" t="e">
        <f>VLOOKUP(A1006,[1]L2!A:AN,40,0)</f>
        <v>#N/A</v>
      </c>
      <c r="J1006" s="25" t="e">
        <f>VLOOKUP(A1006,[1]MBU!D:Q,14,0)</f>
        <v>#N/A</v>
      </c>
      <c r="K1006" s="25" t="e">
        <f t="shared" si="48"/>
        <v>#N/A</v>
      </c>
    </row>
    <row r="1007" spans="1:11" x14ac:dyDescent="0.25">
      <c r="A1007" s="17" t="str">
        <f t="shared" si="47"/>
        <v>GSP042</v>
      </c>
      <c r="B1007" s="18" t="s">
        <v>1181</v>
      </c>
      <c r="C1007" s="19" t="s">
        <v>1182</v>
      </c>
      <c r="D1007" s="20">
        <v>90</v>
      </c>
      <c r="E1007" s="21">
        <v>24</v>
      </c>
      <c r="F1007" s="22">
        <f t="shared" si="46"/>
        <v>2160</v>
      </c>
      <c r="G1007" s="23" t="s">
        <v>30</v>
      </c>
      <c r="H1007" s="24">
        <f>VLOOKUP(A1007,[1]L1!A:D,4,0)</f>
        <v>90</v>
      </c>
      <c r="I1007" s="24" t="e">
        <f>VLOOKUP(A1007,[1]L2!A:AN,40,0)</f>
        <v>#N/A</v>
      </c>
      <c r="J1007" s="25" t="e">
        <f>VLOOKUP(A1007,[1]MBU!D:Q,14,0)</f>
        <v>#N/A</v>
      </c>
      <c r="K1007" s="25" t="e">
        <f t="shared" si="48"/>
        <v>#N/A</v>
      </c>
    </row>
    <row r="1008" spans="1:11" x14ac:dyDescent="0.25">
      <c r="A1008" s="17" t="str">
        <f t="shared" si="47"/>
        <v>GSP043</v>
      </c>
      <c r="B1008" s="18" t="s">
        <v>1183</v>
      </c>
      <c r="C1008" s="19" t="s">
        <v>1184</v>
      </c>
      <c r="D1008" s="20">
        <v>90</v>
      </c>
      <c r="E1008" s="21">
        <v>24</v>
      </c>
      <c r="F1008" s="22">
        <f t="shared" si="46"/>
        <v>2160</v>
      </c>
      <c r="G1008" s="23" t="s">
        <v>30</v>
      </c>
      <c r="H1008" s="24">
        <f>VLOOKUP(A1008,[1]L1!A:D,4,0)</f>
        <v>90</v>
      </c>
      <c r="I1008" s="24" t="e">
        <f>VLOOKUP(A1008,[1]L2!A:AN,40,0)</f>
        <v>#N/A</v>
      </c>
      <c r="J1008" s="25" t="e">
        <f>VLOOKUP(A1008,[1]MBU!D:Q,14,0)</f>
        <v>#N/A</v>
      </c>
      <c r="K1008" s="25" t="e">
        <f t="shared" si="48"/>
        <v>#N/A</v>
      </c>
    </row>
    <row r="1009" spans="1:11" x14ac:dyDescent="0.25">
      <c r="A1009" s="17" t="str">
        <f t="shared" si="47"/>
        <v>GSP044</v>
      </c>
      <c r="B1009" s="18" t="s">
        <v>1185</v>
      </c>
      <c r="C1009" s="19" t="s">
        <v>1186</v>
      </c>
      <c r="D1009" s="20">
        <v>165</v>
      </c>
      <c r="E1009" s="21">
        <v>6</v>
      </c>
      <c r="F1009" s="22">
        <f t="shared" si="46"/>
        <v>990</v>
      </c>
      <c r="G1009" s="23" t="s">
        <v>30</v>
      </c>
      <c r="H1009" s="24">
        <f>VLOOKUP(A1009,[1]L1!A:D,4,0)</f>
        <v>81.915000000000006</v>
      </c>
      <c r="I1009" s="24" t="e">
        <f>VLOOKUP(A1009,[1]L2!A:AN,40,0)</f>
        <v>#N/A</v>
      </c>
      <c r="J1009" s="25" t="e">
        <f>VLOOKUP(A1009,[1]MBU!D:Q,14,0)</f>
        <v>#N/A</v>
      </c>
      <c r="K1009" s="25" t="e">
        <f t="shared" si="48"/>
        <v>#N/A</v>
      </c>
    </row>
    <row r="1010" spans="1:11" x14ac:dyDescent="0.25">
      <c r="A1010" s="17" t="str">
        <f>RIGHT(B1010,6)</f>
        <v>GSP045</v>
      </c>
      <c r="B1010" s="18" t="s">
        <v>1187</v>
      </c>
      <c r="C1010" s="19" t="s">
        <v>1188</v>
      </c>
      <c r="D1010" s="20">
        <v>165</v>
      </c>
      <c r="E1010" s="21">
        <v>6</v>
      </c>
      <c r="F1010" s="22">
        <f>D1010*E1010</f>
        <v>990</v>
      </c>
      <c r="G1010" s="23" t="s">
        <v>30</v>
      </c>
      <c r="H1010" s="24">
        <f>VLOOKUP(A1010,[1]L1!A:D,4,0)</f>
        <v>81.915000000000006</v>
      </c>
      <c r="I1010" s="24" t="e">
        <f>VLOOKUP(A1010,[1]L2!A:AN,40,0)</f>
        <v>#N/A</v>
      </c>
      <c r="J1010" s="25" t="e">
        <f>VLOOKUP(A1010,[1]MBU!D:Q,14,0)</f>
        <v>#N/A</v>
      </c>
      <c r="K1010" s="25" t="e">
        <f>+E1010-J1010</f>
        <v>#N/A</v>
      </c>
    </row>
    <row r="1011" spans="1:11" x14ac:dyDescent="0.25">
      <c r="A1011" s="17" t="str">
        <f>RIGHT(B1011,6)</f>
        <v>GSP046</v>
      </c>
      <c r="B1011" s="18" t="s">
        <v>1189</v>
      </c>
      <c r="C1011" s="19" t="s">
        <v>1190</v>
      </c>
      <c r="D1011" s="20">
        <v>165</v>
      </c>
      <c r="E1011" s="21">
        <v>6</v>
      </c>
      <c r="F1011" s="22">
        <f>D1011*E1011</f>
        <v>990</v>
      </c>
      <c r="G1011" s="23" t="s">
        <v>30</v>
      </c>
      <c r="H1011" s="24">
        <f>VLOOKUP(A1011,[1]L1!A:D,4,0)</f>
        <v>81.915000000000006</v>
      </c>
      <c r="I1011" s="24" t="e">
        <f>VLOOKUP(A1011,[1]L2!A:AN,40,0)</f>
        <v>#N/A</v>
      </c>
      <c r="J1011" s="25" t="e">
        <f>VLOOKUP(A1011,[1]MBU!D:Q,14,0)</f>
        <v>#N/A</v>
      </c>
      <c r="K1011" s="25" t="e">
        <f>+E1011-J1011</f>
        <v>#N/A</v>
      </c>
    </row>
    <row r="1012" spans="1:11" x14ac:dyDescent="0.25">
      <c r="A1012" s="17" t="str">
        <f>RIGHT(B1012,6)</f>
        <v>GSP047</v>
      </c>
      <c r="B1012" s="18" t="s">
        <v>1191</v>
      </c>
      <c r="C1012" s="19" t="s">
        <v>1192</v>
      </c>
      <c r="D1012" s="20">
        <v>150</v>
      </c>
      <c r="E1012" s="21">
        <v>6</v>
      </c>
      <c r="F1012" s="22">
        <f>D1012*E1012</f>
        <v>900</v>
      </c>
      <c r="G1012" s="23" t="s">
        <v>30</v>
      </c>
      <c r="H1012" s="24">
        <f>VLOOKUP(A1012,[1]L1!A:D,4,0)</f>
        <v>73.405000000000001</v>
      </c>
      <c r="I1012" s="24" t="e">
        <f>VLOOKUP(A1012,[1]L2!A:AN,40,0)</f>
        <v>#N/A</v>
      </c>
      <c r="J1012" s="25" t="e">
        <f>VLOOKUP(A1012,[1]MBU!D:Q,14,0)</f>
        <v>#N/A</v>
      </c>
      <c r="K1012" s="25" t="e">
        <f>+E1012-J1012</f>
        <v>#N/A</v>
      </c>
    </row>
    <row r="1013" spans="1:11" x14ac:dyDescent="0.25">
      <c r="A1013" s="17" t="str">
        <f t="shared" si="47"/>
        <v>GSP055</v>
      </c>
      <c r="B1013" s="18" t="s">
        <v>1193</v>
      </c>
      <c r="C1013" s="19" t="s">
        <v>1194</v>
      </c>
      <c r="D1013" s="20">
        <v>84.255833333333342</v>
      </c>
      <c r="E1013" s="21">
        <v>12</v>
      </c>
      <c r="F1013" s="22">
        <f t="shared" si="46"/>
        <v>1011.0700000000002</v>
      </c>
      <c r="G1013" s="23" t="s">
        <v>30</v>
      </c>
      <c r="H1013" s="24" t="e">
        <f>VLOOKUP(A1013,[1]L1!A:D,4,0)</f>
        <v>#N/A</v>
      </c>
      <c r="I1013" s="24" t="e">
        <f>VLOOKUP(A1013,[1]L2!A:AN,40,0)</f>
        <v>#N/A</v>
      </c>
      <c r="J1013" s="25" t="e">
        <f>VLOOKUP(A1013,[1]MBU!D:Q,14,0)</f>
        <v>#N/A</v>
      </c>
      <c r="K1013" s="25" t="e">
        <f t="shared" si="48"/>
        <v>#N/A</v>
      </c>
    </row>
    <row r="1014" spans="1:11" x14ac:dyDescent="0.25">
      <c r="A1014" s="17" t="str">
        <f t="shared" si="47"/>
        <v>GSP059</v>
      </c>
      <c r="B1014" s="18" t="s">
        <v>1195</v>
      </c>
      <c r="C1014" s="19" t="s">
        <v>1196</v>
      </c>
      <c r="D1014" s="20">
        <v>283.18</v>
      </c>
      <c r="E1014" s="21">
        <v>1</v>
      </c>
      <c r="F1014" s="22">
        <f t="shared" si="46"/>
        <v>283.18</v>
      </c>
      <c r="G1014" s="23" t="s">
        <v>30</v>
      </c>
      <c r="H1014" s="24" t="e">
        <f>VLOOKUP(A1014,[1]L1!A:D,4,0)</f>
        <v>#N/A</v>
      </c>
      <c r="I1014" s="24" t="e">
        <f>VLOOKUP(A1014,[1]L2!A:AN,40,0)</f>
        <v>#N/A</v>
      </c>
      <c r="J1014" s="25" t="e">
        <f>VLOOKUP(A1014,[1]MBU!D:Q,14,0)</f>
        <v>#N/A</v>
      </c>
      <c r="K1014" s="25" t="e">
        <f t="shared" si="48"/>
        <v>#N/A</v>
      </c>
    </row>
    <row r="1015" spans="1:11" x14ac:dyDescent="0.25">
      <c r="A1015" s="17" t="str">
        <f t="shared" si="47"/>
        <v>GSP060</v>
      </c>
      <c r="B1015" s="18" t="s">
        <v>1197</v>
      </c>
      <c r="C1015" s="19" t="s">
        <v>1198</v>
      </c>
      <c r="D1015" s="20">
        <v>369</v>
      </c>
      <c r="E1015" s="21">
        <v>1</v>
      </c>
      <c r="F1015" s="22">
        <f t="shared" si="46"/>
        <v>369</v>
      </c>
      <c r="G1015" s="23" t="s">
        <v>30</v>
      </c>
      <c r="H1015" s="24" t="e">
        <f>VLOOKUP(A1015,[1]L1!A:D,4,0)</f>
        <v>#N/A</v>
      </c>
      <c r="I1015" s="24" t="e">
        <f>VLOOKUP(A1015,[1]L2!A:AN,40,0)</f>
        <v>#N/A</v>
      </c>
      <c r="J1015" s="25" t="e">
        <f>VLOOKUP(A1015,[1]MBU!D:Q,14,0)</f>
        <v>#N/A</v>
      </c>
      <c r="K1015" s="25" t="e">
        <f t="shared" si="48"/>
        <v>#N/A</v>
      </c>
    </row>
    <row r="1016" spans="1:11" x14ac:dyDescent="0.25">
      <c r="A1016" s="17" t="str">
        <f t="shared" si="47"/>
        <v>RF14</v>
      </c>
      <c r="B1016" s="18" t="s">
        <v>1199</v>
      </c>
      <c r="C1016" s="19" t="s">
        <v>1200</v>
      </c>
      <c r="D1016" s="20">
        <v>608.08357999999998</v>
      </c>
      <c r="E1016" s="21">
        <v>6</v>
      </c>
      <c r="F1016" s="22">
        <f t="shared" si="46"/>
        <v>3648.5014799999999</v>
      </c>
      <c r="G1016" s="23" t="s">
        <v>37</v>
      </c>
      <c r="H1016" s="24">
        <f>VLOOKUP(A1016,[1]L1!A:D,4,0)</f>
        <v>608.08357999999998</v>
      </c>
      <c r="I1016" s="24" t="e">
        <f>VLOOKUP(A1016,[1]L2!A:AN,40,0)</f>
        <v>#N/A</v>
      </c>
      <c r="J1016" s="25" t="e">
        <f>VLOOKUP(A1016,[1]MBU!D:Q,14,0)</f>
        <v>#N/A</v>
      </c>
      <c r="K1016" s="25" t="e">
        <f t="shared" si="48"/>
        <v>#N/A</v>
      </c>
    </row>
    <row r="1017" spans="1:11" x14ac:dyDescent="0.25">
      <c r="A1017" s="17" t="str">
        <f t="shared" si="47"/>
        <v>S463QL</v>
      </c>
      <c r="B1017" s="18" t="s">
        <v>1201</v>
      </c>
      <c r="C1017" s="19" t="s">
        <v>1202</v>
      </c>
      <c r="D1017" s="26"/>
      <c r="E1017" s="21">
        <v>1</v>
      </c>
      <c r="F1017" s="22">
        <f t="shared" si="46"/>
        <v>0</v>
      </c>
      <c r="G1017" s="23" t="s">
        <v>44</v>
      </c>
      <c r="H1017" s="24">
        <f>VLOOKUP(A1017,[1]L1!A:D,4,0)</f>
        <v>0</v>
      </c>
      <c r="I1017" s="24" t="e">
        <f>VLOOKUP(A1017,[1]L2!A:AN,40,0)</f>
        <v>#N/A</v>
      </c>
      <c r="J1017" s="25" t="e">
        <f>VLOOKUP(A1017,[1]MBU!D:Q,14,0)</f>
        <v>#N/A</v>
      </c>
      <c r="K1017" s="25" t="e">
        <f t="shared" si="48"/>
        <v>#N/A</v>
      </c>
    </row>
    <row r="1018" spans="1:11" x14ac:dyDescent="0.25">
      <c r="A1018" s="17" t="str">
        <f t="shared" si="47"/>
        <v>S463RL</v>
      </c>
      <c r="B1018" s="18" t="s">
        <v>1203</v>
      </c>
      <c r="C1018" s="19" t="s">
        <v>1204</v>
      </c>
      <c r="D1018" s="20">
        <v>4746.92</v>
      </c>
      <c r="E1018" s="21">
        <v>1</v>
      </c>
      <c r="F1018" s="22">
        <f t="shared" si="46"/>
        <v>4746.92</v>
      </c>
      <c r="G1018" s="23" t="s">
        <v>44</v>
      </c>
      <c r="H1018" s="24">
        <f>VLOOKUP(A1018,[1]L1!A:D,4,0)</f>
        <v>3560.19</v>
      </c>
      <c r="I1018" s="24" t="e">
        <f>VLOOKUP(A1018,[1]L2!A:AN,40,0)</f>
        <v>#N/A</v>
      </c>
      <c r="J1018" s="25" t="e">
        <f>VLOOKUP(A1018,[1]MBU!D:Q,14,0)</f>
        <v>#N/A</v>
      </c>
      <c r="K1018" s="25" t="e">
        <f t="shared" si="48"/>
        <v>#N/A</v>
      </c>
    </row>
    <row r="1019" spans="1:11" x14ac:dyDescent="0.25">
      <c r="A1019" s="17" t="str">
        <f t="shared" si="47"/>
        <v>K31800</v>
      </c>
      <c r="B1019" s="18" t="s">
        <v>1205</v>
      </c>
      <c r="C1019" s="19" t="s">
        <v>1206</v>
      </c>
      <c r="D1019" s="20">
        <v>495229.20299999992</v>
      </c>
      <c r="E1019" s="40">
        <v>1</v>
      </c>
      <c r="F1019" s="22">
        <f t="shared" si="46"/>
        <v>495229.20299999992</v>
      </c>
      <c r="G1019" s="23" t="s">
        <v>52</v>
      </c>
      <c r="H1019" s="24">
        <f>VLOOKUP(A1019,[1]L1!A:D,4,0)</f>
        <v>449807.34</v>
      </c>
      <c r="I1019" s="24" t="e">
        <f>VLOOKUP(A1019,[1]L2!A:AN,40,0)</f>
        <v>#N/A</v>
      </c>
      <c r="J1019" s="25" t="e">
        <f>VLOOKUP(A1019,[1]MBU!D:Q,14,0)</f>
        <v>#N/A</v>
      </c>
      <c r="K1019" s="25" t="e">
        <f t="shared" si="48"/>
        <v>#N/A</v>
      </c>
    </row>
    <row r="1020" spans="1:11" x14ac:dyDescent="0.25">
      <c r="A1020" s="17" t="str">
        <f t="shared" si="47"/>
        <v>R150RL</v>
      </c>
      <c r="B1020" s="18" t="s">
        <v>1207</v>
      </c>
      <c r="C1020" s="19" t="s">
        <v>1208</v>
      </c>
      <c r="D1020" s="20">
        <v>4746.92</v>
      </c>
      <c r="E1020" s="21">
        <v>1</v>
      </c>
      <c r="F1020" s="22">
        <f t="shared" si="46"/>
        <v>4746.92</v>
      </c>
      <c r="G1020" s="23" t="s">
        <v>44</v>
      </c>
      <c r="H1020" s="24">
        <f>VLOOKUP(A1020,[1]L1!A:D,4,0)</f>
        <v>0</v>
      </c>
      <c r="I1020" s="24" t="e">
        <f>VLOOKUP(A1020,[1]L2!A:AN,40,0)</f>
        <v>#N/A</v>
      </c>
      <c r="J1020" s="25" t="e">
        <f>VLOOKUP(A1020,[1]MBU!D:Q,14,0)</f>
        <v>#N/A</v>
      </c>
      <c r="K1020" s="25" t="e">
        <f t="shared" si="48"/>
        <v>#N/A</v>
      </c>
    </row>
    <row r="1021" spans="1:11" x14ac:dyDescent="0.25">
      <c r="A1021" s="17" t="str">
        <f t="shared" si="47"/>
        <v>ITRINA</v>
      </c>
      <c r="B1021" s="18" t="s">
        <v>1209</v>
      </c>
      <c r="C1021" s="19" t="s">
        <v>1210</v>
      </c>
      <c r="D1021" s="20">
        <v>430088.89750000002</v>
      </c>
      <c r="E1021" s="21">
        <v>1</v>
      </c>
      <c r="F1021" s="22">
        <f t="shared" si="46"/>
        <v>430088.89750000002</v>
      </c>
      <c r="G1021" s="23" t="s">
        <v>47</v>
      </c>
      <c r="H1021" s="24" t="e">
        <f>VLOOKUP(A1021,[1]L1!A:D,4,0)</f>
        <v>#N/A</v>
      </c>
      <c r="I1021" s="24" t="e">
        <f>VLOOKUP(A1021,[1]L2!A:AN,40,0)</f>
        <v>#N/A</v>
      </c>
      <c r="J1021" s="25" t="e">
        <f>VLOOKUP(A1021,[1]MBU!D:Q,14,0)</f>
        <v>#N/A</v>
      </c>
      <c r="K1021" s="25" t="e">
        <f t="shared" si="48"/>
        <v>#N/A</v>
      </c>
    </row>
    <row r="1022" spans="1:11" x14ac:dyDescent="0.25">
      <c r="A1022" s="17" t="str">
        <f t="shared" si="47"/>
        <v>XQ-1M</v>
      </c>
      <c r="B1022" s="18" t="s">
        <v>1211</v>
      </c>
      <c r="C1022" s="19" t="s">
        <v>1212</v>
      </c>
      <c r="D1022" s="26"/>
      <c r="E1022" s="21">
        <v>1</v>
      </c>
      <c r="F1022" s="22">
        <f t="shared" si="46"/>
        <v>0</v>
      </c>
      <c r="G1022" s="23" t="s">
        <v>47</v>
      </c>
      <c r="H1022" s="24" t="e">
        <f>VLOOKUP(A1022,[1]L1!A:D,4,0)</f>
        <v>#N/A</v>
      </c>
      <c r="I1022" s="24" t="e">
        <f>VLOOKUP(A1022,[1]L2!A:AN,40,0)</f>
        <v>#N/A</v>
      </c>
      <c r="J1022" s="25" t="e">
        <f>VLOOKUP(A1022,[1]MBU!D:Q,14,0)</f>
        <v>#N/A</v>
      </c>
      <c r="K1022" s="25" t="e">
        <f t="shared" si="48"/>
        <v>#N/A</v>
      </c>
    </row>
    <row r="1023" spans="1:11" x14ac:dyDescent="0.25">
      <c r="A1023" s="17" t="str">
        <f t="shared" si="47"/>
        <v>410339</v>
      </c>
      <c r="B1023" s="18">
        <v>410339</v>
      </c>
      <c r="C1023" s="19" t="s">
        <v>1213</v>
      </c>
      <c r="D1023" s="20">
        <v>50</v>
      </c>
      <c r="E1023" s="21">
        <v>84</v>
      </c>
      <c r="F1023" s="22">
        <f t="shared" si="46"/>
        <v>4200</v>
      </c>
      <c r="G1023" s="23" t="s">
        <v>28</v>
      </c>
      <c r="H1023" s="24">
        <f>VLOOKUP(A1023,[1]L1!A:D,4,0)</f>
        <v>28.838049999999999</v>
      </c>
      <c r="I1023" s="24" t="e">
        <f>VLOOKUP(A1023,[1]L2!A:AN,40,0)</f>
        <v>#N/A</v>
      </c>
      <c r="J1023" s="25" t="e">
        <f>VLOOKUP(A1023,[1]MBU!D:Q,14,0)</f>
        <v>#N/A</v>
      </c>
      <c r="K1023" s="25" t="e">
        <f t="shared" si="48"/>
        <v>#N/A</v>
      </c>
    </row>
    <row r="1024" spans="1:11" x14ac:dyDescent="0.25">
      <c r="A1024" s="17" t="str">
        <f t="shared" si="47"/>
        <v>440021</v>
      </c>
      <c r="B1024" s="18">
        <v>440021</v>
      </c>
      <c r="C1024" s="19" t="s">
        <v>1214</v>
      </c>
      <c r="D1024" s="20">
        <v>50</v>
      </c>
      <c r="E1024" s="21">
        <v>60</v>
      </c>
      <c r="F1024" s="22">
        <f t="shared" si="46"/>
        <v>3000</v>
      </c>
      <c r="G1024" s="23" t="s">
        <v>28</v>
      </c>
      <c r="H1024" s="24">
        <f>VLOOKUP(A1024,[1]L1!A:D,4,0)</f>
        <v>44.487083300000002</v>
      </c>
      <c r="I1024" s="24" t="e">
        <f>VLOOKUP(A1024,[1]L2!A:AN,40,0)</f>
        <v>#N/A</v>
      </c>
      <c r="J1024" s="25" t="e">
        <f>VLOOKUP(A1024,[1]MBU!D:Q,14,0)</f>
        <v>#N/A</v>
      </c>
      <c r="K1024" s="25" t="e">
        <f t="shared" si="48"/>
        <v>#N/A</v>
      </c>
    </row>
    <row r="1025" spans="1:11" x14ac:dyDescent="0.25">
      <c r="A1025" s="17" t="str">
        <f t="shared" si="47"/>
        <v>402909</v>
      </c>
      <c r="B1025" s="18">
        <v>402909</v>
      </c>
      <c r="C1025" s="19" t="s">
        <v>1215</v>
      </c>
      <c r="D1025" s="20">
        <v>50</v>
      </c>
      <c r="E1025" s="21">
        <v>68</v>
      </c>
      <c r="F1025" s="22">
        <f t="shared" si="46"/>
        <v>3400</v>
      </c>
      <c r="G1025" s="23" t="s">
        <v>28</v>
      </c>
      <c r="H1025" s="24">
        <f>VLOOKUP(A1025,[1]L1!A:D,4,0)</f>
        <v>35.675013499999999</v>
      </c>
      <c r="I1025" s="24" t="e">
        <f>VLOOKUP(A1025,[1]L2!A:AN,40,0)</f>
        <v>#N/A</v>
      </c>
      <c r="J1025" s="25" t="e">
        <f>VLOOKUP(A1025,[1]MBU!D:Q,14,0)</f>
        <v>#N/A</v>
      </c>
      <c r="K1025" s="25" t="e">
        <f t="shared" si="48"/>
        <v>#N/A</v>
      </c>
    </row>
    <row r="1026" spans="1:11" x14ac:dyDescent="0.25">
      <c r="A1026" s="17" t="str">
        <f t="shared" si="47"/>
        <v>502524</v>
      </c>
      <c r="B1026" s="18">
        <v>502524</v>
      </c>
      <c r="C1026" s="19" t="s">
        <v>1216</v>
      </c>
      <c r="D1026" s="20">
        <v>20</v>
      </c>
      <c r="E1026" s="21">
        <v>140</v>
      </c>
      <c r="F1026" s="22">
        <f t="shared" si="46"/>
        <v>2800</v>
      </c>
      <c r="G1026" s="23" t="s">
        <v>28</v>
      </c>
      <c r="H1026" s="24">
        <f>VLOOKUP(A1026,[1]L1!A:D,4,0)</f>
        <v>17.940000000000001</v>
      </c>
      <c r="I1026" s="24" t="e">
        <f>VLOOKUP(A1026,[1]L2!A:AN,40,0)</f>
        <v>#N/A</v>
      </c>
      <c r="J1026" s="25" t="e">
        <f>VLOOKUP(A1026,[1]MBU!D:Q,14,0)</f>
        <v>#N/A</v>
      </c>
      <c r="K1026" s="25" t="e">
        <f t="shared" si="48"/>
        <v>#N/A</v>
      </c>
    </row>
    <row r="1027" spans="1:11" x14ac:dyDescent="0.25">
      <c r="A1027" s="17" t="str">
        <f t="shared" si="47"/>
        <v>502873</v>
      </c>
      <c r="B1027" s="18">
        <v>502873</v>
      </c>
      <c r="C1027" s="19" t="s">
        <v>1217</v>
      </c>
      <c r="D1027" s="20">
        <v>20</v>
      </c>
      <c r="E1027" s="21">
        <v>144</v>
      </c>
      <c r="F1027" s="22">
        <f t="shared" si="46"/>
        <v>2880</v>
      </c>
      <c r="G1027" s="23" t="s">
        <v>28</v>
      </c>
      <c r="H1027" s="24">
        <f>VLOOKUP(A1027,[1]L1!A:D,4,0)</f>
        <v>14.82</v>
      </c>
      <c r="I1027" s="24" t="e">
        <f>VLOOKUP(A1027,[1]L2!A:AN,40,0)</f>
        <v>#N/A</v>
      </c>
      <c r="J1027" s="25" t="e">
        <f>VLOOKUP(A1027,[1]MBU!D:Q,14,0)</f>
        <v>#N/A</v>
      </c>
      <c r="K1027" s="25" t="e">
        <f t="shared" si="48"/>
        <v>#N/A</v>
      </c>
    </row>
    <row r="1028" spans="1:11" x14ac:dyDescent="0.25">
      <c r="A1028" s="17" t="str">
        <f t="shared" si="47"/>
        <v>540004</v>
      </c>
      <c r="B1028" s="18">
        <v>540004</v>
      </c>
      <c r="C1028" s="19" t="s">
        <v>1218</v>
      </c>
      <c r="D1028" s="20">
        <v>20</v>
      </c>
      <c r="E1028" s="21">
        <v>48</v>
      </c>
      <c r="F1028" s="22">
        <f t="shared" si="46"/>
        <v>960</v>
      </c>
      <c r="G1028" s="23" t="s">
        <v>28</v>
      </c>
      <c r="H1028" s="24">
        <f>VLOOKUP(A1028,[1]L1!A:D,4,0)</f>
        <v>42.592500000000001</v>
      </c>
      <c r="I1028" s="24" t="e">
        <f>VLOOKUP(A1028,[1]L2!A:AN,40,0)</f>
        <v>#N/A</v>
      </c>
      <c r="J1028" s="25" t="e">
        <f>VLOOKUP(A1028,[1]MBU!D:Q,14,0)</f>
        <v>#N/A</v>
      </c>
      <c r="K1028" s="25" t="e">
        <f t="shared" si="48"/>
        <v>#N/A</v>
      </c>
    </row>
    <row r="1029" spans="1:11" x14ac:dyDescent="0.25">
      <c r="A1029" s="17" t="str">
        <f t="shared" si="47"/>
        <v>540005</v>
      </c>
      <c r="B1029" s="18">
        <v>540005</v>
      </c>
      <c r="C1029" s="19" t="s">
        <v>1219</v>
      </c>
      <c r="D1029" s="20">
        <v>20</v>
      </c>
      <c r="E1029" s="21">
        <v>48</v>
      </c>
      <c r="F1029" s="22">
        <f t="shared" si="46"/>
        <v>960</v>
      </c>
      <c r="G1029" s="23" t="s">
        <v>28</v>
      </c>
      <c r="H1029" s="24">
        <f>VLOOKUP(A1029,[1]L1!A:D,4,0)</f>
        <v>44.192500000000003</v>
      </c>
      <c r="I1029" s="24" t="e">
        <f>VLOOKUP(A1029,[1]L2!A:AN,40,0)</f>
        <v>#N/A</v>
      </c>
      <c r="J1029" s="25" t="e">
        <f>VLOOKUP(A1029,[1]MBU!D:Q,14,0)</f>
        <v>#N/A</v>
      </c>
      <c r="K1029" s="25" t="e">
        <f t="shared" si="48"/>
        <v>#N/A</v>
      </c>
    </row>
    <row r="1030" spans="1:11" x14ac:dyDescent="0.25">
      <c r="A1030" s="17" t="str">
        <f t="shared" si="47"/>
        <v>011168</v>
      </c>
      <c r="B1030" s="18">
        <v>11011168</v>
      </c>
      <c r="C1030" s="19" t="s">
        <v>1220</v>
      </c>
      <c r="D1030" s="20">
        <v>3.6512699</v>
      </c>
      <c r="E1030" s="21">
        <v>1000</v>
      </c>
      <c r="F1030" s="22">
        <f t="shared" ref="F1030:F1093" si="49">D1030*E1030</f>
        <v>3651.2698999999998</v>
      </c>
      <c r="G1030" s="23" t="s">
        <v>39</v>
      </c>
      <c r="H1030" s="24">
        <f>VLOOKUP(A1030,[1]L1!A:D,4,0)</f>
        <v>4.0331115999999998</v>
      </c>
      <c r="I1030" s="24" t="e">
        <f>VLOOKUP(A1030,[1]L2!A:AN,40,0)</f>
        <v>#N/A</v>
      </c>
      <c r="J1030" s="25">
        <v>1000</v>
      </c>
      <c r="K1030" s="25">
        <f t="shared" si="48"/>
        <v>0</v>
      </c>
    </row>
    <row r="1031" spans="1:11" x14ac:dyDescent="0.25">
      <c r="A1031" s="17" t="str">
        <f t="shared" ref="A1031:A1095" si="50">RIGHT(B1031,6)</f>
        <v>141192</v>
      </c>
      <c r="B1031" s="18">
        <v>11141192</v>
      </c>
      <c r="C1031" s="19" t="s">
        <v>1221</v>
      </c>
      <c r="D1031" s="20">
        <v>376.72108159999999</v>
      </c>
      <c r="E1031" s="21">
        <v>12</v>
      </c>
      <c r="F1031" s="22">
        <f t="shared" si="49"/>
        <v>4520.6529792000001</v>
      </c>
      <c r="G1031" s="23" t="s">
        <v>30</v>
      </c>
      <c r="H1031" s="24">
        <f>VLOOKUP(A1031,[1]L1!A:D,4,0)</f>
        <v>376.72108159999999</v>
      </c>
      <c r="I1031" s="24" t="e">
        <f>VLOOKUP(A1031,[1]L2!A:AN,40,0)</f>
        <v>#N/A</v>
      </c>
      <c r="J1031" s="25" t="e">
        <f>VLOOKUP(A1031,[1]MBU!D:Q,14,0)</f>
        <v>#N/A</v>
      </c>
      <c r="K1031" s="25" t="e">
        <f t="shared" si="48"/>
        <v>#N/A</v>
      </c>
    </row>
    <row r="1032" spans="1:11" x14ac:dyDescent="0.25">
      <c r="A1032" s="17" t="str">
        <f t="shared" si="50"/>
        <v>141193</v>
      </c>
      <c r="B1032" s="18">
        <v>11141193</v>
      </c>
      <c r="C1032" s="19" t="s">
        <v>1222</v>
      </c>
      <c r="D1032" s="20">
        <v>2410.14</v>
      </c>
      <c r="E1032" s="21">
        <v>4</v>
      </c>
      <c r="F1032" s="22">
        <f t="shared" si="49"/>
        <v>9640.56</v>
      </c>
      <c r="G1032" s="23" t="s">
        <v>30</v>
      </c>
      <c r="H1032" s="24">
        <f>VLOOKUP(A1032,[1]L1!A:D,4,0)</f>
        <v>2410.14</v>
      </c>
      <c r="I1032" s="24" t="e">
        <f>VLOOKUP(A1032,[1]L2!A:AN,40,0)</f>
        <v>#N/A</v>
      </c>
      <c r="J1032" s="25" t="e">
        <f>VLOOKUP(A1032,[1]MBU!D:Q,14,0)</f>
        <v>#N/A</v>
      </c>
      <c r="K1032" s="25" t="e">
        <f t="shared" si="48"/>
        <v>#N/A</v>
      </c>
    </row>
    <row r="1033" spans="1:11" x14ac:dyDescent="0.25">
      <c r="A1033" s="17" t="str">
        <f t="shared" si="50"/>
        <v>134076</v>
      </c>
      <c r="B1033" s="18">
        <v>11134076</v>
      </c>
      <c r="C1033" s="19" t="s">
        <v>1223</v>
      </c>
      <c r="D1033" s="20">
        <v>2.5731508000000001</v>
      </c>
      <c r="E1033" s="21">
        <v>2000</v>
      </c>
      <c r="F1033" s="22">
        <f t="shared" si="49"/>
        <v>5146.3015999999998</v>
      </c>
      <c r="G1033" s="23" t="s">
        <v>39</v>
      </c>
      <c r="H1033" s="24">
        <f>VLOOKUP(A1033,[1]L1!A:D,4,0)</f>
        <v>2.1722928000000001</v>
      </c>
      <c r="I1033" s="24">
        <f>VLOOKUP(A1033,[1]L2!A:AN,40,0)</f>
        <v>1.0108295643012779</v>
      </c>
      <c r="J1033" s="25">
        <v>1000</v>
      </c>
      <c r="K1033" s="25">
        <f t="shared" si="48"/>
        <v>1000</v>
      </c>
    </row>
    <row r="1034" spans="1:11" x14ac:dyDescent="0.25">
      <c r="A1034" s="17" t="str">
        <f t="shared" si="50"/>
        <v>139768</v>
      </c>
      <c r="B1034" s="18">
        <v>11139768</v>
      </c>
      <c r="C1034" s="19" t="s">
        <v>1224</v>
      </c>
      <c r="D1034" s="41">
        <v>40.640038579719992</v>
      </c>
      <c r="E1034" s="21">
        <v>20</v>
      </c>
      <c r="F1034" s="22">
        <f t="shared" si="49"/>
        <v>812.80077159439986</v>
      </c>
      <c r="G1034" s="23" t="s">
        <v>30</v>
      </c>
      <c r="H1034" s="24">
        <f>VLOOKUP(A1034,[1]L1!A:D,4,0)</f>
        <v>78.386972200000002</v>
      </c>
      <c r="I1034" s="24">
        <f>VLOOKUP(A1034,[1]L2!A:AN,40,0)</f>
        <v>21.059345645150003</v>
      </c>
      <c r="J1034" s="25">
        <f>VLOOKUP(A1034,[1]MBU!D:Q,14,0)</f>
        <v>20</v>
      </c>
      <c r="K1034" s="25">
        <f t="shared" si="48"/>
        <v>0</v>
      </c>
    </row>
    <row r="1035" spans="1:11" x14ac:dyDescent="0.25">
      <c r="A1035" s="17" t="str">
        <f t="shared" si="50"/>
        <v>135843</v>
      </c>
      <c r="B1035" s="18">
        <v>11135843</v>
      </c>
      <c r="C1035" s="19" t="s">
        <v>1225</v>
      </c>
      <c r="D1035" s="20">
        <v>464.92976331699992</v>
      </c>
      <c r="E1035" s="21">
        <v>6</v>
      </c>
      <c r="F1035" s="22">
        <f t="shared" si="49"/>
        <v>2789.5785799019995</v>
      </c>
      <c r="G1035" s="23" t="s">
        <v>30</v>
      </c>
      <c r="H1035" s="24">
        <f>VLOOKUP(A1035,[1]L1!A:D,4,0)</f>
        <v>464.92976329999999</v>
      </c>
      <c r="I1035" s="24">
        <f>VLOOKUP(A1035,[1]L2!A:AN,40,0)</f>
        <v>469.06972564562506</v>
      </c>
      <c r="J1035" s="25">
        <f>VLOOKUP(A1035,[1]MBU!D:Q,14,0)</f>
        <v>6</v>
      </c>
      <c r="K1035" s="25">
        <f t="shared" si="48"/>
        <v>0</v>
      </c>
    </row>
    <row r="1036" spans="1:11" x14ac:dyDescent="0.25">
      <c r="A1036" s="17" t="str">
        <f t="shared" si="50"/>
        <v>134828</v>
      </c>
      <c r="B1036" s="18">
        <v>11134828</v>
      </c>
      <c r="C1036" s="19" t="s">
        <v>1226</v>
      </c>
      <c r="D1036" s="20">
        <v>2.5947005999999999</v>
      </c>
      <c r="E1036" s="21">
        <v>500</v>
      </c>
      <c r="F1036" s="22">
        <f t="shared" si="49"/>
        <v>1297.3503000000001</v>
      </c>
      <c r="G1036" s="23" t="s">
        <v>39</v>
      </c>
      <c r="H1036" s="24" t="e">
        <f>VLOOKUP(A1036,[1]L1!A:D,4,0)</f>
        <v>#N/A</v>
      </c>
      <c r="I1036" s="24" t="e">
        <f>VLOOKUP(A1036,[1]L2!A:AN,40,0)</f>
        <v>#N/A</v>
      </c>
      <c r="J1036" s="25">
        <v>500</v>
      </c>
      <c r="K1036" s="25">
        <f t="shared" si="48"/>
        <v>0</v>
      </c>
    </row>
    <row r="1037" spans="1:11" x14ac:dyDescent="0.25">
      <c r="A1037" s="17" t="str">
        <f t="shared" si="50"/>
        <v>094945</v>
      </c>
      <c r="B1037" s="18">
        <v>11094945</v>
      </c>
      <c r="C1037" s="19" t="s">
        <v>1227</v>
      </c>
      <c r="D1037" s="26"/>
      <c r="E1037" s="31">
        <v>24</v>
      </c>
      <c r="F1037" s="22">
        <f t="shared" si="49"/>
        <v>0</v>
      </c>
      <c r="G1037" s="23" t="s">
        <v>243</v>
      </c>
      <c r="H1037" s="24" t="str">
        <f>VLOOKUP(A1037,[1]L1!A:D,4,0)</f>
        <v>Item no creado en contabilidad</v>
      </c>
      <c r="I1037" s="24" t="e">
        <f>VLOOKUP(A1037,[1]L2!A:AN,40,0)</f>
        <v>#N/A</v>
      </c>
      <c r="J1037" s="25" t="e">
        <f>VLOOKUP(A1037,[1]MBU!D:Q,14,0)</f>
        <v>#N/A</v>
      </c>
      <c r="K1037" s="25" t="e">
        <f t="shared" si="48"/>
        <v>#N/A</v>
      </c>
    </row>
    <row r="1038" spans="1:11" x14ac:dyDescent="0.25">
      <c r="A1038" s="17" t="str">
        <f t="shared" si="50"/>
        <v>094946</v>
      </c>
      <c r="B1038" s="18">
        <v>11094946</v>
      </c>
      <c r="C1038" s="19" t="s">
        <v>1228</v>
      </c>
      <c r="D1038" s="26"/>
      <c r="E1038" s="31">
        <v>24</v>
      </c>
      <c r="F1038" s="22">
        <f t="shared" si="49"/>
        <v>0</v>
      </c>
      <c r="G1038" s="23" t="s">
        <v>243</v>
      </c>
      <c r="H1038" s="24" t="str">
        <f>VLOOKUP(A1038,[1]L1!A:D,4,0)</f>
        <v>Item no creado en contabilidad</v>
      </c>
      <c r="I1038" s="24" t="e">
        <f>VLOOKUP(A1038,[1]L2!A:AN,40,0)</f>
        <v>#N/A</v>
      </c>
      <c r="J1038" s="25" t="e">
        <f>VLOOKUP(A1038,[1]MBU!D:Q,14,0)</f>
        <v>#N/A</v>
      </c>
      <c r="K1038" s="25" t="e">
        <f t="shared" si="48"/>
        <v>#N/A</v>
      </c>
    </row>
    <row r="1039" spans="1:11" x14ac:dyDescent="0.25">
      <c r="A1039" s="17" t="str">
        <f t="shared" si="50"/>
        <v>031134</v>
      </c>
      <c r="B1039" s="17">
        <v>11031134</v>
      </c>
      <c r="C1039" s="42" t="s">
        <v>1229</v>
      </c>
      <c r="D1039" s="20">
        <v>8818.7279405241661</v>
      </c>
      <c r="E1039" s="21">
        <v>1</v>
      </c>
      <c r="F1039" s="22">
        <f t="shared" si="49"/>
        <v>8818.7279405241661</v>
      </c>
      <c r="G1039" s="23" t="s">
        <v>37</v>
      </c>
      <c r="H1039" s="24">
        <f>VLOOKUP(A1039,[1]L1!A:D,4,0)</f>
        <v>8829.2199999999993</v>
      </c>
      <c r="I1039" s="24" t="e">
        <f>VLOOKUP(A1039,[1]L2!A:AN,40,0)</f>
        <v>#N/A</v>
      </c>
      <c r="J1039" s="25">
        <v>1</v>
      </c>
      <c r="K1039" s="25">
        <f t="shared" si="48"/>
        <v>0</v>
      </c>
    </row>
    <row r="1040" spans="1:11" x14ac:dyDescent="0.25">
      <c r="A1040" s="17" t="str">
        <f t="shared" si="50"/>
        <v>035721</v>
      </c>
      <c r="B1040" s="17">
        <v>11035721</v>
      </c>
      <c r="C1040" s="42" t="s">
        <v>1230</v>
      </c>
      <c r="D1040" s="20">
        <v>3621.8529895238466</v>
      </c>
      <c r="E1040" s="21">
        <v>1</v>
      </c>
      <c r="F1040" s="22">
        <f t="shared" si="49"/>
        <v>3621.8529895238466</v>
      </c>
      <c r="G1040" s="23" t="s">
        <v>37</v>
      </c>
      <c r="H1040" s="24">
        <f>VLOOKUP(A1040,[1]L1!A:D,4,0)</f>
        <v>3621.85</v>
      </c>
      <c r="I1040" s="24" t="e">
        <f>VLOOKUP(A1040,[1]L2!A:AN,40,0)</f>
        <v>#N/A</v>
      </c>
      <c r="J1040" s="25">
        <v>1</v>
      </c>
      <c r="K1040" s="25">
        <f t="shared" si="48"/>
        <v>0</v>
      </c>
    </row>
    <row r="1041" spans="1:11" x14ac:dyDescent="0.25">
      <c r="A1041" s="17" t="str">
        <f t="shared" si="50"/>
        <v>070511</v>
      </c>
      <c r="B1041" s="17">
        <v>11070511</v>
      </c>
      <c r="C1041" s="42" t="s">
        <v>1231</v>
      </c>
      <c r="D1041" s="20">
        <v>688.49085987199987</v>
      </c>
      <c r="E1041" s="21">
        <v>6</v>
      </c>
      <c r="F1041" s="22">
        <f t="shared" si="49"/>
        <v>4130.9451592319992</v>
      </c>
      <c r="G1041" s="23" t="s">
        <v>37</v>
      </c>
      <c r="H1041" s="24">
        <f>VLOOKUP(A1041,[1]L1!A:D,4,0)</f>
        <v>688.49085979999995</v>
      </c>
      <c r="I1041" s="24" t="e">
        <f>VLOOKUP(A1041,[1]L2!A:AN,40,0)</f>
        <v>#N/A</v>
      </c>
      <c r="J1041" s="25">
        <f>VLOOKUP(A1041,[1]MBU!D:Q,14,0)</f>
        <v>6</v>
      </c>
      <c r="K1041" s="25">
        <f t="shared" si="48"/>
        <v>0</v>
      </c>
    </row>
    <row r="1042" spans="1:11" x14ac:dyDescent="0.25">
      <c r="A1042" s="17" t="str">
        <f t="shared" si="50"/>
        <v>073572</v>
      </c>
      <c r="B1042" s="17">
        <v>11073572</v>
      </c>
      <c r="C1042" s="42" t="s">
        <v>1232</v>
      </c>
      <c r="D1042" s="20">
        <v>11793.251081995833</v>
      </c>
      <c r="E1042" s="21">
        <v>1</v>
      </c>
      <c r="F1042" s="22">
        <f t="shared" si="49"/>
        <v>11793.251081995833</v>
      </c>
      <c r="G1042" s="23" t="s">
        <v>37</v>
      </c>
      <c r="H1042" s="24">
        <f>VLOOKUP(A1042,[1]L1!A:D,4,0)</f>
        <v>11793.25</v>
      </c>
      <c r="I1042" s="24" t="e">
        <f>VLOOKUP(A1042,[1]L2!A:AN,40,0)</f>
        <v>#N/A</v>
      </c>
      <c r="J1042" s="25">
        <v>1</v>
      </c>
      <c r="K1042" s="25">
        <f t="shared" si="48"/>
        <v>0</v>
      </c>
    </row>
    <row r="1043" spans="1:11" x14ac:dyDescent="0.25">
      <c r="A1043" s="17" t="str">
        <f t="shared" si="50"/>
        <v>144064</v>
      </c>
      <c r="B1043" s="17">
        <v>11144064</v>
      </c>
      <c r="C1043" s="42" t="s">
        <v>1233</v>
      </c>
      <c r="D1043" s="20">
        <v>660.29477088390627</v>
      </c>
      <c r="E1043" s="21">
        <v>12</v>
      </c>
      <c r="F1043" s="22">
        <f t="shared" si="49"/>
        <v>7923.5372506068752</v>
      </c>
      <c r="G1043" s="23" t="s">
        <v>243</v>
      </c>
      <c r="H1043" s="24">
        <f>VLOOKUP(A1043,[1]L1!A:D,4,0)</f>
        <v>660.29477080000004</v>
      </c>
      <c r="I1043" s="24" t="e">
        <f>VLOOKUP(A1043,[1]L2!A:AN,40,0)</f>
        <v>#N/A</v>
      </c>
      <c r="J1043" s="25">
        <f>VLOOKUP(A1043,[1]MBU!D:Q,14,0)</f>
        <v>12</v>
      </c>
      <c r="K1043" s="25">
        <f t="shared" si="48"/>
        <v>0</v>
      </c>
    </row>
    <row r="1044" spans="1:11" x14ac:dyDescent="0.25">
      <c r="A1044" s="17" t="str">
        <f t="shared" si="50"/>
        <v>144058</v>
      </c>
      <c r="B1044" s="17">
        <v>11144058</v>
      </c>
      <c r="C1044" s="42" t="s">
        <v>1234</v>
      </c>
      <c r="D1044" s="20">
        <v>454.14641163968741</v>
      </c>
      <c r="E1044" s="21">
        <v>24</v>
      </c>
      <c r="F1044" s="22">
        <f t="shared" si="49"/>
        <v>10899.513879352498</v>
      </c>
      <c r="G1044" s="23" t="s">
        <v>243</v>
      </c>
      <c r="H1044" s="24">
        <f>VLOOKUP(A1044,[1]L1!A:D,4,0)</f>
        <v>454.14641160000002</v>
      </c>
      <c r="I1044" s="24" t="e">
        <f>VLOOKUP(A1044,[1]L2!A:AN,40,0)</f>
        <v>#N/A</v>
      </c>
      <c r="J1044" s="25">
        <f>VLOOKUP(A1044,[1]MBU!D:Q,14,0)</f>
        <v>24</v>
      </c>
      <c r="K1044" s="25">
        <f t="shared" si="48"/>
        <v>0</v>
      </c>
    </row>
    <row r="1045" spans="1:11" x14ac:dyDescent="0.25">
      <c r="A1045" s="17" t="str">
        <f t="shared" si="50"/>
        <v>144059</v>
      </c>
      <c r="B1045" s="17">
        <v>11144059</v>
      </c>
      <c r="C1045" s="42" t="s">
        <v>1235</v>
      </c>
      <c r="D1045" s="20">
        <v>493.67111605151052</v>
      </c>
      <c r="E1045" s="21">
        <v>24</v>
      </c>
      <c r="F1045" s="22">
        <f t="shared" si="49"/>
        <v>11848.106785236252</v>
      </c>
      <c r="G1045" s="23" t="s">
        <v>243</v>
      </c>
      <c r="H1045" s="24">
        <f>VLOOKUP(A1045,[1]L1!A:D,4,0)</f>
        <v>493.67111599999998</v>
      </c>
      <c r="I1045" s="24" t="e">
        <f>VLOOKUP(A1045,[1]L2!A:AN,40,0)</f>
        <v>#N/A</v>
      </c>
      <c r="J1045" s="25">
        <f>VLOOKUP(A1045,[1]MBU!D:Q,14,0)</f>
        <v>24</v>
      </c>
      <c r="K1045" s="25">
        <f t="shared" si="48"/>
        <v>0</v>
      </c>
    </row>
    <row r="1046" spans="1:11" x14ac:dyDescent="0.25">
      <c r="A1046" s="17" t="str">
        <f t="shared" si="50"/>
        <v>144069</v>
      </c>
      <c r="B1046" s="17">
        <v>11144069</v>
      </c>
      <c r="C1046" s="42" t="s">
        <v>1236</v>
      </c>
      <c r="D1046" s="20">
        <v>494.44607757593764</v>
      </c>
      <c r="E1046" s="21">
        <v>24</v>
      </c>
      <c r="F1046" s="22">
        <f t="shared" si="49"/>
        <v>11866.705861822504</v>
      </c>
      <c r="G1046" s="23" t="s">
        <v>243</v>
      </c>
      <c r="H1046" s="24">
        <f>VLOOKUP(A1046,[1]L1!A:D,4,0)</f>
        <v>494.4460775</v>
      </c>
      <c r="I1046" s="24" t="e">
        <f>VLOOKUP(A1046,[1]L2!A:AN,40,0)</f>
        <v>#N/A</v>
      </c>
      <c r="J1046" s="25">
        <f>VLOOKUP(A1046,[1]MBU!D:Q,14,0)</f>
        <v>24</v>
      </c>
      <c r="K1046" s="25">
        <f t="shared" si="48"/>
        <v>0</v>
      </c>
    </row>
    <row r="1047" spans="1:11" x14ac:dyDescent="0.25">
      <c r="A1047" s="17" t="str">
        <f t="shared" si="50"/>
        <v>144121</v>
      </c>
      <c r="B1047" s="17">
        <v>11144121</v>
      </c>
      <c r="C1047" s="42" t="s">
        <v>1237</v>
      </c>
      <c r="D1047" s="43">
        <v>962.54242165520827</v>
      </c>
      <c r="E1047" s="21">
        <v>12</v>
      </c>
      <c r="F1047" s="22">
        <f t="shared" si="49"/>
        <v>11550.509059862499</v>
      </c>
      <c r="G1047" s="23" t="s">
        <v>243</v>
      </c>
      <c r="H1047" s="24">
        <f>VLOOKUP(A1047,[1]L1!A:D,4,0)</f>
        <v>962.54242160000001</v>
      </c>
      <c r="I1047" s="24" t="e">
        <f>VLOOKUP(A1047,[1]L2!A:AN,40,0)</f>
        <v>#N/A</v>
      </c>
      <c r="J1047" s="25">
        <f>VLOOKUP(A1047,[1]MBU!D:Q,14,0)</f>
        <v>12</v>
      </c>
      <c r="K1047" s="25">
        <f t="shared" ref="K1047:K1087" si="51">+E1047-J1047</f>
        <v>0</v>
      </c>
    </row>
    <row r="1048" spans="1:11" x14ac:dyDescent="0.25">
      <c r="A1048" s="17" t="str">
        <f t="shared" si="50"/>
        <v>144102</v>
      </c>
      <c r="B1048" s="17">
        <v>11144102</v>
      </c>
      <c r="C1048" s="42" t="s">
        <v>1238</v>
      </c>
      <c r="D1048" s="20">
        <v>771.11892165291681</v>
      </c>
      <c r="E1048" s="21">
        <v>24</v>
      </c>
      <c r="F1048" s="22">
        <f t="shared" si="49"/>
        <v>18506.854119670003</v>
      </c>
      <c r="G1048" s="23" t="s">
        <v>243</v>
      </c>
      <c r="H1048" s="24">
        <f>VLOOKUP(A1048,[1]L1!A:D,4,0)</f>
        <v>771.11892160000002</v>
      </c>
      <c r="I1048" s="24" t="e">
        <f>VLOOKUP(A1048,[1]L2!A:AN,40,0)</f>
        <v>#N/A</v>
      </c>
      <c r="J1048" s="25">
        <f>VLOOKUP(A1048,[1]MBU!D:Q,14,0)</f>
        <v>24</v>
      </c>
      <c r="K1048" s="25">
        <f t="shared" si="51"/>
        <v>0</v>
      </c>
    </row>
    <row r="1049" spans="1:11" x14ac:dyDescent="0.25">
      <c r="A1049" s="17" t="str">
        <f t="shared" si="50"/>
        <v>144110</v>
      </c>
      <c r="B1049" s="17">
        <v>11144110</v>
      </c>
      <c r="C1049" s="42" t="s">
        <v>1239</v>
      </c>
      <c r="D1049" s="20">
        <v>830.01848014718746</v>
      </c>
      <c r="E1049" s="21">
        <v>24</v>
      </c>
      <c r="F1049" s="22">
        <f t="shared" si="49"/>
        <v>19920.4435235325</v>
      </c>
      <c r="G1049" s="23" t="s">
        <v>243</v>
      </c>
      <c r="H1049" s="24">
        <f>VLOOKUP(A1049,[1]L1!A:D,4,0)</f>
        <v>830.01848010000003</v>
      </c>
      <c r="I1049" s="24" t="e">
        <f>VLOOKUP(A1049,[1]L2!A:AN,40,0)</f>
        <v>#N/A</v>
      </c>
      <c r="J1049" s="25">
        <f>VLOOKUP(A1049,[1]MBU!D:Q,14,0)</f>
        <v>24</v>
      </c>
      <c r="K1049" s="25">
        <f t="shared" si="51"/>
        <v>0</v>
      </c>
    </row>
    <row r="1050" spans="1:11" x14ac:dyDescent="0.25">
      <c r="A1050" s="17" t="str">
        <f t="shared" si="50"/>
        <v>144113</v>
      </c>
      <c r="B1050" s="17">
        <v>11144113</v>
      </c>
      <c r="C1050" s="42" t="s">
        <v>1240</v>
      </c>
      <c r="D1050" s="20">
        <v>1021.4419454273435</v>
      </c>
      <c r="E1050" s="21">
        <v>24</v>
      </c>
      <c r="F1050" s="22">
        <f t="shared" si="49"/>
        <v>24514.606690256245</v>
      </c>
      <c r="G1050" s="23" t="s">
        <v>243</v>
      </c>
      <c r="H1050" s="24">
        <f>VLOOKUP(A1050,[1]L1!A:D,4,0)</f>
        <v>1021.44</v>
      </c>
      <c r="I1050" s="24" t="e">
        <f>VLOOKUP(A1050,[1]L2!A:AN,40,0)</f>
        <v>#N/A</v>
      </c>
      <c r="J1050" s="25">
        <f>VLOOKUP(A1050,[1]MBU!D:Q,14,0)</f>
        <v>24</v>
      </c>
      <c r="K1050" s="25">
        <f t="shared" si="51"/>
        <v>0</v>
      </c>
    </row>
    <row r="1051" spans="1:11" x14ac:dyDescent="0.25">
      <c r="A1051" s="17" t="str">
        <f t="shared" si="50"/>
        <v>144108</v>
      </c>
      <c r="B1051" s="17">
        <v>11144108</v>
      </c>
      <c r="C1051" s="42" t="s">
        <v>1241</v>
      </c>
      <c r="D1051" s="20">
        <v>1217.5154402708333</v>
      </c>
      <c r="E1051" s="21">
        <v>4</v>
      </c>
      <c r="F1051" s="22">
        <f t="shared" si="49"/>
        <v>4870.0617610833333</v>
      </c>
      <c r="G1051" s="23" t="s">
        <v>243</v>
      </c>
      <c r="H1051" s="24">
        <f>VLOOKUP(A1051,[1]L1!A:D,4,0)</f>
        <v>1217.52</v>
      </c>
      <c r="I1051" s="24" t="e">
        <f>VLOOKUP(A1051,[1]L2!A:AN,40,0)</f>
        <v>#N/A</v>
      </c>
      <c r="J1051" s="25">
        <f>VLOOKUP(A1051,[1]MBU!D:Q,14,0)</f>
        <v>4</v>
      </c>
      <c r="K1051" s="25">
        <f t="shared" si="51"/>
        <v>0</v>
      </c>
    </row>
    <row r="1052" spans="1:11" x14ac:dyDescent="0.25">
      <c r="A1052" s="17" t="str">
        <f t="shared" si="50"/>
        <v>144074</v>
      </c>
      <c r="B1052" s="17">
        <v>11144074</v>
      </c>
      <c r="C1052" s="42" t="s">
        <v>1242</v>
      </c>
      <c r="D1052" s="20">
        <v>120.12404670085002</v>
      </c>
      <c r="E1052" s="21">
        <v>200</v>
      </c>
      <c r="F1052" s="22">
        <f t="shared" si="49"/>
        <v>24024.809340170003</v>
      </c>
      <c r="G1052" s="23" t="s">
        <v>243</v>
      </c>
      <c r="H1052" s="24">
        <f>VLOOKUP(A1052,[1]L1!A:D,4,0)</f>
        <v>120.12404669999999</v>
      </c>
      <c r="I1052" s="24" t="e">
        <f>VLOOKUP(A1052,[1]L2!A:AN,40,0)</f>
        <v>#N/A</v>
      </c>
      <c r="J1052" s="25">
        <f>VLOOKUP(A1052,[1]MBU!D:Q,14,0)</f>
        <v>200</v>
      </c>
      <c r="K1052" s="25">
        <f t="shared" si="51"/>
        <v>0</v>
      </c>
    </row>
    <row r="1053" spans="1:11" x14ac:dyDescent="0.25">
      <c r="A1053" s="17" t="str">
        <f t="shared" si="50"/>
        <v>144083</v>
      </c>
      <c r="B1053" s="17">
        <v>11144083</v>
      </c>
      <c r="C1053" s="42" t="s">
        <v>1243</v>
      </c>
      <c r="D1053" s="20">
        <v>77.447316313499982</v>
      </c>
      <c r="E1053" s="21">
        <v>200</v>
      </c>
      <c r="F1053" s="22">
        <f t="shared" si="49"/>
        <v>15489.463262699996</v>
      </c>
      <c r="G1053" s="23" t="s">
        <v>243</v>
      </c>
      <c r="H1053" s="24">
        <f>VLOOKUP(A1053,[1]L1!A:D,4,0)</f>
        <v>77.447316299999997</v>
      </c>
      <c r="I1053" s="24" t="e">
        <f>VLOOKUP(A1053,[1]L2!A:AN,40,0)</f>
        <v>#N/A</v>
      </c>
      <c r="J1053" s="25">
        <f>VLOOKUP(A1053,[1]MBU!D:Q,14,0)</f>
        <v>200</v>
      </c>
      <c r="K1053" s="25">
        <f t="shared" si="51"/>
        <v>0</v>
      </c>
    </row>
    <row r="1054" spans="1:11" x14ac:dyDescent="0.25">
      <c r="A1054" s="17" t="str">
        <f t="shared" si="50"/>
        <v>144077</v>
      </c>
      <c r="B1054" s="17">
        <v>11144077</v>
      </c>
      <c r="C1054" s="42" t="s">
        <v>1244</v>
      </c>
      <c r="D1054" s="20">
        <v>588.22038036338529</v>
      </c>
      <c r="E1054" s="21">
        <v>24</v>
      </c>
      <c r="F1054" s="22">
        <f t="shared" si="49"/>
        <v>14117.289128721248</v>
      </c>
      <c r="G1054" s="23" t="s">
        <v>243</v>
      </c>
      <c r="H1054" s="24">
        <f>VLOOKUP(A1054,[1]L1!A:D,4,0)</f>
        <v>588.22038029999999</v>
      </c>
      <c r="I1054" s="24" t="e">
        <f>VLOOKUP(A1054,[1]L2!A:AN,40,0)</f>
        <v>#N/A</v>
      </c>
      <c r="J1054" s="25">
        <f>VLOOKUP(A1054,[1]MBU!D:Q,14,0)</f>
        <v>24</v>
      </c>
      <c r="K1054" s="25">
        <f t="shared" si="51"/>
        <v>0</v>
      </c>
    </row>
    <row r="1055" spans="1:11" x14ac:dyDescent="0.25">
      <c r="A1055" s="17" t="str">
        <f t="shared" si="50"/>
        <v>144085</v>
      </c>
      <c r="B1055" s="17">
        <v>11144085</v>
      </c>
      <c r="C1055" s="42" t="s">
        <v>1245</v>
      </c>
      <c r="D1055" s="20">
        <v>435.54655380401044</v>
      </c>
      <c r="E1055" s="21">
        <v>24</v>
      </c>
      <c r="F1055" s="22">
        <f t="shared" si="49"/>
        <v>10453.11729129625</v>
      </c>
      <c r="G1055" s="23" t="s">
        <v>243</v>
      </c>
      <c r="H1055" s="24">
        <f>VLOOKUP(A1055,[1]L1!A:D,4,0)</f>
        <v>435.54655380000003</v>
      </c>
      <c r="I1055" s="24" t="e">
        <f>VLOOKUP(A1055,[1]L2!A:AN,40,0)</f>
        <v>#N/A</v>
      </c>
      <c r="J1055" s="25">
        <f>VLOOKUP(A1055,[1]MBU!D:Q,14,0)</f>
        <v>24</v>
      </c>
      <c r="K1055" s="25">
        <f t="shared" si="51"/>
        <v>0</v>
      </c>
    </row>
    <row r="1056" spans="1:11" x14ac:dyDescent="0.25">
      <c r="A1056" s="17" t="str">
        <f t="shared" si="50"/>
        <v>144090</v>
      </c>
      <c r="B1056" s="17">
        <v>11144090</v>
      </c>
      <c r="C1056" s="42" t="s">
        <v>1246</v>
      </c>
      <c r="D1056" s="20">
        <v>495.22109118379166</v>
      </c>
      <c r="E1056" s="21">
        <v>24</v>
      </c>
      <c r="F1056" s="22">
        <f t="shared" si="49"/>
        <v>11885.306188410999</v>
      </c>
      <c r="G1056" s="23" t="s">
        <v>243</v>
      </c>
      <c r="H1056" s="24">
        <f>VLOOKUP(A1056,[1]L1!A:D,4,0)</f>
        <v>495.22109110000002</v>
      </c>
      <c r="I1056" s="24" t="e">
        <f>VLOOKUP(A1056,[1]L2!A:AN,40,0)</f>
        <v>#N/A</v>
      </c>
      <c r="J1056" s="25">
        <f>VLOOKUP(A1056,[1]MBU!D:Q,14,0)</f>
        <v>24</v>
      </c>
      <c r="K1056" s="25">
        <f t="shared" si="51"/>
        <v>0</v>
      </c>
    </row>
    <row r="1057" spans="1:11" x14ac:dyDescent="0.25">
      <c r="A1057" s="17" t="str">
        <f t="shared" si="50"/>
        <v>144091</v>
      </c>
      <c r="B1057" s="17">
        <v>11144091</v>
      </c>
      <c r="C1057" s="42" t="s">
        <v>1247</v>
      </c>
      <c r="D1057" s="20">
        <v>465.7713240893749</v>
      </c>
      <c r="E1057" s="21">
        <v>24</v>
      </c>
      <c r="F1057" s="22">
        <f t="shared" si="49"/>
        <v>11178.511778144997</v>
      </c>
      <c r="G1057" s="23" t="s">
        <v>243</v>
      </c>
      <c r="H1057" s="24">
        <f>VLOOKUP(A1057,[1]L1!A:D,4,0)</f>
        <v>465.77132399999999</v>
      </c>
      <c r="I1057" s="24" t="e">
        <f>VLOOKUP(A1057,[1]L2!A:AN,40,0)</f>
        <v>#N/A</v>
      </c>
      <c r="J1057" s="25">
        <f>VLOOKUP(A1057,[1]MBU!D:Q,14,0)</f>
        <v>24</v>
      </c>
      <c r="K1057" s="25">
        <f t="shared" si="51"/>
        <v>0</v>
      </c>
    </row>
    <row r="1058" spans="1:11" x14ac:dyDescent="0.25">
      <c r="A1058" s="17" t="str">
        <f t="shared" si="50"/>
        <v>144094</v>
      </c>
      <c r="B1058" s="17">
        <v>11144094</v>
      </c>
      <c r="C1058" s="42" t="s">
        <v>1248</v>
      </c>
      <c r="D1058" s="20">
        <v>478.94620125437513</v>
      </c>
      <c r="E1058" s="21">
        <v>24</v>
      </c>
      <c r="F1058" s="22">
        <f t="shared" si="49"/>
        <v>11494.708830105003</v>
      </c>
      <c r="G1058" s="23" t="s">
        <v>243</v>
      </c>
      <c r="H1058" s="24">
        <f>VLOOKUP(A1058,[1]L1!A:D,4,0)</f>
        <v>478.94620120000002</v>
      </c>
      <c r="I1058" s="24" t="e">
        <f>VLOOKUP(A1058,[1]L2!A:AN,40,0)</f>
        <v>#N/A</v>
      </c>
      <c r="J1058" s="25">
        <f>VLOOKUP(A1058,[1]MBU!D:Q,14,0)</f>
        <v>24</v>
      </c>
      <c r="K1058" s="25">
        <f t="shared" si="51"/>
        <v>0</v>
      </c>
    </row>
    <row r="1059" spans="1:11" x14ac:dyDescent="0.25">
      <c r="A1059" s="17" t="str">
        <f t="shared" si="50"/>
        <v>135843</v>
      </c>
      <c r="B1059" s="17">
        <v>11135843</v>
      </c>
      <c r="C1059" s="42" t="s">
        <v>1249</v>
      </c>
      <c r="D1059" s="20">
        <v>464.92976331699992</v>
      </c>
      <c r="E1059" s="21">
        <v>6</v>
      </c>
      <c r="F1059" s="22">
        <f t="shared" si="49"/>
        <v>2789.5785799019995</v>
      </c>
      <c r="G1059" s="23" t="s">
        <v>30</v>
      </c>
      <c r="H1059" s="24">
        <f>VLOOKUP(A1059,[1]L1!A:D,4,0)</f>
        <v>464.92976329999999</v>
      </c>
      <c r="I1059" s="24">
        <f>VLOOKUP(A1059,[1]L2!A:AN,40,0)</f>
        <v>469.06972564562506</v>
      </c>
      <c r="J1059" s="25">
        <f>VLOOKUP(A1059,[1]MBU!D:Q,14,0)</f>
        <v>6</v>
      </c>
      <c r="K1059" s="25">
        <f t="shared" si="51"/>
        <v>0</v>
      </c>
    </row>
    <row r="1060" spans="1:11" x14ac:dyDescent="0.25">
      <c r="A1060" s="17" t="str">
        <f>RIGHT(B1060,6)</f>
        <v>051656</v>
      </c>
      <c r="B1060" s="17">
        <v>11051656</v>
      </c>
      <c r="C1060" s="42" t="s">
        <v>1250</v>
      </c>
      <c r="D1060" s="20">
        <v>509.17349080000002</v>
      </c>
      <c r="E1060" s="21">
        <v>4</v>
      </c>
      <c r="F1060" s="22">
        <f t="shared" si="49"/>
        <v>2036.6939632000001</v>
      </c>
      <c r="G1060" s="23" t="s">
        <v>30</v>
      </c>
      <c r="H1060" s="24">
        <f>VLOOKUP(A1060,[1]L1!A:D,4,0)</f>
        <v>643.37295340000003</v>
      </c>
      <c r="I1060" s="24" t="e">
        <f>VLOOKUP(A1060,[1]L2!A:AN,40,0)</f>
        <v>#N/A</v>
      </c>
      <c r="J1060" s="25">
        <f>VLOOKUP(A1060,[1]MBU!D:Q,14,0)</f>
        <v>4</v>
      </c>
      <c r="K1060" s="25">
        <f t="shared" si="51"/>
        <v>0</v>
      </c>
    </row>
    <row r="1061" spans="1:11" x14ac:dyDescent="0.25">
      <c r="A1061" s="17" t="str">
        <f t="shared" si="50"/>
        <v>128439</v>
      </c>
      <c r="B1061" s="17">
        <v>11128439</v>
      </c>
      <c r="C1061" s="42" t="s">
        <v>1251</v>
      </c>
      <c r="D1061" s="20">
        <v>428.26493148365</v>
      </c>
      <c r="E1061" s="21">
        <v>4</v>
      </c>
      <c r="F1061" s="22">
        <f t="shared" si="49"/>
        <v>1713.0597259346</v>
      </c>
      <c r="G1061" s="23" t="s">
        <v>30</v>
      </c>
      <c r="H1061" s="24" t="e">
        <f>VLOOKUP(A1061,[1]L1!A:D,4,0)</f>
        <v>#N/A</v>
      </c>
      <c r="I1061" s="24" t="e">
        <f>VLOOKUP(A1061,[1]L2!A:AN,40,0)</f>
        <v>#N/A</v>
      </c>
      <c r="J1061" s="25">
        <f>VLOOKUP(A1061,[1]MBU!D:Q,14,0)</f>
        <v>4</v>
      </c>
      <c r="K1061" s="25">
        <f t="shared" si="51"/>
        <v>0</v>
      </c>
    </row>
    <row r="1062" spans="1:11" x14ac:dyDescent="0.25">
      <c r="A1062" s="17" t="str">
        <f t="shared" si="50"/>
        <v>128584</v>
      </c>
      <c r="B1062" s="17">
        <v>11128584</v>
      </c>
      <c r="C1062" s="42" t="s">
        <v>1252</v>
      </c>
      <c r="D1062" s="20">
        <v>245.20237307865389</v>
      </c>
      <c r="E1062" s="21">
        <v>6</v>
      </c>
      <c r="F1062" s="22">
        <f t="shared" si="49"/>
        <v>1471.2142384719234</v>
      </c>
      <c r="G1062" s="23" t="s">
        <v>30</v>
      </c>
      <c r="H1062" s="24" t="e">
        <f>VLOOKUP(A1062,[1]L1!A:D,4,0)</f>
        <v>#N/A</v>
      </c>
      <c r="I1062" s="24" t="e">
        <f>VLOOKUP(A1062,[1]L2!A:AN,40,0)</f>
        <v>#N/A</v>
      </c>
      <c r="J1062" s="25">
        <f>VLOOKUP(A1062,[1]MBU!D:Q,14,0)</f>
        <v>6</v>
      </c>
      <c r="K1062" s="25">
        <f t="shared" si="51"/>
        <v>0</v>
      </c>
    </row>
    <row r="1063" spans="1:11" x14ac:dyDescent="0.25">
      <c r="A1063" s="17" t="str">
        <f t="shared" si="50"/>
        <v>GSP048</v>
      </c>
      <c r="B1063" s="17" t="s">
        <v>1253</v>
      </c>
      <c r="C1063" s="42" t="s">
        <v>1254</v>
      </c>
      <c r="D1063" s="20">
        <v>0.25</v>
      </c>
      <c r="E1063" s="21">
        <v>10000</v>
      </c>
      <c r="F1063" s="22">
        <f t="shared" si="49"/>
        <v>2500</v>
      </c>
      <c r="G1063" s="23" t="s">
        <v>39</v>
      </c>
      <c r="H1063" s="24">
        <f>VLOOKUP(A1063,[1]L1!A:D,4,0)</f>
        <v>50</v>
      </c>
      <c r="I1063" s="24" t="e">
        <f>VLOOKUP(A1063,[1]L2!A:AN,40,0)</f>
        <v>#N/A</v>
      </c>
      <c r="J1063" s="25" t="e">
        <f>VLOOKUP(A1063,[1]MBU!D:Q,14,0)</f>
        <v>#N/A</v>
      </c>
      <c r="K1063" s="25" t="e">
        <f t="shared" si="51"/>
        <v>#N/A</v>
      </c>
    </row>
    <row r="1064" spans="1:11" x14ac:dyDescent="0.25">
      <c r="A1064" s="17" t="str">
        <f t="shared" si="50"/>
        <v>GSP049</v>
      </c>
      <c r="B1064" s="17" t="s">
        <v>1255</v>
      </c>
      <c r="C1064" s="42" t="s">
        <v>1256</v>
      </c>
      <c r="D1064" s="20">
        <v>416.8</v>
      </c>
      <c r="E1064" s="21">
        <v>20</v>
      </c>
      <c r="F1064" s="22">
        <f t="shared" si="49"/>
        <v>8336</v>
      </c>
      <c r="G1064" s="23" t="s">
        <v>39</v>
      </c>
      <c r="H1064" s="24">
        <f>VLOOKUP(A1064,[1]L1!A:D,4,0)</f>
        <v>33</v>
      </c>
      <c r="I1064" s="24" t="e">
        <f>VLOOKUP(A1064,[1]L2!A:AN,40,0)</f>
        <v>#N/A</v>
      </c>
      <c r="J1064" s="25" t="e">
        <f>VLOOKUP(A1064,[1]MBU!D:Q,14,0)</f>
        <v>#N/A</v>
      </c>
      <c r="K1064" s="25" t="e">
        <f t="shared" si="51"/>
        <v>#N/A</v>
      </c>
    </row>
    <row r="1065" spans="1:11" x14ac:dyDescent="0.25">
      <c r="A1065" s="17" t="str">
        <f>RIGHT(B1065,6)</f>
        <v>GSP052</v>
      </c>
      <c r="B1065" s="17" t="s">
        <v>1257</v>
      </c>
      <c r="C1065" s="42" t="s">
        <v>1258</v>
      </c>
      <c r="D1065" s="20">
        <v>77.88</v>
      </c>
      <c r="E1065" s="21">
        <v>4</v>
      </c>
      <c r="F1065" s="22">
        <f t="shared" si="49"/>
        <v>311.52</v>
      </c>
      <c r="G1065" s="23" t="s">
        <v>88</v>
      </c>
      <c r="H1065" s="24">
        <f>VLOOKUP(A1065,[1]L1!A:D,4,0)</f>
        <v>2550.19</v>
      </c>
      <c r="I1065" s="24" t="e">
        <f>VLOOKUP(A1065,[1]L2!A:AN,40,0)</f>
        <v>#N/A</v>
      </c>
      <c r="J1065" s="25" t="e">
        <f>VLOOKUP(A1065,[1]MBU!D:Q,14,0)</f>
        <v>#N/A</v>
      </c>
      <c r="K1065" s="25" t="e">
        <f t="shared" si="51"/>
        <v>#N/A</v>
      </c>
    </row>
    <row r="1066" spans="1:11" x14ac:dyDescent="0.25">
      <c r="A1066" s="17" t="str">
        <f>RIGHT(B1066,6)</f>
        <v>GSP053</v>
      </c>
      <c r="B1066" s="17" t="s">
        <v>1259</v>
      </c>
      <c r="C1066" s="42" t="s">
        <v>1260</v>
      </c>
      <c r="D1066" s="20">
        <v>2867.4</v>
      </c>
      <c r="E1066" s="21">
        <v>1</v>
      </c>
      <c r="F1066" s="22">
        <f>D1066*E1066</f>
        <v>2867.4</v>
      </c>
      <c r="G1066" s="23" t="s">
        <v>30</v>
      </c>
      <c r="H1066" s="24">
        <f>VLOOKUP(A1066,[1]L1!A:D,4,0)</f>
        <v>2111.21</v>
      </c>
      <c r="I1066" s="24" t="e">
        <f>VLOOKUP(A1066,[1]L2!A:AN,40,0)</f>
        <v>#N/A</v>
      </c>
      <c r="J1066" s="25" t="e">
        <f>VLOOKUP(A1066,[1]MBU!D:Q,14,0)</f>
        <v>#N/A</v>
      </c>
      <c r="K1066" s="25" t="e">
        <f>+E1066-J1066</f>
        <v>#N/A</v>
      </c>
    </row>
    <row r="1067" spans="1:11" x14ac:dyDescent="0.25">
      <c r="A1067" s="17" t="str">
        <f t="shared" si="50"/>
        <v>GSP064</v>
      </c>
      <c r="B1067" s="17" t="s">
        <v>1261</v>
      </c>
      <c r="C1067" s="42" t="s">
        <v>1262</v>
      </c>
      <c r="D1067" s="20">
        <v>51</v>
      </c>
      <c r="E1067" s="21">
        <v>12</v>
      </c>
      <c r="F1067" s="22">
        <f t="shared" si="49"/>
        <v>612</v>
      </c>
      <c r="G1067" s="23" t="s">
        <v>30</v>
      </c>
      <c r="H1067" s="24" t="e">
        <f>VLOOKUP(A1067,[1]L1!A:D,4,0)</f>
        <v>#N/A</v>
      </c>
      <c r="I1067" s="24" t="e">
        <f>VLOOKUP(A1067,[1]L2!A:AN,40,0)</f>
        <v>#N/A</v>
      </c>
      <c r="J1067" s="25" t="e">
        <f>VLOOKUP(A1067,[1]MBU!D:Q,14,0)</f>
        <v>#N/A</v>
      </c>
      <c r="K1067" s="25" t="e">
        <f t="shared" si="51"/>
        <v>#N/A</v>
      </c>
    </row>
    <row r="1068" spans="1:11" x14ac:dyDescent="0.25">
      <c r="A1068" s="17" t="str">
        <f t="shared" si="50"/>
        <v>-L116Z</v>
      </c>
      <c r="B1068" s="17" t="s">
        <v>1263</v>
      </c>
      <c r="C1068" s="42" t="s">
        <v>1264</v>
      </c>
      <c r="D1068" s="20">
        <v>233151.43</v>
      </c>
      <c r="E1068" s="21">
        <v>1</v>
      </c>
      <c r="F1068" s="22">
        <f t="shared" si="49"/>
        <v>233151.43</v>
      </c>
      <c r="G1068" s="23" t="s">
        <v>47</v>
      </c>
      <c r="H1068" s="24">
        <f>VLOOKUP(A1068,[1]L1!A:D,4,0)</f>
        <v>233151.43</v>
      </c>
      <c r="I1068" s="24" t="e">
        <f>VLOOKUP(A1068,[1]L2!A:AN,40,0)</f>
        <v>#N/A</v>
      </c>
      <c r="J1068" s="25" t="e">
        <f>VLOOKUP(A1068,[1]MBU!D:Q,14,0)</f>
        <v>#N/A</v>
      </c>
      <c r="K1068" s="25" t="e">
        <f t="shared" si="51"/>
        <v>#N/A</v>
      </c>
    </row>
    <row r="1069" spans="1:11" x14ac:dyDescent="0.25">
      <c r="A1069" s="17" t="str">
        <f t="shared" si="50"/>
        <v>CR18-R</v>
      </c>
      <c r="B1069" s="17" t="s">
        <v>1265</v>
      </c>
      <c r="C1069" s="42" t="s">
        <v>1266</v>
      </c>
      <c r="D1069" s="20">
        <v>55346.14</v>
      </c>
      <c r="E1069" s="21">
        <v>1</v>
      </c>
      <c r="F1069" s="22">
        <f t="shared" si="49"/>
        <v>55346.14</v>
      </c>
      <c r="G1069" s="23" t="s">
        <v>47</v>
      </c>
      <c r="H1069" s="24">
        <f>VLOOKUP(A1069,[1]L1!A:D,4,0)</f>
        <v>55346.14</v>
      </c>
      <c r="I1069" s="24" t="e">
        <f>VLOOKUP(A1069,[1]L2!A:AN,40,0)</f>
        <v>#N/A</v>
      </c>
      <c r="J1069" s="25" t="e">
        <f>VLOOKUP(A1069,[1]MBU!D:Q,14,0)</f>
        <v>#N/A</v>
      </c>
      <c r="K1069" s="25" t="e">
        <f t="shared" si="51"/>
        <v>#N/A</v>
      </c>
    </row>
    <row r="1070" spans="1:11" x14ac:dyDescent="0.25">
      <c r="A1070" s="17" t="str">
        <f t="shared" si="50"/>
        <v>109459</v>
      </c>
      <c r="B1070" s="17">
        <v>109459</v>
      </c>
      <c r="C1070" s="19" t="s">
        <v>1267</v>
      </c>
      <c r="D1070" s="20">
        <v>42880.578889800003</v>
      </c>
      <c r="E1070" s="21">
        <v>1</v>
      </c>
      <c r="F1070" s="22">
        <f t="shared" si="49"/>
        <v>42880.578889800003</v>
      </c>
      <c r="G1070" s="23" t="s">
        <v>37</v>
      </c>
      <c r="H1070" s="24">
        <f>VLOOKUP(A1070,[1]L1!A:D,4,0)</f>
        <v>42880.58</v>
      </c>
      <c r="I1070" s="24" t="e">
        <f>VLOOKUP(A1070,[1]L2!A:AN,40,0)</f>
        <v>#N/A</v>
      </c>
      <c r="J1070" s="25" t="e">
        <f>VLOOKUP(A1070,[1]MBU!D:Q,14,0)</f>
        <v>#N/A</v>
      </c>
      <c r="K1070" s="25" t="e">
        <f t="shared" si="51"/>
        <v>#N/A</v>
      </c>
    </row>
    <row r="1071" spans="1:11" x14ac:dyDescent="0.25">
      <c r="A1071" s="17" t="str">
        <f t="shared" si="50"/>
        <v>142950</v>
      </c>
      <c r="B1071" s="17">
        <v>11142950</v>
      </c>
      <c r="C1071" s="42" t="s">
        <v>1268</v>
      </c>
      <c r="D1071" s="20">
        <v>256.51779256780009</v>
      </c>
      <c r="E1071" s="21">
        <v>12</v>
      </c>
      <c r="F1071" s="22">
        <f t="shared" si="49"/>
        <v>3078.2135108136008</v>
      </c>
      <c r="G1071" s="23" t="s">
        <v>30</v>
      </c>
      <c r="H1071" s="24">
        <f>VLOOKUP(A1071,[1]L1!A:D,4,0)</f>
        <v>256.51779249999998</v>
      </c>
      <c r="I1071" s="24" t="e">
        <f>VLOOKUP(A1071,[1]L2!A:AN,40,0)</f>
        <v>#N/A</v>
      </c>
      <c r="J1071" s="25">
        <f>VLOOKUP(A1071,[1]MBU!D:Q,14,0)</f>
        <v>12</v>
      </c>
      <c r="K1071" s="25">
        <f t="shared" si="51"/>
        <v>0</v>
      </c>
    </row>
    <row r="1072" spans="1:11" x14ac:dyDescent="0.25">
      <c r="A1072" s="17" t="str">
        <f t="shared" si="50"/>
        <v>036225</v>
      </c>
      <c r="B1072" s="17">
        <v>11036225</v>
      </c>
      <c r="C1072" s="42" t="s">
        <v>1269</v>
      </c>
      <c r="D1072" s="20">
        <v>384293.97817147995</v>
      </c>
      <c r="E1072" s="21">
        <v>1</v>
      </c>
      <c r="F1072" s="22">
        <f t="shared" si="49"/>
        <v>384293.97817147995</v>
      </c>
      <c r="G1072" s="23" t="s">
        <v>47</v>
      </c>
      <c r="H1072" s="24">
        <f>VLOOKUP(A1072,[1]L1!A:D,4,0)</f>
        <v>384293.98</v>
      </c>
      <c r="I1072" s="24" t="e">
        <f>VLOOKUP(A1072,[1]L2!A:AN,40,0)</f>
        <v>#N/A</v>
      </c>
      <c r="J1072" s="25" t="e">
        <f>VLOOKUP(A1072,[1]MBU!D:Q,14,0)</f>
        <v>#N/A</v>
      </c>
      <c r="K1072" s="25" t="e">
        <f t="shared" si="51"/>
        <v>#N/A</v>
      </c>
    </row>
    <row r="1073" spans="1:11" x14ac:dyDescent="0.25">
      <c r="A1073" s="17" t="str">
        <f t="shared" si="50"/>
        <v>040506</v>
      </c>
      <c r="B1073" s="17">
        <v>11040506</v>
      </c>
      <c r="C1073" s="42" t="s">
        <v>1270</v>
      </c>
      <c r="D1073" s="20">
        <v>33528.350083439989</v>
      </c>
      <c r="E1073" s="21">
        <v>1</v>
      </c>
      <c r="F1073" s="22">
        <f t="shared" si="49"/>
        <v>33528.350083439989</v>
      </c>
      <c r="G1073" s="23" t="s">
        <v>47</v>
      </c>
      <c r="H1073" s="24">
        <f>VLOOKUP(A1073,[1]L1!A:D,4,0)</f>
        <v>33528.35</v>
      </c>
      <c r="I1073" s="24" t="e">
        <f>VLOOKUP(A1073,[1]L2!A:AN,40,0)</f>
        <v>#N/A</v>
      </c>
      <c r="J1073" s="25" t="e">
        <f>VLOOKUP(A1073,[1]MBU!D:Q,14,0)</f>
        <v>#N/A</v>
      </c>
      <c r="K1073" s="25" t="e">
        <f t="shared" si="51"/>
        <v>#N/A</v>
      </c>
    </row>
    <row r="1074" spans="1:11" x14ac:dyDescent="0.25">
      <c r="A1074" s="17" t="str">
        <f t="shared" si="50"/>
        <v>117668</v>
      </c>
      <c r="B1074" s="17">
        <v>11117668</v>
      </c>
      <c r="C1074" s="42" t="s">
        <v>1271</v>
      </c>
      <c r="D1074" s="20">
        <v>21173.808768815627</v>
      </c>
      <c r="E1074" s="21">
        <v>1</v>
      </c>
      <c r="F1074" s="22">
        <f t="shared" si="49"/>
        <v>21173.808768815627</v>
      </c>
      <c r="G1074" s="23" t="s">
        <v>52</v>
      </c>
      <c r="H1074" s="24">
        <f>VLOOKUP(A1074,[1]L1!A:D,4,0)</f>
        <v>21173.81</v>
      </c>
      <c r="I1074" s="24" t="e">
        <f>VLOOKUP(A1074,[1]L2!A:AN,40,0)</f>
        <v>#N/A</v>
      </c>
      <c r="J1074" s="25" t="e">
        <f>VLOOKUP(A1074,[1]MBU!D:Q,14,0)</f>
        <v>#N/A</v>
      </c>
      <c r="K1074" s="25" t="e">
        <f t="shared" si="51"/>
        <v>#N/A</v>
      </c>
    </row>
    <row r="1075" spans="1:11" x14ac:dyDescent="0.25">
      <c r="A1075" s="17" t="str">
        <f t="shared" si="50"/>
        <v>121887</v>
      </c>
      <c r="B1075" s="17">
        <v>11121887</v>
      </c>
      <c r="C1075" s="42" t="s">
        <v>1272</v>
      </c>
      <c r="D1075" s="20">
        <v>10922.796080613334</v>
      </c>
      <c r="E1075" s="21">
        <v>1</v>
      </c>
      <c r="F1075" s="22">
        <f t="shared" si="49"/>
        <v>10922.796080613334</v>
      </c>
      <c r="G1075" s="23" t="s">
        <v>52</v>
      </c>
      <c r="H1075" s="24">
        <f>VLOOKUP(A1075,[1]L1!A:D,4,0)</f>
        <v>10922.8</v>
      </c>
      <c r="I1075" s="24" t="e">
        <f>VLOOKUP(A1075,[1]L2!A:AN,40,0)</f>
        <v>#N/A</v>
      </c>
      <c r="J1075" s="25" t="e">
        <f>VLOOKUP(A1075,[1]MBU!D:Q,14,0)</f>
        <v>#N/A</v>
      </c>
      <c r="K1075" s="25" t="e">
        <f t="shared" si="51"/>
        <v>#N/A</v>
      </c>
    </row>
    <row r="1076" spans="1:11" x14ac:dyDescent="0.25">
      <c r="A1076" s="17" t="str">
        <f t="shared" si="50"/>
        <v>121896</v>
      </c>
      <c r="B1076" s="17">
        <v>11121896</v>
      </c>
      <c r="C1076" s="44" t="s">
        <v>1273</v>
      </c>
      <c r="D1076" s="20">
        <v>11380.333534923748</v>
      </c>
      <c r="E1076" s="21">
        <v>1</v>
      </c>
      <c r="F1076" s="22">
        <f t="shared" si="49"/>
        <v>11380.333534923748</v>
      </c>
      <c r="G1076" s="23" t="s">
        <v>52</v>
      </c>
      <c r="H1076" s="24">
        <f>VLOOKUP(A1076,[1]L1!A:D,4,0)</f>
        <v>11380.33</v>
      </c>
      <c r="I1076" s="24" t="e">
        <f>VLOOKUP(A1076,[1]L2!A:AN,40,0)</f>
        <v>#N/A</v>
      </c>
      <c r="J1076" s="25" t="e">
        <f>VLOOKUP(A1076,[1]MBU!D:Q,14,0)</f>
        <v>#N/A</v>
      </c>
      <c r="K1076" s="25" t="e">
        <f t="shared" si="51"/>
        <v>#N/A</v>
      </c>
    </row>
    <row r="1077" spans="1:11" x14ac:dyDescent="0.25">
      <c r="A1077" s="17" t="str">
        <f t="shared" si="50"/>
        <v>128682</v>
      </c>
      <c r="B1077" s="17">
        <v>11128682</v>
      </c>
      <c r="C1077" s="42" t="s">
        <v>1274</v>
      </c>
      <c r="D1077" s="20">
        <v>77586.543021000005</v>
      </c>
      <c r="E1077" s="21">
        <v>1</v>
      </c>
      <c r="F1077" s="22">
        <f t="shared" si="49"/>
        <v>77586.543021000005</v>
      </c>
      <c r="G1077" s="23" t="s">
        <v>47</v>
      </c>
      <c r="H1077" s="24">
        <f>VLOOKUP(A1077,[1]L1!A:D,4,0)</f>
        <v>50246.48</v>
      </c>
      <c r="I1077" s="24" t="e">
        <f>VLOOKUP(A1077,[1]L2!A:AN,40,0)</f>
        <v>#N/A</v>
      </c>
      <c r="J1077" s="25" t="e">
        <f>VLOOKUP(A1077,[1]MBU!D:Q,14,0)</f>
        <v>#N/A</v>
      </c>
      <c r="K1077" s="25" t="e">
        <f t="shared" si="51"/>
        <v>#N/A</v>
      </c>
    </row>
    <row r="1078" spans="1:11" x14ac:dyDescent="0.25">
      <c r="A1078" s="17" t="str">
        <f>RIGHT(B1078,6)</f>
        <v>137042</v>
      </c>
      <c r="B1078" s="17">
        <v>11137042</v>
      </c>
      <c r="C1078" s="42" t="s">
        <v>1275</v>
      </c>
      <c r="D1078" s="20">
        <v>6087.775807</v>
      </c>
      <c r="E1078" s="21">
        <v>1</v>
      </c>
      <c r="F1078" s="22">
        <f>D1078*E1078</f>
        <v>6087.775807</v>
      </c>
      <c r="G1078" s="23" t="s">
        <v>47</v>
      </c>
      <c r="H1078" s="24">
        <f>VLOOKUP(A1078,[1]L1!A:D,4,0)</f>
        <v>5704.85</v>
      </c>
      <c r="I1078" s="24" t="e">
        <f>VLOOKUP(A1078,[1]L2!A:AN,40,0)</f>
        <v>#N/A</v>
      </c>
      <c r="J1078" s="25" t="e">
        <f>VLOOKUP(A1078,[1]MBU!D:Q,14,0)</f>
        <v>#N/A</v>
      </c>
      <c r="K1078" s="25" t="e">
        <f t="shared" si="51"/>
        <v>#N/A</v>
      </c>
    </row>
    <row r="1079" spans="1:11" x14ac:dyDescent="0.25">
      <c r="A1079" s="17" t="str">
        <f>RIGHT(B1079,6)</f>
        <v>61436</v>
      </c>
      <c r="B1079" s="17">
        <v>61436</v>
      </c>
      <c r="C1079" s="42" t="s">
        <v>1276</v>
      </c>
      <c r="D1079" s="20">
        <v>33750.92</v>
      </c>
      <c r="E1079" s="21">
        <v>1</v>
      </c>
      <c r="F1079" s="22">
        <f>D1079*E1079</f>
        <v>33750.92</v>
      </c>
      <c r="G1079" s="23" t="s">
        <v>44</v>
      </c>
      <c r="H1079" s="24">
        <f>VLOOKUP(A1079,[1]L1!A:D,4,0)</f>
        <v>33750.92</v>
      </c>
      <c r="I1079" s="24" t="e">
        <f>VLOOKUP(A1079,[1]L2!A:AN,40,0)</f>
        <v>#N/A</v>
      </c>
      <c r="J1079" s="25" t="e">
        <f>VLOOKUP(A1079,[1]MBU!D:Q,14,0)</f>
        <v>#N/A</v>
      </c>
      <c r="K1079" s="25" t="e">
        <f t="shared" si="51"/>
        <v>#N/A</v>
      </c>
    </row>
    <row r="1080" spans="1:11" x14ac:dyDescent="0.25">
      <c r="A1080" s="17" t="str">
        <f t="shared" si="50"/>
        <v>R100-P</v>
      </c>
      <c r="B1080" s="17" t="s">
        <v>1277</v>
      </c>
      <c r="C1080" s="42" t="s">
        <v>1278</v>
      </c>
      <c r="D1080" s="26"/>
      <c r="E1080" s="21">
        <v>1</v>
      </c>
      <c r="F1080" s="22">
        <f t="shared" si="49"/>
        <v>0</v>
      </c>
      <c r="G1080" s="23" t="s">
        <v>44</v>
      </c>
      <c r="H1080" s="24" t="e">
        <f>VLOOKUP(A1080,[1]L1!A:D,4,0)</f>
        <v>#N/A</v>
      </c>
      <c r="I1080" s="24" t="e">
        <f>VLOOKUP(A1080,[1]L2!A:AN,40,0)</f>
        <v>#N/A</v>
      </c>
      <c r="J1080" s="25" t="e">
        <f>VLOOKUP(A1080,[1]MBU!D:Q,14,0)</f>
        <v>#N/A</v>
      </c>
      <c r="K1080" s="25" t="e">
        <f t="shared" si="51"/>
        <v>#N/A</v>
      </c>
    </row>
    <row r="1081" spans="1:11" x14ac:dyDescent="0.25">
      <c r="A1081" s="17" t="str">
        <f>RIGHT(B1081,6)</f>
        <v>123105</v>
      </c>
      <c r="B1081" s="17">
        <v>11123105</v>
      </c>
      <c r="C1081" s="42" t="s">
        <v>1279</v>
      </c>
      <c r="D1081" s="26"/>
      <c r="E1081" s="21">
        <v>1</v>
      </c>
      <c r="F1081" s="22">
        <f t="shared" si="49"/>
        <v>0</v>
      </c>
      <c r="G1081" s="23" t="s">
        <v>44</v>
      </c>
      <c r="H1081" s="24" t="e">
        <f>VLOOKUP(A1081,[1]L1!A:D,4,0)</f>
        <v>#N/A</v>
      </c>
      <c r="I1081" s="24" t="e">
        <f>VLOOKUP(A1081,[1]L2!A:AN,40,0)</f>
        <v>#N/A</v>
      </c>
      <c r="J1081" s="25" t="e">
        <f>VLOOKUP(A1081,[1]MBU!D:Q,14,0)</f>
        <v>#N/A</v>
      </c>
      <c r="K1081" s="25" t="e">
        <f t="shared" si="51"/>
        <v>#N/A</v>
      </c>
    </row>
    <row r="1082" spans="1:11" x14ac:dyDescent="0.25">
      <c r="A1082" s="17" t="str">
        <f>RIGHT(B1082,6)</f>
        <v>997005</v>
      </c>
      <c r="B1082" s="17">
        <v>997005</v>
      </c>
      <c r="C1082" s="42" t="s">
        <v>1280</v>
      </c>
      <c r="D1082" s="26">
        <v>38963.135000000002</v>
      </c>
      <c r="E1082" s="21">
        <v>1</v>
      </c>
      <c r="F1082" s="22">
        <f t="shared" si="49"/>
        <v>38963.135000000002</v>
      </c>
      <c r="G1082" s="23" t="s">
        <v>44</v>
      </c>
      <c r="H1082" s="24" t="e">
        <f>VLOOKUP(A1082,[1]L1!A:D,4,0)</f>
        <v>#N/A</v>
      </c>
      <c r="I1082" s="24" t="e">
        <f>VLOOKUP(A1082,[1]L2!A:AN,40,0)</f>
        <v>#N/A</v>
      </c>
      <c r="J1082" s="25" t="e">
        <f>VLOOKUP(A1082,[1]MBU!D:Q,14,0)</f>
        <v>#N/A</v>
      </c>
      <c r="K1082" s="25" t="e">
        <f t="shared" si="51"/>
        <v>#N/A</v>
      </c>
    </row>
    <row r="1083" spans="1:11" x14ac:dyDescent="0.25">
      <c r="A1083" s="17" t="str">
        <f t="shared" si="50"/>
        <v>FRSS-6</v>
      </c>
      <c r="B1083" s="17" t="s">
        <v>1281</v>
      </c>
      <c r="C1083" s="42" t="s">
        <v>1096</v>
      </c>
      <c r="D1083" s="26"/>
      <c r="E1083" s="21">
        <v>1</v>
      </c>
      <c r="F1083" s="22">
        <f t="shared" si="49"/>
        <v>0</v>
      </c>
      <c r="G1083" s="23" t="s">
        <v>44</v>
      </c>
      <c r="H1083" s="24" t="e">
        <f>VLOOKUP(A1083,[1]L1!A:D,4,0)</f>
        <v>#N/A</v>
      </c>
      <c r="I1083" s="24" t="e">
        <f>VLOOKUP(A1083,[1]L2!A:AN,40,0)</f>
        <v>#N/A</v>
      </c>
      <c r="J1083" s="25" t="e">
        <f>VLOOKUP(A1083,[1]MBU!D:Q,14,0)</f>
        <v>#N/A</v>
      </c>
      <c r="K1083" s="25" t="e">
        <f t="shared" si="51"/>
        <v>#N/A</v>
      </c>
    </row>
    <row r="1084" spans="1:11" x14ac:dyDescent="0.25">
      <c r="A1084" s="17" t="str">
        <f>RIGHT(B1084,6)</f>
        <v>117678</v>
      </c>
      <c r="B1084" s="17">
        <v>11117678</v>
      </c>
      <c r="C1084" s="42" t="s">
        <v>1282</v>
      </c>
      <c r="D1084" s="26">
        <v>20460.349453399998</v>
      </c>
      <c r="E1084" s="21">
        <v>1</v>
      </c>
      <c r="F1084" s="22">
        <f>D1084*E1084</f>
        <v>20460.349453399998</v>
      </c>
      <c r="G1084" s="23" t="s">
        <v>52</v>
      </c>
      <c r="H1084" s="24" t="e">
        <f>VLOOKUP(A1084,[1]L1!A:D,4,0)</f>
        <v>#N/A</v>
      </c>
      <c r="I1084" s="24" t="e">
        <f>VLOOKUP(A1084,[1]L2!A:AN,40,0)</f>
        <v>#N/A</v>
      </c>
      <c r="J1084" s="25" t="e">
        <f>VLOOKUP(A1084,[1]MBU!D:Q,14,0)</f>
        <v>#N/A</v>
      </c>
      <c r="K1084" s="25" t="e">
        <f>+E1084-J1084</f>
        <v>#N/A</v>
      </c>
    </row>
    <row r="1085" spans="1:11" x14ac:dyDescent="0.25">
      <c r="A1085" s="17" t="str">
        <f>RIGHT(B1085,6)</f>
        <v>140129</v>
      </c>
      <c r="B1085" s="17">
        <v>11140129</v>
      </c>
      <c r="C1085" s="42" t="s">
        <v>1283</v>
      </c>
      <c r="D1085" s="26"/>
      <c r="E1085" s="21">
        <v>1</v>
      </c>
      <c r="F1085" s="22">
        <f>D1085*E1085</f>
        <v>0</v>
      </c>
      <c r="G1085" s="23" t="s">
        <v>52</v>
      </c>
      <c r="H1085" s="24" t="e">
        <f>VLOOKUP(A1085,[1]L1!A:D,4,0)</f>
        <v>#N/A</v>
      </c>
      <c r="I1085" s="24" t="e">
        <f>VLOOKUP(A1085,[1]L2!A:AN,40,0)</f>
        <v>#N/A</v>
      </c>
      <c r="J1085" s="25" t="e">
        <f>VLOOKUP(A1085,[1]MBU!D:Q,14,0)</f>
        <v>#N/A</v>
      </c>
      <c r="K1085" s="25" t="e">
        <f>+E1085-J1085</f>
        <v>#N/A</v>
      </c>
    </row>
    <row r="1086" spans="1:11" x14ac:dyDescent="0.25">
      <c r="A1086" s="17" t="str">
        <f>RIGHT(B1086,6)</f>
        <v>075971</v>
      </c>
      <c r="B1086" s="17">
        <v>11075971</v>
      </c>
      <c r="C1086" s="42" t="s">
        <v>1284</v>
      </c>
      <c r="D1086" s="20">
        <v>160116.90425508001</v>
      </c>
      <c r="E1086" s="21">
        <v>1</v>
      </c>
      <c r="F1086" s="22">
        <f>D1086*E1086</f>
        <v>160116.90425508001</v>
      </c>
      <c r="G1086" s="23" t="s">
        <v>52</v>
      </c>
      <c r="H1086" s="24" t="e">
        <f>VLOOKUP(A1086,[1]L1!A:D,4,0)</f>
        <v>#N/A</v>
      </c>
      <c r="I1086" s="24" t="e">
        <f>VLOOKUP(A1086,[1]L2!A:AN,40,0)</f>
        <v>#N/A</v>
      </c>
      <c r="J1086" s="25" t="e">
        <f>VLOOKUP(A1086,[1]MBU!D:Q,14,0)</f>
        <v>#N/A</v>
      </c>
      <c r="K1086" s="25" t="e">
        <f t="shared" si="51"/>
        <v>#N/A</v>
      </c>
    </row>
    <row r="1087" spans="1:11" x14ac:dyDescent="0.25">
      <c r="A1087" s="17" t="str">
        <f t="shared" si="50"/>
        <v>084085</v>
      </c>
      <c r="B1087" s="17">
        <v>11084085</v>
      </c>
      <c r="C1087" s="42" t="s">
        <v>1285</v>
      </c>
      <c r="D1087" s="20">
        <v>216132.60824492</v>
      </c>
      <c r="E1087" s="21">
        <v>1</v>
      </c>
      <c r="F1087" s="22">
        <f t="shared" si="49"/>
        <v>216132.60824492</v>
      </c>
      <c r="G1087" s="23" t="s">
        <v>52</v>
      </c>
      <c r="H1087" s="24" t="e">
        <f>VLOOKUP(A1087,[1]L1!A:D,4,0)</f>
        <v>#N/A</v>
      </c>
      <c r="I1087" s="24" t="e">
        <f>VLOOKUP(A1087,[1]L2!A:AN,40,0)</f>
        <v>#N/A</v>
      </c>
      <c r="J1087" s="25" t="e">
        <f>VLOOKUP(A1087,[1]MBU!D:Q,14,0)</f>
        <v>#N/A</v>
      </c>
      <c r="K1087" s="25" t="e">
        <f t="shared" si="51"/>
        <v>#N/A</v>
      </c>
    </row>
    <row r="1088" spans="1:11" ht="30" x14ac:dyDescent="0.25">
      <c r="A1088" s="17" t="str">
        <f t="shared" si="50"/>
        <v>053545</v>
      </c>
      <c r="B1088" s="17">
        <v>11053545</v>
      </c>
      <c r="C1088" s="44" t="s">
        <v>1286</v>
      </c>
      <c r="D1088" s="20">
        <v>327.15448917999998</v>
      </c>
      <c r="E1088" s="21">
        <v>4</v>
      </c>
      <c r="F1088" s="22">
        <f t="shared" si="49"/>
        <v>1308.6179567199999</v>
      </c>
      <c r="G1088" s="23" t="s">
        <v>30</v>
      </c>
      <c r="H1088" s="24" t="e">
        <f>VLOOKUP(A1088,[1]L1!A:D,4,0)</f>
        <v>#N/A</v>
      </c>
      <c r="I1088" s="24" t="e">
        <f>VLOOKUP(A1088,[1]L2!A:AN,40,0)</f>
        <v>#N/A</v>
      </c>
      <c r="J1088" s="25" t="e">
        <f>VLOOKUP(A1088,[1]MBU!D:Q,14,0)</f>
        <v>#N/A</v>
      </c>
      <c r="K1088" s="25" t="e">
        <f>+E1088-J1088</f>
        <v>#N/A</v>
      </c>
    </row>
    <row r="1089" spans="1:11" x14ac:dyDescent="0.25">
      <c r="A1089" s="17" t="str">
        <f t="shared" si="50"/>
        <v>057899</v>
      </c>
      <c r="B1089" s="17">
        <v>11057899</v>
      </c>
      <c r="C1089" s="42" t="s">
        <v>1287</v>
      </c>
      <c r="D1089" s="20">
        <v>432.16606483756942</v>
      </c>
      <c r="E1089" s="21">
        <v>6</v>
      </c>
      <c r="F1089" s="22">
        <f t="shared" si="49"/>
        <v>2592.9963890254166</v>
      </c>
      <c r="G1089" s="23" t="s">
        <v>30</v>
      </c>
      <c r="H1089" s="24" t="e">
        <f>VLOOKUP(A1089,[1]L1!A:D,4,0)</f>
        <v>#N/A</v>
      </c>
      <c r="I1089" s="24" t="e">
        <f>VLOOKUP(A1089,[1]L2!A:AN,40,0)</f>
        <v>#N/A</v>
      </c>
      <c r="J1089" s="25" t="e">
        <f>VLOOKUP(A1089,[1]MBU!D:Q,14,0)</f>
        <v>#N/A</v>
      </c>
      <c r="K1089" s="25" t="e">
        <f t="shared" ref="K1089:K1130" si="52">+E1089-J1089</f>
        <v>#N/A</v>
      </c>
    </row>
    <row r="1090" spans="1:11" x14ac:dyDescent="0.25">
      <c r="A1090" s="17" t="str">
        <f t="shared" si="50"/>
        <v>107641</v>
      </c>
      <c r="B1090" s="17">
        <v>11107641</v>
      </c>
      <c r="C1090" s="42" t="s">
        <v>1288</v>
      </c>
      <c r="D1090" s="20">
        <v>2.0954461743820132</v>
      </c>
      <c r="E1090" s="21">
        <v>500</v>
      </c>
      <c r="F1090" s="22">
        <f t="shared" si="49"/>
        <v>1047.7230871910067</v>
      </c>
      <c r="G1090" s="23" t="s">
        <v>39</v>
      </c>
      <c r="H1090" s="24" t="e">
        <f>VLOOKUP(A1090,[1]L1!A:D,4,0)</f>
        <v>#N/A</v>
      </c>
      <c r="I1090" s="24" t="e">
        <f>VLOOKUP(A1090,[1]L2!A:AN,40,0)</f>
        <v>#N/A</v>
      </c>
      <c r="J1090" s="25">
        <f>VLOOKUP(A1090,[1]MBU!D:Q,14,0)</f>
        <v>0</v>
      </c>
      <c r="K1090" s="25">
        <f t="shared" si="52"/>
        <v>500</v>
      </c>
    </row>
    <row r="1091" spans="1:11" x14ac:dyDescent="0.25">
      <c r="A1091" s="17" t="str">
        <f t="shared" si="50"/>
        <v>141051</v>
      </c>
      <c r="B1091" s="17">
        <v>11141051</v>
      </c>
      <c r="C1091" s="42" t="s">
        <v>1289</v>
      </c>
      <c r="D1091" s="20">
        <v>431.80171954826397</v>
      </c>
      <c r="E1091" s="21">
        <v>24</v>
      </c>
      <c r="F1091" s="22">
        <f t="shared" si="49"/>
        <v>10363.241269158336</v>
      </c>
      <c r="G1091" s="23" t="s">
        <v>243</v>
      </c>
      <c r="H1091" s="24" t="e">
        <f>VLOOKUP(A1091,[1]L1!A:D,4,0)</f>
        <v>#N/A</v>
      </c>
      <c r="I1091" s="24" t="e">
        <f>VLOOKUP(A1091,[1]L2!A:AN,40,0)</f>
        <v>#N/A</v>
      </c>
      <c r="J1091" s="25">
        <f>VLOOKUP(A1091,[1]MBU!D:Q,14,0)</f>
        <v>24</v>
      </c>
      <c r="K1091" s="25">
        <f t="shared" si="52"/>
        <v>0</v>
      </c>
    </row>
    <row r="1092" spans="1:11" x14ac:dyDescent="0.25">
      <c r="A1092" s="17" t="str">
        <f t="shared" si="50"/>
        <v>144107</v>
      </c>
      <c r="B1092" s="17">
        <v>11144107</v>
      </c>
      <c r="C1092" s="44" t="s">
        <v>1290</v>
      </c>
      <c r="D1092" s="20">
        <v>416.11956180494786</v>
      </c>
      <c r="E1092" s="21">
        <v>24</v>
      </c>
      <c r="F1092" s="22">
        <f t="shared" si="49"/>
        <v>9986.8694833187492</v>
      </c>
      <c r="G1092" s="23" t="s">
        <v>243</v>
      </c>
      <c r="H1092" s="24" t="e">
        <f>VLOOKUP(A1092,[1]L1!A:D,4,0)</f>
        <v>#N/A</v>
      </c>
      <c r="I1092" s="24" t="e">
        <f>VLOOKUP(A1092,[1]L2!A:AN,40,0)</f>
        <v>#N/A</v>
      </c>
      <c r="J1092" s="25">
        <f>VLOOKUP(A1092,[1]MBU!D:Q,14,0)</f>
        <v>24</v>
      </c>
      <c r="K1092" s="25">
        <f t="shared" si="52"/>
        <v>0</v>
      </c>
    </row>
    <row r="1093" spans="1:11" x14ac:dyDescent="0.25">
      <c r="A1093" s="17" t="str">
        <f t="shared" si="50"/>
        <v>146140</v>
      </c>
      <c r="B1093" s="17">
        <v>11146140</v>
      </c>
      <c r="C1093" s="42" t="s">
        <v>1291</v>
      </c>
      <c r="D1093" s="20">
        <v>428.48655309552061</v>
      </c>
      <c r="E1093" s="21">
        <v>24</v>
      </c>
      <c r="F1093" s="22">
        <f t="shared" si="49"/>
        <v>10283.677274292495</v>
      </c>
      <c r="G1093" s="23" t="s">
        <v>243</v>
      </c>
      <c r="H1093" s="24" t="e">
        <f>VLOOKUP(A1093,[1]L1!A:D,4,0)</f>
        <v>#N/A</v>
      </c>
      <c r="I1093" s="24" t="e">
        <f>VLOOKUP(A1093,[1]L2!A:AN,40,0)</f>
        <v>#N/A</v>
      </c>
      <c r="J1093" s="25" t="e">
        <f>VLOOKUP(A1093,[1]MBU!D:Q,14,0)</f>
        <v>#N/A</v>
      </c>
      <c r="K1093" s="25" t="e">
        <f t="shared" si="52"/>
        <v>#N/A</v>
      </c>
    </row>
    <row r="1094" spans="1:11" x14ac:dyDescent="0.25">
      <c r="A1094" s="17" t="str">
        <f t="shared" si="50"/>
        <v>146144</v>
      </c>
      <c r="B1094" s="17">
        <v>11146144</v>
      </c>
      <c r="C1094" s="42" t="s">
        <v>1292</v>
      </c>
      <c r="D1094" s="20">
        <v>689.55665344609361</v>
      </c>
      <c r="E1094" s="21">
        <v>8</v>
      </c>
      <c r="F1094" s="22">
        <f t="shared" ref="F1094:F1132" si="53">D1094*E1094</f>
        <v>5516.4532275687488</v>
      </c>
      <c r="G1094" s="23" t="s">
        <v>243</v>
      </c>
      <c r="H1094" s="24" t="e">
        <f>VLOOKUP(A1094,[1]L1!A:D,4,0)</f>
        <v>#N/A</v>
      </c>
      <c r="I1094" s="24" t="e">
        <f>VLOOKUP(A1094,[1]L2!A:AN,40,0)</f>
        <v>#N/A</v>
      </c>
      <c r="J1094" s="25" t="e">
        <f>VLOOKUP(A1094,[1]MBU!D:Q,14,0)</f>
        <v>#N/A</v>
      </c>
      <c r="K1094" s="25" t="e">
        <f t="shared" si="52"/>
        <v>#N/A</v>
      </c>
    </row>
    <row r="1095" spans="1:11" x14ac:dyDescent="0.25">
      <c r="A1095" s="17" t="str">
        <f t="shared" si="50"/>
        <v>146145</v>
      </c>
      <c r="B1095" s="17">
        <v>11146145</v>
      </c>
      <c r="C1095" s="42" t="s">
        <v>1293</v>
      </c>
      <c r="D1095" s="20">
        <v>498.93398344802108</v>
      </c>
      <c r="E1095" s="21">
        <v>8</v>
      </c>
      <c r="F1095" s="22">
        <f t="shared" si="53"/>
        <v>3991.4718675841686</v>
      </c>
      <c r="G1095" s="23" t="s">
        <v>243</v>
      </c>
      <c r="H1095" s="24" t="e">
        <f>VLOOKUP(A1095,[1]L1!A:D,4,0)</f>
        <v>#N/A</v>
      </c>
      <c r="I1095" s="24" t="e">
        <f>VLOOKUP(A1095,[1]L2!A:AN,40,0)</f>
        <v>#N/A</v>
      </c>
      <c r="J1095" s="25" t="e">
        <f>VLOOKUP(A1095,[1]MBU!D:Q,14,0)</f>
        <v>#N/A</v>
      </c>
      <c r="K1095" s="25" t="e">
        <f t="shared" si="52"/>
        <v>#N/A</v>
      </c>
    </row>
    <row r="1096" spans="1:11" x14ac:dyDescent="0.25">
      <c r="A1096" s="17" t="str">
        <f t="shared" ref="A1096:A1130" si="54">RIGHT(B1096,6)</f>
        <v>146148</v>
      </c>
      <c r="B1096" s="17">
        <v>11146148</v>
      </c>
      <c r="C1096" s="42" t="s">
        <v>1294</v>
      </c>
      <c r="D1096" s="20">
        <v>119.34633605319996</v>
      </c>
      <c r="E1096" s="21">
        <v>200</v>
      </c>
      <c r="F1096" s="22">
        <f t="shared" si="53"/>
        <v>23869.267210639991</v>
      </c>
      <c r="G1096" s="23" t="s">
        <v>243</v>
      </c>
      <c r="H1096" s="24" t="e">
        <f>VLOOKUP(A1096,[1]L1!A:D,4,0)</f>
        <v>#N/A</v>
      </c>
      <c r="I1096" s="24" t="e">
        <f>VLOOKUP(A1096,[1]L2!A:AN,40,0)</f>
        <v>#N/A</v>
      </c>
      <c r="J1096" s="25" t="e">
        <f>VLOOKUP(A1096,[1]MBU!D:Q,14,0)</f>
        <v>#N/A</v>
      </c>
      <c r="K1096" s="25" t="e">
        <f t="shared" si="52"/>
        <v>#N/A</v>
      </c>
    </row>
    <row r="1097" spans="1:11" x14ac:dyDescent="0.25">
      <c r="A1097" s="17" t="str">
        <f t="shared" si="54"/>
        <v>146166</v>
      </c>
      <c r="B1097" s="17">
        <v>11146166</v>
      </c>
      <c r="C1097" s="42" t="s">
        <v>1295</v>
      </c>
      <c r="D1097" s="20">
        <v>681.25959935833328</v>
      </c>
      <c r="E1097" s="21">
        <v>24</v>
      </c>
      <c r="F1097" s="22">
        <f t="shared" si="53"/>
        <v>16350.2303846</v>
      </c>
      <c r="G1097" s="23" t="s">
        <v>243</v>
      </c>
      <c r="H1097" s="24" t="e">
        <f>VLOOKUP(A1097,[1]L1!A:D,4,0)</f>
        <v>#N/A</v>
      </c>
      <c r="I1097" s="24" t="e">
        <f>VLOOKUP(A1097,[1]L2!A:AN,40,0)</f>
        <v>#N/A</v>
      </c>
      <c r="J1097" s="25" t="e">
        <f>VLOOKUP(A1097,[1]MBU!D:Q,14,0)</f>
        <v>#N/A</v>
      </c>
      <c r="K1097" s="25" t="e">
        <f t="shared" si="52"/>
        <v>#N/A</v>
      </c>
    </row>
    <row r="1098" spans="1:11" s="5" customFormat="1" ht="15" customHeight="1" x14ac:dyDescent="0.25">
      <c r="A1098" s="17" t="str">
        <f t="shared" si="54"/>
        <v>146167</v>
      </c>
      <c r="B1098" s="17">
        <v>11146167</v>
      </c>
      <c r="C1098" s="45" t="s">
        <v>1296</v>
      </c>
      <c r="D1098" s="20">
        <v>731.82514290781262</v>
      </c>
      <c r="E1098" s="21">
        <v>24</v>
      </c>
      <c r="F1098" s="22">
        <f t="shared" si="53"/>
        <v>17563.803429787502</v>
      </c>
      <c r="G1098" s="23" t="s">
        <v>243</v>
      </c>
      <c r="H1098" s="24" t="e">
        <f>VLOOKUP(A1098,[1]L1!A:D,4,0)</f>
        <v>#N/A</v>
      </c>
      <c r="I1098" s="24" t="e">
        <f>VLOOKUP(A1098,[1]L2!A:AN,40,0)</f>
        <v>#N/A</v>
      </c>
      <c r="J1098" s="25" t="e">
        <f>VLOOKUP(A1098,[1]MBU!D:Q,14,0)</f>
        <v>#N/A</v>
      </c>
      <c r="K1098" s="25" t="e">
        <f t="shared" si="52"/>
        <v>#N/A</v>
      </c>
    </row>
    <row r="1099" spans="1:11" x14ac:dyDescent="0.25">
      <c r="A1099" s="17" t="str">
        <f>RIGHT(B1099,6)</f>
        <v>146168</v>
      </c>
      <c r="B1099" s="17">
        <v>11146168</v>
      </c>
      <c r="C1099" s="42" t="s">
        <v>1297</v>
      </c>
      <c r="D1099" s="20">
        <v>760.37907325473964</v>
      </c>
      <c r="E1099" s="21">
        <v>24</v>
      </c>
      <c r="F1099" s="22">
        <f>D1099*E1099</f>
        <v>18249.097758113752</v>
      </c>
      <c r="G1099" s="23" t="s">
        <v>243</v>
      </c>
      <c r="H1099" s="24" t="e">
        <f>VLOOKUP(A1099,[1]L1!A:D,4,0)</f>
        <v>#N/A</v>
      </c>
      <c r="I1099" s="24" t="e">
        <f>VLOOKUP(A1099,[1]L2!A:AN,40,0)</f>
        <v>#N/A</v>
      </c>
      <c r="J1099" s="25" t="e">
        <f>VLOOKUP(A1099,[1]MBU!D:Q,14,0)</f>
        <v>#N/A</v>
      </c>
      <c r="K1099" s="25" t="e">
        <f>+E1099-J1099</f>
        <v>#N/A</v>
      </c>
    </row>
    <row r="1100" spans="1:11" x14ac:dyDescent="0.25">
      <c r="A1100" s="17" t="str">
        <f t="shared" si="54"/>
        <v>146185</v>
      </c>
      <c r="B1100" s="17">
        <v>11146185</v>
      </c>
      <c r="C1100" s="42" t="s">
        <v>1298</v>
      </c>
      <c r="D1100" s="20">
        <v>905.87187647489566</v>
      </c>
      <c r="E1100" s="21">
        <v>24</v>
      </c>
      <c r="F1100" s="22">
        <f t="shared" si="53"/>
        <v>21740.925035397497</v>
      </c>
      <c r="G1100" s="23" t="s">
        <v>243</v>
      </c>
      <c r="H1100" s="24" t="e">
        <f>VLOOKUP(A1100,[1]L1!A:D,4,0)</f>
        <v>#N/A</v>
      </c>
      <c r="I1100" s="24" t="e">
        <f>VLOOKUP(A1100,[1]L2!A:AN,40,0)</f>
        <v>#N/A</v>
      </c>
      <c r="J1100" s="25" t="e">
        <f>VLOOKUP(A1100,[1]MBU!D:Q,14,0)</f>
        <v>#N/A</v>
      </c>
      <c r="K1100" s="25" t="e">
        <f t="shared" si="52"/>
        <v>#N/A</v>
      </c>
    </row>
    <row r="1101" spans="1:11" x14ac:dyDescent="0.25">
      <c r="A1101" s="17" t="str">
        <f t="shared" si="54"/>
        <v>146187</v>
      </c>
      <c r="B1101" s="17">
        <v>11146187</v>
      </c>
      <c r="C1101" s="42" t="s">
        <v>1299</v>
      </c>
      <c r="D1101" s="20">
        <v>740.32031879218778</v>
      </c>
      <c r="E1101" s="21">
        <v>24</v>
      </c>
      <c r="F1101" s="22">
        <f t="shared" si="53"/>
        <v>17767.687651012508</v>
      </c>
      <c r="G1101" s="23" t="s">
        <v>243</v>
      </c>
      <c r="H1101" s="24" t="e">
        <f>VLOOKUP(A1101,[1]L1!A:D,4,0)</f>
        <v>#N/A</v>
      </c>
      <c r="I1101" s="24" t="e">
        <f>VLOOKUP(A1101,[1]L2!A:AN,40,0)</f>
        <v>#N/A</v>
      </c>
      <c r="J1101" s="25" t="e">
        <f>VLOOKUP(A1101,[1]MBU!D:Q,14,0)</f>
        <v>#N/A</v>
      </c>
      <c r="K1101" s="25" t="e">
        <f t="shared" si="52"/>
        <v>#N/A</v>
      </c>
    </row>
    <row r="1102" spans="1:11" x14ac:dyDescent="0.25">
      <c r="A1102" s="17" t="str">
        <f t="shared" si="54"/>
        <v>146191</v>
      </c>
      <c r="B1102" s="17">
        <v>11146191</v>
      </c>
      <c r="C1102" s="42" t="s">
        <v>1300</v>
      </c>
      <c r="D1102" s="20">
        <v>969.68904336624996</v>
      </c>
      <c r="E1102" s="21">
        <v>24</v>
      </c>
      <c r="F1102" s="22">
        <f t="shared" si="53"/>
        <v>23272.537040789997</v>
      </c>
      <c r="G1102" s="23" t="s">
        <v>243</v>
      </c>
      <c r="H1102" s="24" t="e">
        <f>VLOOKUP(A1102,[1]L1!A:D,4,0)</f>
        <v>#N/A</v>
      </c>
      <c r="I1102" s="24" t="e">
        <f>VLOOKUP(A1102,[1]L2!A:AN,40,0)</f>
        <v>#N/A</v>
      </c>
      <c r="J1102" s="25" t="e">
        <f>VLOOKUP(A1102,[1]MBU!D:Q,14,0)</f>
        <v>#N/A</v>
      </c>
      <c r="K1102" s="25" t="e">
        <f t="shared" si="52"/>
        <v>#N/A</v>
      </c>
    </row>
    <row r="1103" spans="1:11" x14ac:dyDescent="0.25">
      <c r="A1103" s="17" t="str">
        <f t="shared" si="54"/>
        <v>146195</v>
      </c>
      <c r="B1103" s="17">
        <v>11146195</v>
      </c>
      <c r="C1103" s="42" t="s">
        <v>1301</v>
      </c>
      <c r="D1103" s="20">
        <v>969.68902600499962</v>
      </c>
      <c r="E1103" s="21">
        <v>24</v>
      </c>
      <c r="F1103" s="22">
        <f t="shared" si="53"/>
        <v>23272.536624119992</v>
      </c>
      <c r="G1103" s="23" t="s">
        <v>243</v>
      </c>
      <c r="H1103" s="24" t="e">
        <f>VLOOKUP(A1103,[1]L1!A:D,4,0)</f>
        <v>#N/A</v>
      </c>
      <c r="I1103" s="24" t="e">
        <f>VLOOKUP(A1103,[1]L2!A:AN,40,0)</f>
        <v>#N/A</v>
      </c>
      <c r="J1103" s="25" t="e">
        <f>VLOOKUP(A1103,[1]MBU!D:Q,14,0)</f>
        <v>#N/A</v>
      </c>
      <c r="K1103" s="25" t="e">
        <f t="shared" si="52"/>
        <v>#N/A</v>
      </c>
    </row>
    <row r="1104" spans="1:11" x14ac:dyDescent="0.25">
      <c r="A1104" s="17" t="str">
        <f t="shared" si="54"/>
        <v>146257</v>
      </c>
      <c r="B1104" s="17">
        <v>11146257</v>
      </c>
      <c r="C1104" s="42" t="s">
        <v>1302</v>
      </c>
      <c r="D1104" s="20">
        <v>317.42814582303578</v>
      </c>
      <c r="E1104" s="21">
        <v>16</v>
      </c>
      <c r="F1104" s="22">
        <f t="shared" si="53"/>
        <v>5078.8503331685724</v>
      </c>
      <c r="G1104" s="23" t="s">
        <v>243</v>
      </c>
      <c r="H1104" s="24" t="e">
        <f>VLOOKUP(A1104,[1]L1!A:D,4,0)</f>
        <v>#N/A</v>
      </c>
      <c r="I1104" s="24" t="e">
        <f>VLOOKUP(A1104,[1]L2!A:AN,40,0)</f>
        <v>#N/A</v>
      </c>
      <c r="J1104" s="25" t="e">
        <f>VLOOKUP(A1104,[1]MBU!D:Q,14,0)</f>
        <v>#N/A</v>
      </c>
      <c r="K1104" s="25" t="e">
        <f t="shared" si="52"/>
        <v>#N/A</v>
      </c>
    </row>
    <row r="1105" spans="1:11" x14ac:dyDescent="0.25">
      <c r="A1105" s="17" t="str">
        <f t="shared" si="54"/>
        <v>146265</v>
      </c>
      <c r="B1105" s="17">
        <v>11146265</v>
      </c>
      <c r="C1105" s="42" t="s">
        <v>1303</v>
      </c>
      <c r="D1105" s="20">
        <v>70.447496126385715</v>
      </c>
      <c r="E1105" s="21">
        <v>200</v>
      </c>
      <c r="F1105" s="22">
        <f t="shared" si="53"/>
        <v>14089.499225277143</v>
      </c>
      <c r="G1105" s="23" t="s">
        <v>39</v>
      </c>
      <c r="H1105" s="24" t="e">
        <f>VLOOKUP(A1105,[1]L1!A:D,4,0)</f>
        <v>#N/A</v>
      </c>
      <c r="I1105" s="24" t="e">
        <f>VLOOKUP(A1105,[1]L2!A:AN,40,0)</f>
        <v>#N/A</v>
      </c>
      <c r="J1105" s="25" t="e">
        <f>VLOOKUP(A1105,[1]MBU!D:Q,14,0)</f>
        <v>#N/A</v>
      </c>
      <c r="K1105" s="25" t="e">
        <f t="shared" si="52"/>
        <v>#N/A</v>
      </c>
    </row>
    <row r="1106" spans="1:11" x14ac:dyDescent="0.25">
      <c r="A1106" s="17" t="str">
        <f t="shared" si="54"/>
        <v>148853</v>
      </c>
      <c r="B1106" s="17">
        <v>11148853</v>
      </c>
      <c r="C1106" s="42" t="s">
        <v>1304</v>
      </c>
      <c r="D1106" s="20">
        <v>4.1171791510526026</v>
      </c>
      <c r="E1106" s="21">
        <v>1000</v>
      </c>
      <c r="F1106" s="22">
        <f t="shared" si="53"/>
        <v>4117.1791510526027</v>
      </c>
      <c r="G1106" s="23" t="s">
        <v>39</v>
      </c>
      <c r="H1106" s="24" t="e">
        <f>VLOOKUP(A1106,[1]L1!A:D,4,0)</f>
        <v>#N/A</v>
      </c>
      <c r="I1106" s="24" t="e">
        <f>VLOOKUP(A1106,[1]L2!A:AN,40,0)</f>
        <v>#N/A</v>
      </c>
      <c r="J1106" s="25">
        <f>VLOOKUP(A1106,[1]MBU!D:Q,14,0)</f>
        <v>0</v>
      </c>
      <c r="K1106" s="25">
        <f t="shared" si="52"/>
        <v>1000</v>
      </c>
    </row>
    <row r="1107" spans="1:11" x14ac:dyDescent="0.25">
      <c r="A1107" s="17" t="str">
        <f t="shared" si="54"/>
        <v>148854</v>
      </c>
      <c r="B1107" s="17">
        <v>11148854</v>
      </c>
      <c r="C1107" s="42" t="s">
        <v>1305</v>
      </c>
      <c r="D1107" s="20">
        <v>4.8543123332796192</v>
      </c>
      <c r="E1107" s="21">
        <v>1000</v>
      </c>
      <c r="F1107" s="22">
        <f t="shared" si="53"/>
        <v>4854.3123332796195</v>
      </c>
      <c r="G1107" s="23" t="s">
        <v>39</v>
      </c>
      <c r="H1107" s="24" t="e">
        <f>VLOOKUP(A1107,[1]L1!A:D,4,0)</f>
        <v>#N/A</v>
      </c>
      <c r="I1107" s="24" t="e">
        <f>VLOOKUP(A1107,[1]L2!A:AN,40,0)</f>
        <v>#N/A</v>
      </c>
      <c r="J1107" s="25">
        <f>VLOOKUP(A1107,[1]MBU!D:Q,14,0)</f>
        <v>0</v>
      </c>
      <c r="K1107" s="25">
        <f t="shared" si="52"/>
        <v>1000</v>
      </c>
    </row>
    <row r="1108" spans="1:11" x14ac:dyDescent="0.25">
      <c r="A1108" s="17" t="str">
        <f t="shared" si="54"/>
        <v>148855</v>
      </c>
      <c r="B1108" s="17">
        <v>11148855</v>
      </c>
      <c r="C1108" s="42" t="s">
        <v>1306</v>
      </c>
      <c r="D1108" s="20">
        <v>5.6720609923110628</v>
      </c>
      <c r="E1108" s="21">
        <v>600</v>
      </c>
      <c r="F1108" s="22">
        <f t="shared" si="53"/>
        <v>3403.2365953866379</v>
      </c>
      <c r="G1108" s="23" t="s">
        <v>39</v>
      </c>
      <c r="H1108" s="24" t="e">
        <f>VLOOKUP(A1108,[1]L1!A:D,4,0)</f>
        <v>#N/A</v>
      </c>
      <c r="I1108" s="24" t="e">
        <f>VLOOKUP(A1108,[1]L2!A:AN,40,0)</f>
        <v>#N/A</v>
      </c>
      <c r="J1108" s="25">
        <f>VLOOKUP(A1108,[1]MBU!D:Q,14,0)</f>
        <v>0</v>
      </c>
      <c r="K1108" s="25">
        <f t="shared" si="52"/>
        <v>600</v>
      </c>
    </row>
    <row r="1109" spans="1:11" x14ac:dyDescent="0.25">
      <c r="A1109" s="17" t="str">
        <f t="shared" si="54"/>
        <v>148874</v>
      </c>
      <c r="B1109" s="17">
        <v>11148874</v>
      </c>
      <c r="C1109" s="42" t="s">
        <v>1307</v>
      </c>
      <c r="D1109" s="20">
        <v>4.1511369614411997</v>
      </c>
      <c r="E1109" s="21">
        <v>1000</v>
      </c>
      <c r="F1109" s="22">
        <f t="shared" si="53"/>
        <v>4151.1369614411997</v>
      </c>
      <c r="G1109" s="23" t="s">
        <v>39</v>
      </c>
      <c r="H1109" s="24" t="e">
        <f>VLOOKUP(A1109,[1]L1!A:D,4,0)</f>
        <v>#N/A</v>
      </c>
      <c r="I1109" s="24" t="e">
        <f>VLOOKUP(A1109,[1]L2!A:AN,40,0)</f>
        <v>#N/A</v>
      </c>
      <c r="J1109" s="25">
        <f>VLOOKUP(A1109,[1]MBU!D:Q,14,0)</f>
        <v>0</v>
      </c>
      <c r="K1109" s="25">
        <f t="shared" si="52"/>
        <v>1000</v>
      </c>
    </row>
    <row r="1110" spans="1:11" x14ac:dyDescent="0.25">
      <c r="A1110" s="17" t="str">
        <f t="shared" si="54"/>
        <v>148875</v>
      </c>
      <c r="B1110" s="17">
        <v>11148875</v>
      </c>
      <c r="C1110" s="42" t="s">
        <v>1308</v>
      </c>
      <c r="D1110" s="20">
        <v>6.8191630182040273</v>
      </c>
      <c r="E1110" s="21">
        <v>600</v>
      </c>
      <c r="F1110" s="22">
        <f t="shared" si="53"/>
        <v>4091.4978109224162</v>
      </c>
      <c r="G1110" s="23" t="s">
        <v>39</v>
      </c>
      <c r="H1110" s="24" t="e">
        <f>VLOOKUP(A1110,[1]L1!A:D,4,0)</f>
        <v>#N/A</v>
      </c>
      <c r="I1110" s="24" t="e">
        <f>VLOOKUP(A1110,[1]L2!A:AN,40,0)</f>
        <v>#N/A</v>
      </c>
      <c r="J1110" s="25">
        <f>VLOOKUP(A1110,[1]MBU!D:Q,14,0)</f>
        <v>0</v>
      </c>
      <c r="K1110" s="25">
        <f t="shared" si="52"/>
        <v>600</v>
      </c>
    </row>
    <row r="1111" spans="1:11" x14ac:dyDescent="0.25">
      <c r="A1111" s="17" t="str">
        <f t="shared" si="54"/>
        <v>148884</v>
      </c>
      <c r="B1111" s="17">
        <v>11148884</v>
      </c>
      <c r="C1111" s="42" t="s">
        <v>1309</v>
      </c>
      <c r="D1111" s="20">
        <v>1.7148785750183444</v>
      </c>
      <c r="E1111" s="21">
        <v>1380</v>
      </c>
      <c r="F1111" s="22">
        <f t="shared" si="53"/>
        <v>2366.5324335253154</v>
      </c>
      <c r="G1111" s="23" t="s">
        <v>39</v>
      </c>
      <c r="H1111" s="24" t="e">
        <f>VLOOKUP(A1111,[1]L1!A:D,4,0)</f>
        <v>#N/A</v>
      </c>
      <c r="I1111" s="24" t="e">
        <f>VLOOKUP(A1111,[1]L2!A:AN,40,0)</f>
        <v>#N/A</v>
      </c>
      <c r="J1111" s="25">
        <f>VLOOKUP(A1111,[1]MBU!D:Q,14,0)</f>
        <v>0</v>
      </c>
      <c r="K1111" s="25">
        <f t="shared" si="52"/>
        <v>1380</v>
      </c>
    </row>
    <row r="1112" spans="1:11" x14ac:dyDescent="0.25">
      <c r="A1112" s="17" t="str">
        <f t="shared" si="54"/>
        <v>148969</v>
      </c>
      <c r="B1112" s="17">
        <v>11148969</v>
      </c>
      <c r="C1112" s="42" t="s">
        <v>1310</v>
      </c>
      <c r="D1112" s="20">
        <v>10.300484587798616</v>
      </c>
      <c r="E1112" s="21">
        <v>200</v>
      </c>
      <c r="F1112" s="22">
        <f t="shared" si="53"/>
        <v>2060.0969175597234</v>
      </c>
      <c r="G1112" s="23" t="s">
        <v>39</v>
      </c>
      <c r="H1112" s="24" t="e">
        <f>VLOOKUP(A1112,[1]L1!A:D,4,0)</f>
        <v>#N/A</v>
      </c>
      <c r="I1112" s="24" t="e">
        <f>VLOOKUP(A1112,[1]L2!A:AN,40,0)</f>
        <v>#N/A</v>
      </c>
      <c r="J1112" s="25">
        <f>VLOOKUP(A1112,[1]MBU!D:Q,14,0)</f>
        <v>0</v>
      </c>
      <c r="K1112" s="25">
        <f t="shared" si="52"/>
        <v>200</v>
      </c>
    </row>
    <row r="1113" spans="1:11" x14ac:dyDescent="0.25">
      <c r="A1113" s="17" t="str">
        <f>RIGHT(B1113,6)</f>
        <v>146158</v>
      </c>
      <c r="B1113" s="17">
        <v>11146158</v>
      </c>
      <c r="C1113" s="42" t="s">
        <v>1311</v>
      </c>
      <c r="D1113" s="20">
        <v>421.85616810638896</v>
      </c>
      <c r="E1113" s="21">
        <v>24</v>
      </c>
      <c r="F1113" s="22">
        <f>D1113*E1113</f>
        <v>10124.548034553336</v>
      </c>
      <c r="G1113" s="23" t="s">
        <v>243</v>
      </c>
      <c r="H1113" s="24" t="e">
        <f>VLOOKUP(A1113,[1]L1!A:D,4,0)</f>
        <v>#N/A</v>
      </c>
      <c r="I1113" s="24" t="e">
        <f>VLOOKUP(A1113,[1]L2!A:AN,40,0)</f>
        <v>#N/A</v>
      </c>
      <c r="J1113" s="25" t="e">
        <f>VLOOKUP(A1113,[1]MBU!D:Q,14,0)</f>
        <v>#N/A</v>
      </c>
      <c r="K1113" s="25" t="e">
        <f>+E1113-J1113</f>
        <v>#N/A</v>
      </c>
    </row>
    <row r="1114" spans="1:11" x14ac:dyDescent="0.25">
      <c r="A1114" s="17" t="str">
        <f>RIGHT(B1114,6)</f>
        <v>146161</v>
      </c>
      <c r="B1114" s="17">
        <v>11146161</v>
      </c>
      <c r="C1114" s="42" t="s">
        <v>1312</v>
      </c>
      <c r="D1114" s="20">
        <v>420.19857619944446</v>
      </c>
      <c r="E1114" s="21">
        <v>24</v>
      </c>
      <c r="F1114" s="22">
        <f>D1114*E1114</f>
        <v>10084.765828786667</v>
      </c>
      <c r="G1114" s="23" t="s">
        <v>39</v>
      </c>
      <c r="H1114" s="24" t="e">
        <f>VLOOKUP(A1114,[1]L1!A:D,4,0)</f>
        <v>#N/A</v>
      </c>
      <c r="I1114" s="24" t="e">
        <f>VLOOKUP(A1114,[1]L2!A:AN,40,0)</f>
        <v>#N/A</v>
      </c>
      <c r="J1114" s="25" t="e">
        <f>VLOOKUP(A1114,[1]MBU!D:Q,14,0)</f>
        <v>#N/A</v>
      </c>
      <c r="K1114" s="25" t="e">
        <f>+E1114-J1114</f>
        <v>#N/A</v>
      </c>
    </row>
    <row r="1115" spans="1:11" x14ac:dyDescent="0.25">
      <c r="A1115" s="17" t="str">
        <f t="shared" si="54"/>
        <v>146178</v>
      </c>
      <c r="B1115" s="17">
        <v>11146178</v>
      </c>
      <c r="C1115" s="42" t="s">
        <v>1313</v>
      </c>
      <c r="D1115" s="20">
        <v>848.68511193375002</v>
      </c>
      <c r="E1115" s="21">
        <v>24</v>
      </c>
      <c r="F1115" s="22">
        <f t="shared" si="53"/>
        <v>20368.442686410002</v>
      </c>
      <c r="G1115" s="23" t="s">
        <v>39</v>
      </c>
      <c r="H1115" s="24" t="e">
        <f>VLOOKUP(A1115,[1]L1!A:D,4,0)</f>
        <v>#N/A</v>
      </c>
      <c r="I1115" s="24" t="e">
        <f>VLOOKUP(A1115,[1]L2!A:AN,40,0)</f>
        <v>#N/A</v>
      </c>
      <c r="J1115" s="25" t="e">
        <f>VLOOKUP(A1115,[1]MBU!D:Q,14,0)</f>
        <v>#N/A</v>
      </c>
      <c r="K1115" s="25" t="e">
        <f t="shared" si="52"/>
        <v>#N/A</v>
      </c>
    </row>
    <row r="1116" spans="1:11" x14ac:dyDescent="0.25">
      <c r="A1116" s="17" t="str">
        <f t="shared" si="54"/>
        <v>146266</v>
      </c>
      <c r="B1116" s="17">
        <v>11146266</v>
      </c>
      <c r="C1116" s="42" t="s">
        <v>1314</v>
      </c>
      <c r="D1116" s="20">
        <v>435.94569931569436</v>
      </c>
      <c r="E1116" s="21">
        <v>24</v>
      </c>
      <c r="F1116" s="22">
        <f t="shared" si="53"/>
        <v>10462.696783576665</v>
      </c>
      <c r="G1116" s="23" t="s">
        <v>39</v>
      </c>
      <c r="H1116" s="24" t="e">
        <f>VLOOKUP(A1116,[1]L1!A:D,4,0)</f>
        <v>#N/A</v>
      </c>
      <c r="I1116" s="24" t="e">
        <f>VLOOKUP(A1116,[1]L2!A:AN,40,0)</f>
        <v>#N/A</v>
      </c>
      <c r="J1116" s="25" t="e">
        <f>VLOOKUP(A1116,[1]MBU!D:Q,14,0)</f>
        <v>#N/A</v>
      </c>
      <c r="K1116" s="25" t="e">
        <f t="shared" si="52"/>
        <v>#N/A</v>
      </c>
    </row>
    <row r="1117" spans="1:11" x14ac:dyDescent="0.25">
      <c r="A1117" s="17" t="str">
        <f t="shared" si="54"/>
        <v>150080</v>
      </c>
      <c r="B1117" s="17">
        <v>11150080</v>
      </c>
      <c r="C1117" s="42" t="s">
        <v>1315</v>
      </c>
      <c r="D1117" s="20">
        <v>585.91466074311666</v>
      </c>
      <c r="E1117" s="46">
        <v>6</v>
      </c>
      <c r="F1117" s="22">
        <f t="shared" si="53"/>
        <v>3515.4879644586999</v>
      </c>
      <c r="G1117" s="23" t="s">
        <v>30</v>
      </c>
      <c r="H1117" s="24" t="e">
        <f>VLOOKUP(A1117,[1]L1!A:D,4,0)</f>
        <v>#N/A</v>
      </c>
      <c r="I1117" s="24" t="e">
        <f>VLOOKUP(A1117,[1]L2!A:AN,40,0)</f>
        <v>#N/A</v>
      </c>
      <c r="J1117" s="25">
        <f>VLOOKUP(A1117,[1]MBU!D:Q,14,0)</f>
        <v>6</v>
      </c>
      <c r="K1117" s="25">
        <f t="shared" si="52"/>
        <v>0</v>
      </c>
    </row>
    <row r="1118" spans="1:11" x14ac:dyDescent="0.25">
      <c r="A1118" s="17" t="str">
        <f t="shared" si="54"/>
        <v>141050</v>
      </c>
      <c r="B1118" s="17">
        <v>11141050</v>
      </c>
      <c r="C1118" s="42" t="s">
        <v>1316</v>
      </c>
      <c r="D1118" s="20">
        <v>456.77482460822915</v>
      </c>
      <c r="E1118" s="21">
        <v>24</v>
      </c>
      <c r="F1118" s="22">
        <f t="shared" si="53"/>
        <v>10962.595790597499</v>
      </c>
      <c r="G1118" s="23" t="s">
        <v>243</v>
      </c>
      <c r="H1118" s="24" t="e">
        <f>VLOOKUP(A1118,[1]L1!A:D,4,0)</f>
        <v>#N/A</v>
      </c>
      <c r="I1118" s="24" t="e">
        <f>VLOOKUP(A1118,[1]L2!A:AN,40,0)</f>
        <v>#N/A</v>
      </c>
      <c r="J1118" s="25">
        <f>VLOOKUP(A1118,[1]MBU!D:Q,14,0)</f>
        <v>24</v>
      </c>
      <c r="K1118" s="25">
        <f t="shared" si="52"/>
        <v>0</v>
      </c>
    </row>
    <row r="1119" spans="1:11" x14ac:dyDescent="0.25">
      <c r="A1119" s="17" t="str">
        <f t="shared" si="54"/>
        <v>147705</v>
      </c>
      <c r="B1119" s="17">
        <v>11147705</v>
      </c>
      <c r="C1119" s="42" t="s">
        <v>1317</v>
      </c>
      <c r="D1119" s="20">
        <v>418.5111520190103</v>
      </c>
      <c r="E1119" s="21">
        <v>24</v>
      </c>
      <c r="F1119" s="22">
        <f t="shared" si="53"/>
        <v>10044.267648456247</v>
      </c>
      <c r="G1119" s="23" t="s">
        <v>243</v>
      </c>
      <c r="H1119" s="24" t="e">
        <f>VLOOKUP(A1119,[1]L1!A:D,4,0)</f>
        <v>#N/A</v>
      </c>
      <c r="I1119" s="24" t="e">
        <f>VLOOKUP(A1119,[1]L2!A:AN,40,0)</f>
        <v>#N/A</v>
      </c>
      <c r="J1119" s="25">
        <f>VLOOKUP(A1119,[1]MBU!D:Q,14,0)</f>
        <v>24</v>
      </c>
      <c r="K1119" s="25">
        <f t="shared" si="52"/>
        <v>0</v>
      </c>
    </row>
    <row r="1120" spans="1:11" x14ac:dyDescent="0.25">
      <c r="A1120" s="17" t="str">
        <f t="shared" si="54"/>
        <v>147707</v>
      </c>
      <c r="B1120" s="17">
        <v>11147707</v>
      </c>
      <c r="C1120" s="42" t="s">
        <v>1318</v>
      </c>
      <c r="D1120" s="20">
        <v>462.35487191296858</v>
      </c>
      <c r="E1120" s="21">
        <v>24</v>
      </c>
      <c r="F1120" s="22">
        <f t="shared" si="53"/>
        <v>11096.516925911246</v>
      </c>
      <c r="G1120" s="23" t="s">
        <v>243</v>
      </c>
      <c r="H1120" s="24" t="e">
        <f>VLOOKUP(A1120,[1]L1!A:D,4,0)</f>
        <v>#N/A</v>
      </c>
      <c r="I1120" s="24" t="e">
        <f>VLOOKUP(A1120,[1]L2!A:AN,40,0)</f>
        <v>#N/A</v>
      </c>
      <c r="J1120" s="25">
        <f>VLOOKUP(A1120,[1]MBU!D:Q,14,0)</f>
        <v>24</v>
      </c>
      <c r="K1120" s="25">
        <f t="shared" si="52"/>
        <v>0</v>
      </c>
    </row>
    <row r="1121" spans="1:11" x14ac:dyDescent="0.25">
      <c r="A1121" s="17" t="str">
        <f t="shared" si="54"/>
        <v>147722</v>
      </c>
      <c r="B1121" s="17">
        <v>11147722</v>
      </c>
      <c r="C1121" s="42" t="s">
        <v>1319</v>
      </c>
      <c r="D1121" s="20">
        <v>145.88101971560008</v>
      </c>
      <c r="E1121" s="46">
        <v>200</v>
      </c>
      <c r="F1121" s="22">
        <f t="shared" si="53"/>
        <v>29176.203943120014</v>
      </c>
      <c r="G1121" s="23" t="s">
        <v>243</v>
      </c>
      <c r="H1121" s="24" t="e">
        <f>VLOOKUP(A1121,[1]L1!A:D,4,0)</f>
        <v>#N/A</v>
      </c>
      <c r="I1121" s="24" t="e">
        <f>VLOOKUP(A1121,[1]L2!A:AN,40,0)</f>
        <v>#N/A</v>
      </c>
      <c r="J1121" s="25">
        <f>VLOOKUP(A1121,[1]MBU!D:Q,14,0)</f>
        <v>200</v>
      </c>
      <c r="K1121" s="25">
        <f t="shared" si="52"/>
        <v>0</v>
      </c>
    </row>
    <row r="1122" spans="1:11" x14ac:dyDescent="0.25">
      <c r="A1122" s="17" t="str">
        <f t="shared" si="54"/>
        <v>147723</v>
      </c>
      <c r="B1122" s="17">
        <v>11147723</v>
      </c>
      <c r="C1122" s="42" t="s">
        <v>1320</v>
      </c>
      <c r="D1122" s="20">
        <v>480.68984133088543</v>
      </c>
      <c r="E1122" s="21">
        <v>24</v>
      </c>
      <c r="F1122" s="22">
        <f t="shared" si="53"/>
        <v>11536.55619194125</v>
      </c>
      <c r="G1122" s="23" t="s">
        <v>243</v>
      </c>
      <c r="H1122" s="24" t="e">
        <f>VLOOKUP(A1122,[1]L1!A:D,4,0)</f>
        <v>#N/A</v>
      </c>
      <c r="I1122" s="24" t="e">
        <f>VLOOKUP(A1122,[1]L2!A:AN,40,0)</f>
        <v>#N/A</v>
      </c>
      <c r="J1122" s="25">
        <f>VLOOKUP(A1122,[1]MBU!D:Q,14,0)</f>
        <v>24</v>
      </c>
      <c r="K1122" s="25">
        <f t="shared" si="52"/>
        <v>0</v>
      </c>
    </row>
    <row r="1123" spans="1:11" x14ac:dyDescent="0.25">
      <c r="A1123" s="17" t="str">
        <f t="shared" si="54"/>
        <v>147727</v>
      </c>
      <c r="B1123" s="17">
        <v>11147727</v>
      </c>
      <c r="C1123" s="42" t="s">
        <v>1290</v>
      </c>
      <c r="D1123" s="20">
        <v>480.68989341421883</v>
      </c>
      <c r="E1123" s="21">
        <v>24</v>
      </c>
      <c r="F1123" s="22">
        <f t="shared" si="53"/>
        <v>11536.557441941251</v>
      </c>
      <c r="G1123" s="23" t="s">
        <v>243</v>
      </c>
      <c r="H1123" s="24" t="e">
        <f>VLOOKUP(A1123,[1]L1!A:D,4,0)</f>
        <v>#N/A</v>
      </c>
      <c r="I1123" s="24" t="e">
        <f>VLOOKUP(A1123,[1]L2!A:AN,40,0)</f>
        <v>#N/A</v>
      </c>
      <c r="J1123" s="25">
        <f>VLOOKUP(A1123,[1]MBU!D:Q,14,0)</f>
        <v>24</v>
      </c>
      <c r="K1123" s="25">
        <f t="shared" si="52"/>
        <v>0</v>
      </c>
    </row>
    <row r="1124" spans="1:11" x14ac:dyDescent="0.25">
      <c r="A1124" s="17" t="str">
        <f t="shared" si="54"/>
        <v>147728</v>
      </c>
      <c r="B1124" s="17">
        <v>11147728</v>
      </c>
      <c r="C1124" s="42" t="s">
        <v>1321</v>
      </c>
      <c r="D1124" s="20">
        <v>522.14243976093735</v>
      </c>
      <c r="E1124" s="21">
        <v>24</v>
      </c>
      <c r="F1124" s="22">
        <f t="shared" si="53"/>
        <v>12531.418554262496</v>
      </c>
      <c r="G1124" s="23" t="s">
        <v>243</v>
      </c>
      <c r="H1124" s="24" t="e">
        <f>VLOOKUP(A1124,[1]L1!A:D,4,0)</f>
        <v>#N/A</v>
      </c>
      <c r="I1124" s="24" t="e">
        <f>VLOOKUP(A1124,[1]L2!A:AN,40,0)</f>
        <v>#N/A</v>
      </c>
      <c r="J1124" s="25">
        <f>VLOOKUP(A1124,[1]MBU!D:Q,14,0)</f>
        <v>24</v>
      </c>
      <c r="K1124" s="25">
        <f t="shared" si="52"/>
        <v>0</v>
      </c>
    </row>
    <row r="1125" spans="1:11" x14ac:dyDescent="0.25">
      <c r="A1125" s="17" t="str">
        <f t="shared" si="54"/>
        <v>147731</v>
      </c>
      <c r="B1125" s="17">
        <v>11147731</v>
      </c>
      <c r="C1125" s="42" t="s">
        <v>1322</v>
      </c>
      <c r="D1125" s="20">
        <v>475.9069213196355</v>
      </c>
      <c r="E1125" s="21">
        <v>24</v>
      </c>
      <c r="F1125" s="22">
        <f t="shared" si="53"/>
        <v>11421.766111671252</v>
      </c>
      <c r="G1125" s="23" t="s">
        <v>243</v>
      </c>
      <c r="H1125" s="24" t="e">
        <f>VLOOKUP(A1125,[1]L1!A:D,4,0)</f>
        <v>#N/A</v>
      </c>
      <c r="I1125" s="24" t="e">
        <f>VLOOKUP(A1125,[1]L2!A:AN,40,0)</f>
        <v>#N/A</v>
      </c>
      <c r="J1125" s="25">
        <f>VLOOKUP(A1125,[1]MBU!D:Q,14,0)</f>
        <v>24</v>
      </c>
      <c r="K1125" s="25">
        <f t="shared" si="52"/>
        <v>0</v>
      </c>
    </row>
    <row r="1126" spans="1:11" x14ac:dyDescent="0.25">
      <c r="A1126" s="17" t="str">
        <f t="shared" si="54"/>
        <v>147734</v>
      </c>
      <c r="B1126" s="17">
        <v>11147734</v>
      </c>
      <c r="C1126" s="42" t="s">
        <v>1323</v>
      </c>
      <c r="D1126" s="20">
        <v>836.22500313291641</v>
      </c>
      <c r="E1126" s="21">
        <v>24</v>
      </c>
      <c r="F1126" s="22">
        <f t="shared" si="53"/>
        <v>20069.400075189995</v>
      </c>
      <c r="G1126" s="23" t="s">
        <v>243</v>
      </c>
      <c r="H1126" s="24" t="e">
        <f>VLOOKUP(A1126,[1]L1!A:D,4,0)</f>
        <v>#N/A</v>
      </c>
      <c r="I1126" s="24" t="e">
        <f>VLOOKUP(A1126,[1]L2!A:AN,40,0)</f>
        <v>#N/A</v>
      </c>
      <c r="J1126" s="25">
        <f>VLOOKUP(A1126,[1]MBU!D:Q,14,0)</f>
        <v>24</v>
      </c>
      <c r="K1126" s="25">
        <f t="shared" si="52"/>
        <v>0</v>
      </c>
    </row>
    <row r="1127" spans="1:11" x14ac:dyDescent="0.25">
      <c r="A1127" s="17" t="str">
        <f t="shared" si="54"/>
        <v>147736</v>
      </c>
      <c r="B1127" s="17">
        <v>11147736</v>
      </c>
      <c r="C1127" s="42" t="s">
        <v>1324</v>
      </c>
      <c r="D1127" s="20">
        <v>924.71002160347234</v>
      </c>
      <c r="E1127" s="21">
        <v>24</v>
      </c>
      <c r="F1127" s="22">
        <f t="shared" si="53"/>
        <v>22193.040518483336</v>
      </c>
      <c r="G1127" s="23" t="s">
        <v>243</v>
      </c>
      <c r="H1127" s="24" t="e">
        <f>VLOOKUP(A1127,[1]L1!A:D,4,0)</f>
        <v>#N/A</v>
      </c>
      <c r="I1127" s="24" t="e">
        <f>VLOOKUP(A1127,[1]L2!A:AN,40,0)</f>
        <v>#N/A</v>
      </c>
      <c r="J1127" s="25">
        <f>VLOOKUP(A1127,[1]MBU!D:Q,14,0)</f>
        <v>24</v>
      </c>
      <c r="K1127" s="25">
        <f t="shared" si="52"/>
        <v>0</v>
      </c>
    </row>
    <row r="1128" spans="1:11" x14ac:dyDescent="0.25">
      <c r="A1128" s="17" t="str">
        <f t="shared" si="54"/>
        <v>147741</v>
      </c>
      <c r="B1128" s="17">
        <v>11147741</v>
      </c>
      <c r="C1128" s="42" t="s">
        <v>1325</v>
      </c>
      <c r="D1128" s="20">
        <v>837.81906674781249</v>
      </c>
      <c r="E1128" s="21">
        <v>24</v>
      </c>
      <c r="F1128" s="22">
        <f t="shared" si="53"/>
        <v>20107.6576019475</v>
      </c>
      <c r="G1128" s="23" t="s">
        <v>243</v>
      </c>
      <c r="H1128" s="24" t="e">
        <f>VLOOKUP(A1128,[1]L1!A:D,4,0)</f>
        <v>#N/A</v>
      </c>
      <c r="I1128" s="24" t="e">
        <f>VLOOKUP(A1128,[1]L2!A:AN,40,0)</f>
        <v>#N/A</v>
      </c>
      <c r="J1128" s="25">
        <f>VLOOKUP(A1128,[1]MBU!D:Q,14,0)</f>
        <v>24</v>
      </c>
      <c r="K1128" s="25">
        <f t="shared" si="52"/>
        <v>0</v>
      </c>
    </row>
    <row r="1129" spans="1:11" x14ac:dyDescent="0.25">
      <c r="A1129" s="17" t="str">
        <f t="shared" si="54"/>
        <v>147744</v>
      </c>
      <c r="B1129" s="17">
        <v>11147744</v>
      </c>
      <c r="C1129" s="42" t="s">
        <v>1326</v>
      </c>
      <c r="D1129" s="20">
        <v>1029.9359111548958</v>
      </c>
      <c r="E1129" s="46">
        <v>24</v>
      </c>
      <c r="F1129" s="22">
        <f t="shared" si="53"/>
        <v>24718.461867717502</v>
      </c>
      <c r="G1129" s="23" t="s">
        <v>243</v>
      </c>
      <c r="H1129" s="24" t="e">
        <f>VLOOKUP(A1129,[1]L1!A:D,4,0)</f>
        <v>#N/A</v>
      </c>
      <c r="I1129" s="24" t="e">
        <f>VLOOKUP(A1129,[1]L2!A:AN,40,0)</f>
        <v>#N/A</v>
      </c>
      <c r="J1129" s="25">
        <f>VLOOKUP(A1129,[1]MBU!D:Q,14,0)</f>
        <v>24</v>
      </c>
      <c r="K1129" s="25">
        <f t="shared" si="52"/>
        <v>0</v>
      </c>
    </row>
    <row r="1130" spans="1:11" x14ac:dyDescent="0.25">
      <c r="A1130" s="17" t="str">
        <f t="shared" si="54"/>
        <v>147746</v>
      </c>
      <c r="B1130" s="17">
        <v>11147746</v>
      </c>
      <c r="C1130" s="42" t="s">
        <v>1327</v>
      </c>
      <c r="D1130" s="20">
        <v>1094.5061906809997</v>
      </c>
      <c r="E1130" s="46">
        <v>4</v>
      </c>
      <c r="F1130" s="22">
        <f t="shared" si="53"/>
        <v>4378.0247627239987</v>
      </c>
      <c r="G1130" s="23" t="s">
        <v>243</v>
      </c>
      <c r="H1130" s="24" t="e">
        <f>VLOOKUP(A1130,[1]L1!A:D,4,0)</f>
        <v>#N/A</v>
      </c>
      <c r="I1130" s="24" t="e">
        <f>VLOOKUP(A1130,[1]L2!A:AN,40,0)</f>
        <v>#N/A</v>
      </c>
      <c r="J1130" s="25">
        <f>VLOOKUP(A1130,[1]MBU!D:Q,14,0)</f>
        <v>4</v>
      </c>
      <c r="K1130" s="25">
        <f t="shared" si="52"/>
        <v>0</v>
      </c>
    </row>
    <row r="1131" spans="1:11" x14ac:dyDescent="0.25">
      <c r="A1131" s="17" t="str">
        <f>RIGHT(B1131,6)</f>
        <v>147749</v>
      </c>
      <c r="B1131" s="17">
        <v>11147749</v>
      </c>
      <c r="C1131" s="42" t="s">
        <v>1328</v>
      </c>
      <c r="D1131" s="20">
        <v>1623.0260862892501</v>
      </c>
      <c r="E1131" s="46">
        <v>4</v>
      </c>
      <c r="F1131" s="22">
        <f t="shared" si="53"/>
        <v>6492.1043451570004</v>
      </c>
      <c r="G1131" s="23" t="s">
        <v>243</v>
      </c>
      <c r="H1131" s="24" t="e">
        <f>VLOOKUP(A1131,[1]L1!A:D,4,0)</f>
        <v>#N/A</v>
      </c>
      <c r="I1131" s="24" t="e">
        <f>VLOOKUP(A1131,[1]L2!A:AN,40,0)</f>
        <v>#N/A</v>
      </c>
      <c r="J1131" s="25">
        <f>VLOOKUP(A1131,[1]MBU!D:Q,14,0)</f>
        <v>4</v>
      </c>
      <c r="K1131" s="25">
        <f>+E1131-J1131</f>
        <v>0</v>
      </c>
    </row>
    <row r="1132" spans="1:11" x14ac:dyDescent="0.25">
      <c r="A1132" s="17" t="str">
        <f>RIGHT(B1132,6)</f>
        <v>070519</v>
      </c>
      <c r="B1132" s="17">
        <v>11070519</v>
      </c>
      <c r="C1132" s="42" t="s">
        <v>1329</v>
      </c>
      <c r="D1132" s="26">
        <v>533.02053220000005</v>
      </c>
      <c r="E1132" s="46">
        <v>48</v>
      </c>
      <c r="F1132" s="22">
        <f t="shared" si="53"/>
        <v>25584.9855456</v>
      </c>
      <c r="G1132" s="23" t="s">
        <v>37</v>
      </c>
      <c r="H1132" s="24" t="e">
        <f>VLOOKUP(A1132,[1]L1!A:D,4,0)</f>
        <v>#N/A</v>
      </c>
      <c r="I1132" s="24" t="e">
        <f>VLOOKUP(A1132,[1]L2!A:AN,40,0)</f>
        <v>#N/A</v>
      </c>
      <c r="J1132" s="25">
        <f>VLOOKUP(A1132,[1]MBU!D:Q,14,0)</f>
        <v>48</v>
      </c>
      <c r="K1132" s="25">
        <f>+E1132-J1132</f>
        <v>0</v>
      </c>
    </row>
    <row r="1133" spans="1:11" x14ac:dyDescent="0.25">
      <c r="A1133" s="17" t="str">
        <f>RIGHT(B1133,6)</f>
        <v>147044</v>
      </c>
      <c r="B1133" s="18">
        <v>11147044</v>
      </c>
      <c r="C1133" s="19" t="s">
        <v>1330</v>
      </c>
      <c r="D1133" s="20">
        <v>261.37126277822591</v>
      </c>
      <c r="E1133" s="46">
        <v>12</v>
      </c>
      <c r="F1133" s="22">
        <f>D1133*E1133</f>
        <v>3136.4551533387112</v>
      </c>
      <c r="G1133" s="23" t="s">
        <v>30</v>
      </c>
      <c r="H1133" s="24" t="e">
        <f>VLOOKUP(A1133,[1]L1!A:D,4,0)</f>
        <v>#N/A</v>
      </c>
      <c r="I1133" s="24">
        <f>VLOOKUP(A1133,[1]L2!A:AN,40,0)</f>
        <v>134.61232340505001</v>
      </c>
      <c r="J1133" s="25">
        <f>VLOOKUP(A1133,[1]MBU!D:Q,14,0)</f>
        <v>12</v>
      </c>
      <c r="K1133" s="25">
        <f>+E1133-J1133</f>
        <v>0</v>
      </c>
    </row>
    <row r="1134" spans="1:11" x14ac:dyDescent="0.25">
      <c r="A1134" s="17" t="str">
        <f>RIGHT(B1134,6)</f>
        <v>177484</v>
      </c>
      <c r="B1134" s="18">
        <v>177484</v>
      </c>
      <c r="C1134" s="19" t="s">
        <v>1331</v>
      </c>
      <c r="D1134" s="41"/>
      <c r="E1134" s="31">
        <v>1</v>
      </c>
      <c r="F1134" s="47"/>
      <c r="G1134" s="23" t="s">
        <v>37</v>
      </c>
      <c r="H1134" s="24" t="e">
        <f>VLOOKUP(A1134,[1]L1!A:D,4,0)</f>
        <v>#N/A</v>
      </c>
      <c r="I1134" s="24" t="e">
        <f>VLOOKUP(A1134,[1]L2!A:AN,40,0)</f>
        <v>#N/A</v>
      </c>
      <c r="J1134" s="25">
        <f>VLOOKUP(A1134,[1]MBU!D:Q,14,0)</f>
        <v>0</v>
      </c>
      <c r="K1134" s="25">
        <f>+E1134-J1134</f>
        <v>1</v>
      </c>
    </row>
    <row r="1135" spans="1:11" x14ac:dyDescent="0.25">
      <c r="A1135" s="17" t="str">
        <f>RIGHT(B1135,6)</f>
        <v>148060</v>
      </c>
      <c r="B1135" s="18">
        <v>11148060</v>
      </c>
      <c r="C1135" s="48" t="s">
        <v>1332</v>
      </c>
      <c r="D1135" s="41">
        <v>288.1239683</v>
      </c>
      <c r="E1135" s="31">
        <v>12</v>
      </c>
      <c r="F1135" s="47">
        <f>D1135*E1135</f>
        <v>3457.4876196</v>
      </c>
      <c r="G1135" s="23" t="s">
        <v>30</v>
      </c>
      <c r="H1135" s="24" t="e">
        <f>VLOOKUP(A1135,[1]L1!A:D,4,0)</f>
        <v>#N/A</v>
      </c>
      <c r="I1135" s="24" t="e">
        <f>VLOOKUP(A1135,[1]L2!A:AN,40,0)</f>
        <v>#N/A</v>
      </c>
      <c r="J1135" s="25">
        <f>VLOOKUP(A1135,[1]MBU!D:Q,14,0)</f>
        <v>12</v>
      </c>
      <c r="K1135" s="25">
        <f>+E1135-J1135</f>
        <v>0</v>
      </c>
    </row>
    <row r="1136" spans="1:11" x14ac:dyDescent="0.25">
      <c r="A1136" s="17" t="str">
        <f t="shared" ref="A1136:A1153" si="55">RIGHT(B1136,6)</f>
        <v>151152</v>
      </c>
      <c r="B1136" s="18">
        <v>11151152</v>
      </c>
      <c r="C1136" s="48" t="s">
        <v>1333</v>
      </c>
      <c r="D1136" s="20">
        <v>467.7602464702631</v>
      </c>
      <c r="E1136" s="46">
        <v>6</v>
      </c>
      <c r="F1136" s="22">
        <f>D1136*E1136</f>
        <v>2806.5614788215785</v>
      </c>
      <c r="G1136" s="23" t="s">
        <v>30</v>
      </c>
      <c r="H1136" s="24" t="e">
        <f>VLOOKUP(A1136,[1]L1!A:D,4,0)</f>
        <v>#N/A</v>
      </c>
      <c r="I1136" s="24">
        <f>VLOOKUP(A1136,[1]L2!A:AN,40,0)</f>
        <v>467.7602464702631</v>
      </c>
      <c r="J1136" s="25">
        <f>VLOOKUP(A1136,[1]MBU!D:Q,14,0)</f>
        <v>6</v>
      </c>
      <c r="K1136" s="25">
        <f t="shared" ref="K1136:K1150" si="56">+E1136-J1136</f>
        <v>0</v>
      </c>
    </row>
    <row r="1137" spans="1:11" x14ac:dyDescent="0.25">
      <c r="A1137" s="17" t="str">
        <f t="shared" si="55"/>
        <v>048140</v>
      </c>
      <c r="B1137" s="18">
        <v>11048140</v>
      </c>
      <c r="C1137" s="48" t="s">
        <v>1334</v>
      </c>
      <c r="D1137" s="20">
        <v>301.64117858107954</v>
      </c>
      <c r="E1137" s="46">
        <v>4</v>
      </c>
      <c r="F1137" s="22">
        <f t="shared" ref="F1137:F1150" si="57">D1137*E1137</f>
        <v>1206.5647143243182</v>
      </c>
      <c r="G1137" s="23" t="s">
        <v>30</v>
      </c>
      <c r="H1137" s="24" t="e">
        <f>VLOOKUP(A1137,[1]L1!A:D,4,0)</f>
        <v>#N/A</v>
      </c>
      <c r="I1137" s="24">
        <f>VLOOKUP(A1137,[1]L2!A:AN,40,0)</f>
        <v>301.64117858107954</v>
      </c>
      <c r="J1137" s="25">
        <f>VLOOKUP(A1137,[1]MBU!D:Q,14,0)</f>
        <v>4</v>
      </c>
      <c r="K1137" s="25">
        <f t="shared" si="56"/>
        <v>0</v>
      </c>
    </row>
    <row r="1138" spans="1:11" x14ac:dyDescent="0.25">
      <c r="A1138" s="17" t="str">
        <f t="shared" si="55"/>
        <v>148767</v>
      </c>
      <c r="B1138" s="18">
        <v>11148767</v>
      </c>
      <c r="C1138" s="48" t="s">
        <v>1335</v>
      </c>
      <c r="D1138" s="20">
        <v>384.29014342163191</v>
      </c>
      <c r="E1138" s="46">
        <v>12</v>
      </c>
      <c r="F1138" s="22">
        <f t="shared" si="57"/>
        <v>4611.4817210595829</v>
      </c>
      <c r="G1138" s="23" t="s">
        <v>30</v>
      </c>
      <c r="H1138" s="24" t="e">
        <f>VLOOKUP(A1138,[1]L1!A:D,4,0)</f>
        <v>#N/A</v>
      </c>
      <c r="I1138" s="24">
        <f>VLOOKUP(A1138,[1]L2!A:AN,40,0)</f>
        <v>384.29014342163191</v>
      </c>
      <c r="J1138" s="25">
        <f>VLOOKUP(A1138,[1]MBU!D:Q,14,0)</f>
        <v>12</v>
      </c>
      <c r="K1138" s="25">
        <f t="shared" si="56"/>
        <v>0</v>
      </c>
    </row>
    <row r="1139" spans="1:11" x14ac:dyDescent="0.25">
      <c r="A1139" s="17" t="str">
        <f t="shared" si="55"/>
        <v>149518</v>
      </c>
      <c r="B1139" s="18">
        <v>11149518</v>
      </c>
      <c r="C1139" s="48" t="s">
        <v>4</v>
      </c>
      <c r="D1139" s="20">
        <v>544.61824335633321</v>
      </c>
      <c r="E1139" s="46">
        <v>24</v>
      </c>
      <c r="F1139" s="22">
        <f t="shared" si="57"/>
        <v>13070.837840551998</v>
      </c>
      <c r="G1139" s="23" t="s">
        <v>30</v>
      </c>
      <c r="H1139" s="24" t="e">
        <f>VLOOKUP(A1139,[1]L1!A:D,4,0)</f>
        <v>#N/A</v>
      </c>
      <c r="I1139" s="24">
        <f>VLOOKUP(A1139,[1]L2!A:AN,40,0)</f>
        <v>544.61824335633321</v>
      </c>
      <c r="J1139" s="25">
        <f>VLOOKUP(A1139,[1]MBU!D:Q,14,0)</f>
        <v>24</v>
      </c>
      <c r="K1139" s="25">
        <f t="shared" si="56"/>
        <v>0</v>
      </c>
    </row>
    <row r="1140" spans="1:11" x14ac:dyDescent="0.25">
      <c r="A1140" s="17" t="str">
        <f t="shared" si="55"/>
        <v>149519</v>
      </c>
      <c r="B1140" s="18">
        <v>11149519</v>
      </c>
      <c r="C1140" s="48" t="s">
        <v>1336</v>
      </c>
      <c r="D1140" s="20">
        <v>441.31444024133339</v>
      </c>
      <c r="E1140" s="46">
        <v>24</v>
      </c>
      <c r="F1140" s="22">
        <f t="shared" si="57"/>
        <v>10591.546565792001</v>
      </c>
      <c r="G1140" s="23" t="s">
        <v>30</v>
      </c>
      <c r="H1140" s="24" t="e">
        <f>VLOOKUP(A1140,[1]L1!A:D,4,0)</f>
        <v>#N/A</v>
      </c>
      <c r="I1140" s="24">
        <f>VLOOKUP(A1140,[1]L2!A:AN,40,0)</f>
        <v>441.31444024133339</v>
      </c>
      <c r="J1140" s="25">
        <f>VLOOKUP(A1140,[1]MBU!D:Q,14,0)</f>
        <v>24</v>
      </c>
      <c r="K1140" s="25">
        <f t="shared" si="56"/>
        <v>0</v>
      </c>
    </row>
    <row r="1141" spans="1:11" x14ac:dyDescent="0.25">
      <c r="A1141" s="17" t="str">
        <f t="shared" si="55"/>
        <v>149577</v>
      </c>
      <c r="B1141" s="18">
        <v>11149577</v>
      </c>
      <c r="C1141" s="48" t="s">
        <v>6</v>
      </c>
      <c r="D1141" s="20">
        <v>437.18208811691676</v>
      </c>
      <c r="E1141" s="46">
        <v>24</v>
      </c>
      <c r="F1141" s="22">
        <f t="shared" si="57"/>
        <v>10492.370114806003</v>
      </c>
      <c r="G1141" s="23" t="s">
        <v>30</v>
      </c>
      <c r="H1141" s="24" t="e">
        <f>VLOOKUP(A1141,[1]L1!A:D,4,0)</f>
        <v>#N/A</v>
      </c>
      <c r="I1141" s="24">
        <f>VLOOKUP(A1141,[1]L2!A:AN,40,0)</f>
        <v>437.18208811691676</v>
      </c>
      <c r="J1141" s="25">
        <f>VLOOKUP(A1141,[1]MBU!D:Q,14,0)</f>
        <v>24</v>
      </c>
      <c r="K1141" s="25">
        <f t="shared" si="56"/>
        <v>0</v>
      </c>
    </row>
    <row r="1142" spans="1:11" x14ac:dyDescent="0.25">
      <c r="A1142" s="17" t="str">
        <f t="shared" si="55"/>
        <v>149583</v>
      </c>
      <c r="B1142" s="18">
        <v>11149583</v>
      </c>
      <c r="C1142" s="48" t="s">
        <v>1337</v>
      </c>
      <c r="D1142" s="20">
        <v>89.254610058137516</v>
      </c>
      <c r="E1142" s="46">
        <v>200</v>
      </c>
      <c r="F1142" s="22">
        <f t="shared" si="57"/>
        <v>17850.922011627503</v>
      </c>
      <c r="G1142" s="23" t="s">
        <v>30</v>
      </c>
      <c r="H1142" s="24" t="e">
        <f>VLOOKUP(A1142,[1]L1!A:D,4,0)</f>
        <v>#N/A</v>
      </c>
      <c r="I1142" s="24">
        <f>VLOOKUP(A1142,[1]L2!A:AN,40,0)</f>
        <v>89.254610058137516</v>
      </c>
      <c r="J1142" s="25">
        <f>VLOOKUP(A1142,[1]MBU!D:Q,14,0)</f>
        <v>200</v>
      </c>
      <c r="K1142" s="25">
        <f t="shared" si="56"/>
        <v>0</v>
      </c>
    </row>
    <row r="1143" spans="1:11" x14ac:dyDescent="0.25">
      <c r="A1143" s="17" t="str">
        <f t="shared" si="55"/>
        <v>149586</v>
      </c>
      <c r="B1143" s="18">
        <v>11149586</v>
      </c>
      <c r="C1143" s="48" t="s">
        <v>1338</v>
      </c>
      <c r="D1143" s="20">
        <v>88.428134276071418</v>
      </c>
      <c r="E1143" s="46">
        <v>200</v>
      </c>
      <c r="F1143" s="22">
        <f t="shared" si="57"/>
        <v>17685.626855214283</v>
      </c>
      <c r="G1143" s="23" t="s">
        <v>30</v>
      </c>
      <c r="H1143" s="24" t="e">
        <f>VLOOKUP(A1143,[1]L1!A:D,4,0)</f>
        <v>#N/A</v>
      </c>
      <c r="I1143" s="24">
        <f>VLOOKUP(A1143,[1]L2!A:AN,40,0)</f>
        <v>88.428134276071418</v>
      </c>
      <c r="J1143" s="25">
        <f>VLOOKUP(A1143,[1]MBU!D:Q,14,0)</f>
        <v>200</v>
      </c>
      <c r="K1143" s="25">
        <f t="shared" si="56"/>
        <v>0</v>
      </c>
    </row>
    <row r="1144" spans="1:11" x14ac:dyDescent="0.25">
      <c r="A1144" s="17" t="str">
        <f t="shared" si="55"/>
        <v>149588</v>
      </c>
      <c r="B1144" s="18">
        <v>11149588</v>
      </c>
      <c r="C1144" s="48" t="s">
        <v>7</v>
      </c>
      <c r="D1144" s="20">
        <v>486.76812842666669</v>
      </c>
      <c r="E1144" s="46">
        <v>24</v>
      </c>
      <c r="F1144" s="22">
        <f t="shared" si="57"/>
        <v>11682.435082240001</v>
      </c>
      <c r="G1144" s="23" t="s">
        <v>30</v>
      </c>
      <c r="H1144" s="24" t="e">
        <f>VLOOKUP(A1144,[1]L1!A:D,4,0)</f>
        <v>#N/A</v>
      </c>
      <c r="I1144" s="24">
        <f>VLOOKUP(A1144,[1]L2!A:AN,40,0)</f>
        <v>486.76812842666669</v>
      </c>
      <c r="J1144" s="25">
        <f>VLOOKUP(A1144,[1]MBU!D:Q,14,0)</f>
        <v>24</v>
      </c>
      <c r="K1144" s="25">
        <f t="shared" si="56"/>
        <v>0</v>
      </c>
    </row>
    <row r="1145" spans="1:11" x14ac:dyDescent="0.25">
      <c r="A1145" s="17" t="str">
        <f t="shared" si="55"/>
        <v>149591</v>
      </c>
      <c r="B1145" s="18">
        <v>11149591</v>
      </c>
      <c r="C1145" s="48" t="s">
        <v>8</v>
      </c>
      <c r="D1145" s="20">
        <v>486.76789694518527</v>
      </c>
      <c r="E1145" s="46">
        <v>24</v>
      </c>
      <c r="F1145" s="22">
        <f t="shared" si="57"/>
        <v>11682.429526684446</v>
      </c>
      <c r="G1145" s="23" t="s">
        <v>30</v>
      </c>
      <c r="H1145" s="24" t="e">
        <f>VLOOKUP(A1145,[1]L1!A:D,4,0)</f>
        <v>#N/A</v>
      </c>
      <c r="I1145" s="24">
        <f>VLOOKUP(A1145,[1]L2!A:AN,40,0)</f>
        <v>486.76789694518527</v>
      </c>
      <c r="J1145" s="25">
        <f>VLOOKUP(A1145,[1]MBU!D:Q,14,0)</f>
        <v>24</v>
      </c>
      <c r="K1145" s="25">
        <f t="shared" si="56"/>
        <v>0</v>
      </c>
    </row>
    <row r="1146" spans="1:11" x14ac:dyDescent="0.25">
      <c r="A1146" s="17" t="str">
        <f t="shared" si="55"/>
        <v>149592</v>
      </c>
      <c r="B1146" s="18">
        <v>11149592</v>
      </c>
      <c r="C1146" s="48" t="s">
        <v>1339</v>
      </c>
      <c r="D1146" s="20">
        <v>486.76789694518527</v>
      </c>
      <c r="E1146" s="46">
        <v>24</v>
      </c>
      <c r="F1146" s="22">
        <f t="shared" si="57"/>
        <v>11682.429526684446</v>
      </c>
      <c r="G1146" s="23" t="s">
        <v>30</v>
      </c>
      <c r="H1146" s="24" t="e">
        <f>VLOOKUP(A1146,[1]L1!A:D,4,0)</f>
        <v>#N/A</v>
      </c>
      <c r="I1146" s="24">
        <f>VLOOKUP(A1146,[1]L2!A:AN,40,0)</f>
        <v>486.76789694518527</v>
      </c>
      <c r="J1146" s="25">
        <f>VLOOKUP(A1146,[1]MBU!D:Q,14,0)</f>
        <v>24</v>
      </c>
      <c r="K1146" s="25">
        <f t="shared" si="56"/>
        <v>0</v>
      </c>
    </row>
    <row r="1147" spans="1:11" x14ac:dyDescent="0.25">
      <c r="A1147" s="17" t="str">
        <f t="shared" si="55"/>
        <v>149595</v>
      </c>
      <c r="B1147" s="18">
        <v>11149595</v>
      </c>
      <c r="C1147" s="48" t="s">
        <v>1340</v>
      </c>
      <c r="D1147" s="20">
        <v>164.45984789262039</v>
      </c>
      <c r="E1147" s="46">
        <v>120</v>
      </c>
      <c r="F1147" s="22">
        <f t="shared" si="57"/>
        <v>19735.181747114446</v>
      </c>
      <c r="G1147" s="23" t="s">
        <v>30</v>
      </c>
      <c r="H1147" s="24" t="e">
        <f>VLOOKUP(A1147,[1]L1!A:D,4,0)</f>
        <v>#N/A</v>
      </c>
      <c r="I1147" s="24">
        <f>VLOOKUP(A1147,[1]L2!A:AN,40,0)</f>
        <v>164.45984789262039</v>
      </c>
      <c r="J1147" s="25">
        <f>VLOOKUP(A1147,[1]MBU!D:Q,14,0)</f>
        <v>120</v>
      </c>
      <c r="K1147" s="25">
        <f t="shared" si="56"/>
        <v>0</v>
      </c>
    </row>
    <row r="1148" spans="1:11" x14ac:dyDescent="0.25">
      <c r="A1148" s="17" t="str">
        <f t="shared" si="55"/>
        <v>149602</v>
      </c>
      <c r="B1148" s="18">
        <v>11149602</v>
      </c>
      <c r="C1148" s="48" t="s">
        <v>10</v>
      </c>
      <c r="D1148" s="20">
        <v>963.61894879133354</v>
      </c>
      <c r="E1148" s="46">
        <v>24</v>
      </c>
      <c r="F1148" s="22">
        <f t="shared" si="57"/>
        <v>23126.854770992006</v>
      </c>
      <c r="G1148" s="23" t="s">
        <v>30</v>
      </c>
      <c r="H1148" s="24" t="e">
        <f>VLOOKUP(A1148,[1]L1!A:D,4,0)</f>
        <v>#N/A</v>
      </c>
      <c r="I1148" s="24">
        <f>VLOOKUP(A1148,[1]L2!A:AN,40,0)</f>
        <v>963.61894879133354</v>
      </c>
      <c r="J1148" s="25">
        <f>VLOOKUP(A1148,[1]MBU!D:Q,14,0)</f>
        <v>24</v>
      </c>
      <c r="K1148" s="25">
        <f t="shared" si="56"/>
        <v>0</v>
      </c>
    </row>
    <row r="1149" spans="1:11" x14ac:dyDescent="0.25">
      <c r="A1149" s="17" t="str">
        <f t="shared" si="55"/>
        <v>149610</v>
      </c>
      <c r="B1149" s="18">
        <v>11149610</v>
      </c>
      <c r="C1149" s="48" t="s">
        <v>1341</v>
      </c>
      <c r="D1149" s="20">
        <v>1148.7397656408332</v>
      </c>
      <c r="E1149" s="46">
        <v>4</v>
      </c>
      <c r="F1149" s="22">
        <f t="shared" si="57"/>
        <v>4594.9590625633327</v>
      </c>
      <c r="G1149" s="23" t="s">
        <v>30</v>
      </c>
      <c r="H1149" s="24" t="e">
        <f>VLOOKUP(A1149,[1]L1!A:D,4,0)</f>
        <v>#N/A</v>
      </c>
      <c r="I1149" s="24">
        <f>VLOOKUP(A1149,[1]L2!A:AN,40,0)</f>
        <v>1148.7397656408332</v>
      </c>
      <c r="J1149" s="25">
        <f>VLOOKUP(A1149,[1]MBU!D:Q,14,0)</f>
        <v>4</v>
      </c>
      <c r="K1149" s="25">
        <f t="shared" si="56"/>
        <v>0</v>
      </c>
    </row>
    <row r="1150" spans="1:11" x14ac:dyDescent="0.25">
      <c r="A1150" s="17" t="str">
        <f t="shared" si="55"/>
        <v>149617</v>
      </c>
      <c r="B1150" s="18">
        <v>11149617</v>
      </c>
      <c r="C1150" s="48" t="s">
        <v>1342</v>
      </c>
      <c r="D1150" s="20">
        <v>1682.6145875198217</v>
      </c>
      <c r="E1150" s="46">
        <v>4</v>
      </c>
      <c r="F1150" s="22">
        <f t="shared" si="57"/>
        <v>6730.4583500792869</v>
      </c>
      <c r="G1150" s="23" t="s">
        <v>30</v>
      </c>
      <c r="H1150" s="24" t="e">
        <f>VLOOKUP(A1150,[1]L1!A:D,4,0)</f>
        <v>#N/A</v>
      </c>
      <c r="I1150" s="24">
        <f>VLOOKUP(A1150,[1]L2!A:AN,40,0)</f>
        <v>1682.6145875198217</v>
      </c>
      <c r="J1150" s="25">
        <f>VLOOKUP(A1150,[1]MBU!D:Q,14,0)</f>
        <v>4</v>
      </c>
      <c r="K1150" s="25">
        <f t="shared" si="56"/>
        <v>0</v>
      </c>
    </row>
    <row r="1151" spans="1:11" x14ac:dyDescent="0.25">
      <c r="A1151" s="17" t="str">
        <f t="shared" si="55"/>
        <v/>
      </c>
      <c r="B1151" s="18"/>
      <c r="C1151" s="48"/>
      <c r="D1151" s="20"/>
      <c r="E1151" s="46"/>
      <c r="F1151" s="22"/>
      <c r="G1151" s="23"/>
      <c r="H1151" s="24"/>
      <c r="I1151" s="24"/>
    </row>
    <row r="1152" spans="1:11" x14ac:dyDescent="0.25">
      <c r="A1152" s="17" t="str">
        <f t="shared" si="55"/>
        <v/>
      </c>
      <c r="B1152" s="18"/>
      <c r="C1152" s="48"/>
      <c r="D1152" s="20"/>
      <c r="E1152" s="46"/>
      <c r="F1152" s="22"/>
      <c r="G1152" s="23"/>
      <c r="H1152" s="24"/>
      <c r="I1152" s="24"/>
    </row>
    <row r="1153" spans="1:4" x14ac:dyDescent="0.25">
      <c r="A1153" s="17" t="str">
        <f t="shared" si="55"/>
        <v/>
      </c>
    </row>
    <row r="1157" spans="1:4" x14ac:dyDescent="0.25">
      <c r="D1157" s="51"/>
    </row>
  </sheetData>
  <conditionalFormatting sqref="B1039:B1132">
    <cfRule type="duplicateValues" dxfId="21" priority="21"/>
  </conditionalFormatting>
  <conditionalFormatting sqref="B3:C1038">
    <cfRule type="duplicateValues" dxfId="20" priority="22"/>
  </conditionalFormatting>
  <conditionalFormatting sqref="B1133:C1134">
    <cfRule type="duplicateValues" dxfId="19" priority="19"/>
  </conditionalFormatting>
  <conditionalFormatting sqref="B1135:C1135">
    <cfRule type="duplicateValues" dxfId="18" priority="17"/>
  </conditionalFormatting>
  <conditionalFormatting sqref="B1136:C1136">
    <cfRule type="duplicateValues" dxfId="17" priority="1"/>
  </conditionalFormatting>
  <conditionalFormatting sqref="B1137:C1137">
    <cfRule type="duplicateValues" dxfId="16" priority="2"/>
  </conditionalFormatting>
  <conditionalFormatting sqref="B1138:C1138">
    <cfRule type="duplicateValues" dxfId="15" priority="3"/>
  </conditionalFormatting>
  <conditionalFormatting sqref="B1139:C1139">
    <cfRule type="duplicateValues" dxfId="14" priority="4"/>
  </conditionalFormatting>
  <conditionalFormatting sqref="B1140:C1140">
    <cfRule type="duplicateValues" dxfId="13" priority="5"/>
  </conditionalFormatting>
  <conditionalFormatting sqref="B1141:C1141">
    <cfRule type="duplicateValues" dxfId="12" priority="6"/>
  </conditionalFormatting>
  <conditionalFormatting sqref="B1142:C1142">
    <cfRule type="duplicateValues" dxfId="11" priority="7"/>
  </conditionalFormatting>
  <conditionalFormatting sqref="B1143:C1143">
    <cfRule type="duplicateValues" dxfId="10" priority="8"/>
  </conditionalFormatting>
  <conditionalFormatting sqref="B1144:C1144">
    <cfRule type="duplicateValues" dxfId="9" priority="9"/>
  </conditionalFormatting>
  <conditionalFormatting sqref="B1145:C1145">
    <cfRule type="duplicateValues" dxfId="8" priority="10"/>
  </conditionalFormatting>
  <conditionalFormatting sqref="B1146:C1146">
    <cfRule type="duplicateValues" dxfId="7" priority="11"/>
  </conditionalFormatting>
  <conditionalFormatting sqref="B1147:C1147">
    <cfRule type="duplicateValues" dxfId="6" priority="12"/>
  </conditionalFormatting>
  <conditionalFormatting sqref="B1148:C1148">
    <cfRule type="duplicateValues" dxfId="5" priority="13"/>
  </conditionalFormatting>
  <conditionalFormatting sqref="B1149:C1149">
    <cfRule type="duplicateValues" dxfId="4" priority="14"/>
  </conditionalFormatting>
  <conditionalFormatting sqref="B1150:C1150">
    <cfRule type="duplicateValues" dxfId="3" priority="15"/>
  </conditionalFormatting>
  <conditionalFormatting sqref="B1151:C1151">
    <cfRule type="duplicateValues" dxfId="2" priority="16"/>
  </conditionalFormatting>
  <conditionalFormatting sqref="B1152:C1152">
    <cfRule type="duplicateValues" dxfId="1" priority="18"/>
  </conditionalFormatting>
  <conditionalFormatting sqref="C1070">
    <cfRule type="duplicateValues" dxfId="0" priority="20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A489F-8841-4D2C-A21C-D1285BBE1DB7}">
  <dimension ref="A1:D22"/>
  <sheetViews>
    <sheetView workbookViewId="0">
      <selection activeCell="D1" sqref="D1"/>
    </sheetView>
  </sheetViews>
  <sheetFormatPr defaultColWidth="9.140625" defaultRowHeight="15" x14ac:dyDescent="0.25"/>
  <cols>
    <col min="2" max="2" width="17.5703125" style="3" customWidth="1"/>
    <col min="3" max="3" width="27.28515625" style="5" customWidth="1"/>
    <col min="4" max="4" width="9.140625" style="53"/>
  </cols>
  <sheetData>
    <row r="1" spans="1:4" s="1" customFormat="1" ht="15.75" x14ac:dyDescent="0.25">
      <c r="B1" s="54" t="s">
        <v>15</v>
      </c>
      <c r="C1" s="55" t="s">
        <v>14</v>
      </c>
      <c r="D1" s="61" t="s">
        <v>16</v>
      </c>
    </row>
    <row r="2" spans="1:4" ht="15.75" x14ac:dyDescent="0.25">
      <c r="A2" s="52" t="str">
        <f>RIGHT(B2,6)</f>
        <v>048140</v>
      </c>
      <c r="B2" s="56">
        <v>11048140</v>
      </c>
      <c r="C2" s="57" t="s">
        <v>0</v>
      </c>
      <c r="D2" s="58">
        <f>IFERROR(VLOOKUP($A2,'VUO P.'!A:Y,5,FALSE),0)</f>
        <v>4</v>
      </c>
    </row>
    <row r="3" spans="1:4" ht="15.75" x14ac:dyDescent="0.25">
      <c r="A3" s="52" t="str">
        <f t="shared" ref="A3:A15" si="0">RIGHT(B3,6)</f>
        <v>151152</v>
      </c>
      <c r="B3" s="56">
        <v>11151152</v>
      </c>
      <c r="C3" s="57" t="s">
        <v>1</v>
      </c>
      <c r="D3" s="58">
        <f>IFERROR(VLOOKUP($A3,'VUO P.'!A:Y,5,FALSE),0)</f>
        <v>6</v>
      </c>
    </row>
    <row r="4" spans="1:4" ht="15.75" x14ac:dyDescent="0.25">
      <c r="A4" s="52" t="str">
        <f t="shared" si="0"/>
        <v>149610</v>
      </c>
      <c r="B4" s="56">
        <v>11149610</v>
      </c>
      <c r="C4" s="57" t="s">
        <v>2</v>
      </c>
      <c r="D4" s="58">
        <f>IFERROR(VLOOKUP($A4,'VUO P.'!A:Y,5,FALSE),0)</f>
        <v>4</v>
      </c>
    </row>
    <row r="5" spans="1:4" ht="15.75" x14ac:dyDescent="0.25">
      <c r="A5" s="52" t="str">
        <f t="shared" si="0"/>
        <v>149617</v>
      </c>
      <c r="B5" s="56">
        <v>11149617</v>
      </c>
      <c r="C5" s="57" t="s">
        <v>3</v>
      </c>
      <c r="D5" s="58">
        <f>IFERROR(VLOOKUP($A5,'VUO P.'!A:Y,5,FALSE),0)</f>
        <v>4</v>
      </c>
    </row>
    <row r="6" spans="1:4" ht="15.75" x14ac:dyDescent="0.25">
      <c r="A6" s="52" t="str">
        <f t="shared" si="0"/>
        <v>149518</v>
      </c>
      <c r="B6" s="56">
        <v>11149518</v>
      </c>
      <c r="C6" s="57" t="s">
        <v>4</v>
      </c>
      <c r="D6" s="58">
        <f>IFERROR(VLOOKUP($A6,'VUO P.'!A:Y,5,FALSE),0)</f>
        <v>24</v>
      </c>
    </row>
    <row r="7" spans="1:4" ht="15.75" x14ac:dyDescent="0.25">
      <c r="A7" s="52" t="str">
        <f t="shared" si="0"/>
        <v>149519</v>
      </c>
      <c r="B7" s="56">
        <v>11149519</v>
      </c>
      <c r="C7" s="57" t="s">
        <v>5</v>
      </c>
      <c r="D7" s="58">
        <f>IFERROR(VLOOKUP($A7,'VUO P.'!A:Y,5,FALSE),0)</f>
        <v>24</v>
      </c>
    </row>
    <row r="8" spans="1:4" ht="15.75" x14ac:dyDescent="0.25">
      <c r="A8" s="52" t="str">
        <f t="shared" si="0"/>
        <v>149577</v>
      </c>
      <c r="B8" s="56">
        <v>11149577</v>
      </c>
      <c r="C8" s="57" t="s">
        <v>6</v>
      </c>
      <c r="D8" s="58">
        <f>IFERROR(VLOOKUP($A8,'VUO P.'!A:Y,5,FALSE),0)</f>
        <v>24</v>
      </c>
    </row>
    <row r="9" spans="1:4" ht="15.75" x14ac:dyDescent="0.25">
      <c r="A9" s="52" t="str">
        <f t="shared" si="0"/>
        <v>149588</v>
      </c>
      <c r="B9" s="56">
        <v>11149588</v>
      </c>
      <c r="C9" s="57" t="s">
        <v>7</v>
      </c>
      <c r="D9" s="58">
        <f>IFERROR(VLOOKUP($A9,'VUO P.'!A:Y,5,FALSE),0)</f>
        <v>24</v>
      </c>
    </row>
    <row r="10" spans="1:4" ht="15.75" x14ac:dyDescent="0.25">
      <c r="A10" s="52" t="str">
        <f t="shared" si="0"/>
        <v>149591</v>
      </c>
      <c r="B10" s="56">
        <v>11149591</v>
      </c>
      <c r="C10" s="57" t="s">
        <v>8</v>
      </c>
      <c r="D10" s="58">
        <f>IFERROR(VLOOKUP($A10,'VUO P.'!A:Y,5,FALSE),0)</f>
        <v>24</v>
      </c>
    </row>
    <row r="11" spans="1:4" ht="15.75" x14ac:dyDescent="0.25">
      <c r="A11" s="52" t="str">
        <f t="shared" si="0"/>
        <v>149592</v>
      </c>
      <c r="B11" s="56">
        <v>11149592</v>
      </c>
      <c r="C11" s="57" t="s">
        <v>9</v>
      </c>
      <c r="D11" s="58">
        <f>IFERROR(VLOOKUP($A11,'VUO P.'!A:Y,5,FALSE),0)</f>
        <v>24</v>
      </c>
    </row>
    <row r="12" spans="1:4" ht="15.75" x14ac:dyDescent="0.25">
      <c r="A12" s="52" t="str">
        <f t="shared" si="0"/>
        <v>149602</v>
      </c>
      <c r="B12" s="56">
        <v>11149602</v>
      </c>
      <c r="C12" s="57" t="s">
        <v>10</v>
      </c>
      <c r="D12" s="58">
        <f>IFERROR(VLOOKUP($A12,'VUO P.'!A:Y,5,FALSE),0)</f>
        <v>24</v>
      </c>
    </row>
    <row r="13" spans="1:4" ht="15.75" x14ac:dyDescent="0.25">
      <c r="A13" s="52" t="str">
        <f t="shared" si="0"/>
        <v>149586</v>
      </c>
      <c r="B13" s="56">
        <v>11149586</v>
      </c>
      <c r="C13" s="57" t="s">
        <v>11</v>
      </c>
      <c r="D13" s="58">
        <f>IFERROR(VLOOKUP($A13,'VUO P.'!A:Y,5,FALSE),0)</f>
        <v>200</v>
      </c>
    </row>
    <row r="14" spans="1:4" ht="15.75" x14ac:dyDescent="0.25">
      <c r="A14" s="52" t="str">
        <f t="shared" si="0"/>
        <v>067120</v>
      </c>
      <c r="B14" s="59">
        <v>11067120</v>
      </c>
      <c r="C14" s="60" t="s">
        <v>12</v>
      </c>
      <c r="D14" s="58">
        <v>1</v>
      </c>
    </row>
    <row r="15" spans="1:4" ht="15.75" x14ac:dyDescent="0.25">
      <c r="A15" s="52" t="str">
        <f t="shared" si="0"/>
        <v>074574</v>
      </c>
      <c r="B15" s="59">
        <v>11074574</v>
      </c>
      <c r="C15" s="60" t="s">
        <v>13</v>
      </c>
      <c r="D15" s="58">
        <v>2</v>
      </c>
    </row>
    <row r="16" spans="1:4" x14ac:dyDescent="0.25">
      <c r="B16" s="2"/>
      <c r="C16" s="4"/>
    </row>
    <row r="17" spans="2:3" x14ac:dyDescent="0.25">
      <c r="B17" s="2"/>
      <c r="C17" s="4"/>
    </row>
    <row r="18" spans="2:3" x14ac:dyDescent="0.25">
      <c r="B18" s="2"/>
      <c r="C18" s="4"/>
    </row>
    <row r="19" spans="2:3" x14ac:dyDescent="0.25">
      <c r="B19" s="2"/>
      <c r="C19" s="4"/>
    </row>
    <row r="20" spans="2:3" x14ac:dyDescent="0.25">
      <c r="B20" s="2"/>
      <c r="C20" s="4"/>
    </row>
    <row r="21" spans="2:3" x14ac:dyDescent="0.25">
      <c r="B21" s="2"/>
      <c r="C21" s="4"/>
    </row>
    <row r="22" spans="2:3" x14ac:dyDescent="0.25">
      <c r="B22" s="2"/>
      <c r="C2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VUO P.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GDELAPAZ@VUOAPP.LOCAL</dc:creator>
  <cp:lastModifiedBy>GDELAPAZ@VUOAPP.LOCAL</cp:lastModifiedBy>
  <dcterms:created xsi:type="dcterms:W3CDTF">2024-04-02T20:22:41Z</dcterms:created>
  <dcterms:modified xsi:type="dcterms:W3CDTF">2024-04-12T14:14:04Z</dcterms:modified>
</cp:coreProperties>
</file>