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xxquiinha\Desktop\"/>
    </mc:Choice>
  </mc:AlternateContent>
  <xr:revisionPtr revIDLastSave="0" documentId="13_ncr:1_{CDD8BC2F-F4BE-4286-8790-0C8E01FE06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inel" sheetId="1" r:id="rId1"/>
    <sheet name="Quadro de Form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G18" i="1"/>
  <c r="H18" i="1" s="1"/>
  <c r="G19" i="1"/>
  <c r="H19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B2" i="2" l="1"/>
  <c r="B4" i="2" s="1"/>
  <c r="B8" i="2"/>
  <c r="B9" i="2"/>
  <c r="B7" i="2"/>
  <c r="B17" i="2"/>
  <c r="B3" i="2"/>
  <c r="B1" i="2"/>
  <c r="I19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8" i="1"/>
  <c r="I20" i="1"/>
  <c r="I21" i="1"/>
  <c r="I22" i="1"/>
  <c r="I23" i="1"/>
  <c r="I24" i="1"/>
  <c r="B16" i="2" l="1"/>
  <c r="B21" i="2"/>
  <c r="B20" i="2"/>
  <c r="B22" i="2" s="1"/>
  <c r="B5" i="2"/>
  <c r="B6" i="2" s="1"/>
  <c r="B11" i="2"/>
  <c r="B15" i="2"/>
  <c r="B10" i="2"/>
  <c r="B14" i="2"/>
  <c r="B19" i="2" l="1"/>
</calcChain>
</file>

<file path=xl/sharedStrings.xml><?xml version="1.0" encoding="utf-8"?>
<sst xmlns="http://schemas.openxmlformats.org/spreadsheetml/2006/main" count="34" uniqueCount="31">
  <si>
    <t>Data</t>
  </si>
  <si>
    <t>Odd</t>
  </si>
  <si>
    <t>Resultado</t>
  </si>
  <si>
    <t>Retorno</t>
  </si>
  <si>
    <t>Lucro/Perda</t>
  </si>
  <si>
    <t>Green</t>
  </si>
  <si>
    <t>Stake</t>
  </si>
  <si>
    <t>Total Apostado</t>
  </si>
  <si>
    <t>Contar os greens</t>
  </si>
  <si>
    <t>contar os meio greens</t>
  </si>
  <si>
    <t>calcular a odd media dos greens</t>
  </si>
  <si>
    <t>Odd media dos green</t>
  </si>
  <si>
    <t>contar os reds</t>
  </si>
  <si>
    <t>contar os meio reds</t>
  </si>
  <si>
    <t>contar as devolvidas</t>
  </si>
  <si>
    <t>total de entradas</t>
  </si>
  <si>
    <t>Montagem do Gráfico</t>
  </si>
  <si>
    <t>contar greens</t>
  </si>
  <si>
    <t>Devolvida</t>
  </si>
  <si>
    <t>Red</t>
  </si>
  <si>
    <t>Taxa de Acerto</t>
  </si>
  <si>
    <t>Lucro</t>
  </si>
  <si>
    <t>Stakes</t>
  </si>
  <si>
    <t>Banca Inicial</t>
  </si>
  <si>
    <t>lucro sobre a banca</t>
  </si>
  <si>
    <t>ENTRADAS</t>
  </si>
  <si>
    <t>CAMPEONATO</t>
  </si>
  <si>
    <t>GREEN</t>
  </si>
  <si>
    <t>30/30/30</t>
  </si>
  <si>
    <t>ENTRA 1</t>
  </si>
  <si>
    <t>BRASILEIRA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</si>
</sst>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ornerstone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4" fontId="1" fillId="4" borderId="1" xfId="0" applyNumberFormat="1" applyFont="1" applyFill="1" applyBorder="1" applyAlignment="1" applyProtection="1">
      <alignment horizontal="center"/>
      <protection locked="0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64" fontId="3" fillId="4" borderId="1" xfId="0" applyNumberFormat="1" applyFont="1" applyFill="1" applyBorder="1" applyAlignment="1" applyProtection="1">
      <alignment horizontal="center"/>
      <protection locked="0"/>
    </xf>
    <xf numFmtId="14" fontId="3" fillId="3" borderId="1" xfId="0" applyNumberFormat="1" applyFont="1" applyFill="1" applyBorder="1" applyAlignment="1" applyProtection="1">
      <alignment horizontal="center"/>
      <protection locked="0"/>
    </xf>
    <xf numFmtId="2" fontId="3" fillId="3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17"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&quot;R$&quot;\ #,##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&quot;R$&quot;\ #,##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&quot;R$&quot;\ #,##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protection locked="0" hidden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Entradas</a:t>
            </a:r>
          </a:p>
        </c:rich>
      </c:tx>
      <c:layout>
        <c:manualLayout>
          <c:xMode val="edge"/>
          <c:yMode val="edge"/>
          <c:x val="1.8786411394323955E-2"/>
          <c:y val="2.6784104301941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150-46E5-8F29-910ADD9E0B2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150-46E5-8F29-910ADD9E0B2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150-46E5-8F29-910ADD9E0B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'Quadro de Formulas'!$A$15:$A$17</c:f>
              <c:strCache>
                <c:ptCount val="3"/>
                <c:pt idx="0">
                  <c:v>Green</c:v>
                </c:pt>
                <c:pt idx="1">
                  <c:v>Red</c:v>
                </c:pt>
                <c:pt idx="2">
                  <c:v>Devolvida</c:v>
                </c:pt>
              </c:strCache>
            </c:strRef>
          </c:cat>
          <c:val>
            <c:numRef>
              <c:f>'Quadro de Formulas'!$B$15:$B$17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50-46E5-8F29-910ADD9E0B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5714080"/>
        <c:axId val="415707192"/>
      </c:barChart>
      <c:catAx>
        <c:axId val="41571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707192"/>
        <c:crosses val="autoZero"/>
        <c:auto val="1"/>
        <c:lblAlgn val="ctr"/>
        <c:lblOffset val="100"/>
        <c:noMultiLvlLbl val="0"/>
      </c:catAx>
      <c:valAx>
        <c:axId val="41570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7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28575</xdr:rowOff>
    </xdr:from>
    <xdr:to>
      <xdr:col>8</xdr:col>
      <xdr:colOff>38101</xdr:colOff>
      <xdr:row>14</xdr:row>
      <xdr:rowOff>123825</xdr:rowOff>
    </xdr:to>
    <xdr:sp macro="" textlink="">
      <xdr:nvSpPr>
        <xdr:cNvPr id="2" name="Retângulo Arredondad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6200" y="28575"/>
          <a:ext cx="11258551" cy="276225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100504</xdr:colOff>
      <xdr:row>1</xdr:row>
      <xdr:rowOff>36009</xdr:rowOff>
    </xdr:from>
    <xdr:ext cx="1894494" cy="441899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0504" y="226509"/>
          <a:ext cx="1894494" cy="4418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or" pitchFamily="2" charset="0"/>
            </a:rPr>
            <a:t>Total Apostado</a:t>
          </a:r>
        </a:p>
      </xdr:txBody>
    </xdr:sp>
    <xdr:clientData/>
  </xdr:oneCellAnchor>
  <xdr:twoCellAnchor>
    <xdr:from>
      <xdr:col>0</xdr:col>
      <xdr:colOff>142874</xdr:colOff>
      <xdr:row>3</xdr:row>
      <xdr:rowOff>9525</xdr:rowOff>
    </xdr:from>
    <xdr:to>
      <xdr:col>1</xdr:col>
      <xdr:colOff>628649</xdr:colOff>
      <xdr:row>6</xdr:row>
      <xdr:rowOff>132727</xdr:rowOff>
    </xdr:to>
    <xdr:sp macro="" textlink="'Quadro de Formulas'!B1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2874" y="581025"/>
          <a:ext cx="1628775" cy="694702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808415D-26C7-466D-9A40-867AF7FDB681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R$ 10,00</a:t>
          </a:fld>
          <a:endParaRPr lang="en-US" sz="1100">
            <a:solidFill>
              <a:schemeClr val="accent4"/>
            </a:solidFill>
          </a:endParaRPr>
        </a:p>
      </xdr:txBody>
    </xdr:sp>
    <xdr:clientData/>
  </xdr:twoCellAnchor>
  <xdr:oneCellAnchor>
    <xdr:from>
      <xdr:col>1</xdr:col>
      <xdr:colOff>876909</xdr:colOff>
      <xdr:row>1</xdr:row>
      <xdr:rowOff>45534</xdr:rowOff>
    </xdr:from>
    <xdr:ext cx="2703882" cy="441899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019909" y="236034"/>
          <a:ext cx="2703882" cy="4418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or" pitchFamily="2" charset="0"/>
            </a:rPr>
            <a:t>Odd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or" pitchFamily="2" charset="0"/>
            </a:rPr>
            <a:t> Média dos Greens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genor" pitchFamily="2" charset="0"/>
          </a:endParaRPr>
        </a:p>
      </xdr:txBody>
    </xdr:sp>
    <xdr:clientData/>
  </xdr:oneCellAnchor>
  <xdr:twoCellAnchor>
    <xdr:from>
      <xdr:col>1</xdr:col>
      <xdr:colOff>1390649</xdr:colOff>
      <xdr:row>3</xdr:row>
      <xdr:rowOff>9524</xdr:rowOff>
    </xdr:from>
    <xdr:to>
      <xdr:col>2</xdr:col>
      <xdr:colOff>219074</xdr:colOff>
      <xdr:row>7</xdr:row>
      <xdr:rowOff>43219</xdr:rowOff>
    </xdr:to>
    <xdr:sp macro="" textlink="'Quadro de Formulas'!B6">
      <xdr:nvSpPr>
        <xdr:cNvPr id="7" name="Retângulo Arredondad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533649" y="581024"/>
          <a:ext cx="1628775" cy="79569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8028A1E-C055-403B-9FD9-81DBCAB401A9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#DIV/0!</a:t>
          </a:fld>
          <a:endParaRPr lang="en-US" sz="1100">
            <a:solidFill>
              <a:schemeClr val="accent4"/>
            </a:solidFill>
          </a:endParaRPr>
        </a:p>
      </xdr:txBody>
    </xdr:sp>
    <xdr:clientData/>
  </xdr:twoCellAnchor>
  <xdr:twoCellAnchor>
    <xdr:from>
      <xdr:col>4</xdr:col>
      <xdr:colOff>80962</xdr:colOff>
      <xdr:row>0</xdr:row>
      <xdr:rowOff>19051</xdr:rowOff>
    </xdr:from>
    <xdr:to>
      <xdr:col>8</xdr:col>
      <xdr:colOff>28575</xdr:colOff>
      <xdr:row>14</xdr:row>
      <xdr:rowOff>114301</xdr:rowOff>
    </xdr:to>
    <xdr:graphicFrame macro="">
      <xdr:nvGraphicFramePr>
        <xdr:cNvPr id="10" name="Gráfico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771004</xdr:colOff>
      <xdr:row>1</xdr:row>
      <xdr:rowOff>55059</xdr:rowOff>
    </xdr:from>
    <xdr:ext cx="1906035" cy="441899"/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714354" y="245559"/>
          <a:ext cx="1906035" cy="4418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or" pitchFamily="2" charset="0"/>
            </a:rPr>
            <a:t>Taxa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or" pitchFamily="2" charset="0"/>
            </a:rPr>
            <a:t> de Acerto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genor" pitchFamily="2" charset="0"/>
          </a:endParaRPr>
        </a:p>
      </xdr:txBody>
    </xdr:sp>
    <xdr:clientData/>
  </xdr:oneCellAnchor>
  <xdr:twoCellAnchor>
    <xdr:from>
      <xdr:col>2</xdr:col>
      <xdr:colOff>904874</xdr:colOff>
      <xdr:row>3</xdr:row>
      <xdr:rowOff>19050</xdr:rowOff>
    </xdr:from>
    <xdr:to>
      <xdr:col>3</xdr:col>
      <xdr:colOff>1209674</xdr:colOff>
      <xdr:row>6</xdr:row>
      <xdr:rowOff>142252</xdr:rowOff>
    </xdr:to>
    <xdr:sp macro="" textlink="'Quadro de Formulas'!B19">
      <xdr:nvSpPr>
        <xdr:cNvPr id="13" name="Retângulo Arredondad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848224" y="590550"/>
          <a:ext cx="1628775" cy="694702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5D4CF3E-E754-4597-B125-5BEC8581D7D6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100,0%</a:t>
          </a:fld>
          <a:endParaRPr lang="en-US" sz="1100">
            <a:solidFill>
              <a:schemeClr val="accent4"/>
            </a:solidFill>
          </a:endParaRPr>
        </a:p>
      </xdr:txBody>
    </xdr:sp>
    <xdr:clientData/>
  </xdr:twoCellAnchor>
  <xdr:oneCellAnchor>
    <xdr:from>
      <xdr:col>0</xdr:col>
      <xdr:colOff>197653</xdr:colOff>
      <xdr:row>7</xdr:row>
      <xdr:rowOff>178884</xdr:rowOff>
    </xdr:from>
    <xdr:ext cx="1529779" cy="441899"/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7653" y="1512384"/>
          <a:ext cx="1529779" cy="4418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or" pitchFamily="2" charset="0"/>
            </a:rPr>
            <a:t>Lucro/Perda</a:t>
          </a:r>
        </a:p>
      </xdr:txBody>
    </xdr:sp>
    <xdr:clientData/>
  </xdr:oneCellAnchor>
  <xdr:twoCellAnchor>
    <xdr:from>
      <xdr:col>0</xdr:col>
      <xdr:colOff>133349</xdr:colOff>
      <xdr:row>9</xdr:row>
      <xdr:rowOff>123825</xdr:rowOff>
    </xdr:from>
    <xdr:to>
      <xdr:col>1</xdr:col>
      <xdr:colOff>619124</xdr:colOff>
      <xdr:row>13</xdr:row>
      <xdr:rowOff>56527</xdr:rowOff>
    </xdr:to>
    <xdr:sp macro="" textlink="'Quadro de Formulas'!B20">
      <xdr:nvSpPr>
        <xdr:cNvPr id="15" name="Retângulo Arredondad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33349" y="1838325"/>
          <a:ext cx="1628775" cy="694702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882882A-9E91-4AEC-A48F-2D13CF9A8D49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R$ 40,00</a:t>
          </a:fld>
          <a:endParaRPr lang="en-US" sz="1100">
            <a:solidFill>
              <a:schemeClr val="accent4"/>
            </a:solidFill>
          </a:endParaRPr>
        </a:p>
      </xdr:txBody>
    </xdr:sp>
    <xdr:clientData/>
  </xdr:twoCellAnchor>
  <xdr:oneCellAnchor>
    <xdr:from>
      <xdr:col>1</xdr:col>
      <xdr:colOff>1768543</xdr:colOff>
      <xdr:row>7</xdr:row>
      <xdr:rowOff>178884</xdr:rowOff>
    </xdr:from>
    <xdr:ext cx="959750" cy="441899"/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911543" y="1512384"/>
          <a:ext cx="959750" cy="4418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or" pitchFamily="2" charset="0"/>
            </a:rPr>
            <a:t>Stakes</a:t>
          </a:r>
        </a:p>
      </xdr:txBody>
    </xdr:sp>
    <xdr:clientData/>
  </xdr:oneCellAnchor>
  <xdr:twoCellAnchor>
    <xdr:from>
      <xdr:col>1</xdr:col>
      <xdr:colOff>1381124</xdr:colOff>
      <xdr:row>9</xdr:row>
      <xdr:rowOff>114300</xdr:rowOff>
    </xdr:from>
    <xdr:to>
      <xdr:col>2</xdr:col>
      <xdr:colOff>209549</xdr:colOff>
      <xdr:row>13</xdr:row>
      <xdr:rowOff>47002</xdr:rowOff>
    </xdr:to>
    <xdr:sp macro="" textlink="'Quadro de Formulas'!B21">
      <xdr:nvSpPr>
        <xdr:cNvPr id="17" name="Retângulo Arredondad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524124" y="1828800"/>
          <a:ext cx="1633008" cy="69470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80F10A0-DA2C-4067-AEE8-46C3AC11A913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4,00</a:t>
          </a:fld>
          <a:endParaRPr lang="en-US" sz="1100">
            <a:solidFill>
              <a:schemeClr val="accent4"/>
            </a:solidFill>
          </a:endParaRPr>
        </a:p>
      </xdr:txBody>
    </xdr:sp>
    <xdr:clientData/>
  </xdr:twoCellAnchor>
  <xdr:oneCellAnchor>
    <xdr:from>
      <xdr:col>2</xdr:col>
      <xdr:colOff>1044643</xdr:colOff>
      <xdr:row>7</xdr:row>
      <xdr:rowOff>169359</xdr:rowOff>
    </xdr:from>
    <xdr:ext cx="959750" cy="441899"/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987993" y="1502859"/>
          <a:ext cx="959750" cy="4418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14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or" pitchFamily="2" charset="0"/>
            </a:rPr>
            <a:t>Lucro</a:t>
          </a:r>
          <a:r>
            <a:rPr lang="pt-BR" sz="1400" b="0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genor" pitchFamily="2" charset="0"/>
            </a:rPr>
            <a:t> Sobre a Banca</a:t>
          </a:r>
          <a:endParaRPr lang="pt-BR" sz="1400" b="0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genor" pitchFamily="2" charset="0"/>
          </a:endParaRPr>
        </a:p>
      </xdr:txBody>
    </xdr:sp>
    <xdr:clientData/>
  </xdr:oneCellAnchor>
  <xdr:twoCellAnchor>
    <xdr:from>
      <xdr:col>2</xdr:col>
      <xdr:colOff>866774</xdr:colOff>
      <xdr:row>9</xdr:row>
      <xdr:rowOff>104775</xdr:rowOff>
    </xdr:from>
    <xdr:to>
      <xdr:col>3</xdr:col>
      <xdr:colOff>1171574</xdr:colOff>
      <xdr:row>13</xdr:row>
      <xdr:rowOff>37477</xdr:rowOff>
    </xdr:to>
    <xdr:sp macro="" textlink="'Quadro de Formulas'!B22">
      <xdr:nvSpPr>
        <xdr:cNvPr id="19" name="Retângulo Arredondad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810124" y="1819275"/>
          <a:ext cx="1628775" cy="694702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3B3B1EA-1636-49FB-9712-20C7045E42F4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400,00%</a:t>
          </a:fld>
          <a:endParaRPr lang="en-US" sz="1100">
            <a:solidFill>
              <a:schemeClr val="accent4"/>
            </a:solidFill>
          </a:endParaRPr>
        </a:p>
      </xdr:txBody>
    </xdr:sp>
    <xdr:clientData/>
  </xdr:twoCellAnchor>
  <xdr:twoCellAnchor>
    <xdr:from>
      <xdr:col>5</xdr:col>
      <xdr:colOff>820209</xdr:colOff>
      <xdr:row>0</xdr:row>
      <xdr:rowOff>103714</xdr:rowOff>
    </xdr:from>
    <xdr:to>
      <xdr:col>6</xdr:col>
      <xdr:colOff>766233</xdr:colOff>
      <xdr:row>1</xdr:row>
      <xdr:rowOff>169333</xdr:rowOff>
    </xdr:to>
    <xdr:sp macro="" textlink="'Quadro de Formulas'!B14">
      <xdr:nvSpPr>
        <xdr:cNvPr id="20" name="Retângulo Arredondad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497359" y="103714"/>
          <a:ext cx="1050924" cy="25611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27511A2-6FFA-471B-B286-46057BDD409D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</a:t>
          </a:fld>
          <a:endParaRPr lang="en-US" sz="1100">
            <a:solidFill>
              <a:schemeClr val="accent4"/>
            </a:solidFill>
          </a:endParaRPr>
        </a:p>
      </xdr:txBody>
    </xdr:sp>
    <xdr:clientData/>
  </xdr:twoCellAnchor>
  <xdr:twoCellAnchor editAs="oneCell">
    <xdr:from>
      <xdr:col>7</xdr:col>
      <xdr:colOff>1123950</xdr:colOff>
      <xdr:row>0</xdr:row>
      <xdr:rowOff>0</xdr:rowOff>
    </xdr:from>
    <xdr:to>
      <xdr:col>11</xdr:col>
      <xdr:colOff>495300</xdr:colOff>
      <xdr:row>15</xdr:row>
      <xdr:rowOff>200025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614EDDE4-8FF0-4E90-A414-3E695ACD3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2825" y="0"/>
          <a:ext cx="30575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7:I204" totalsRowShown="0" headerRowDxfId="11" dataDxfId="9" headerRowBorderDxfId="10">
  <autoFilter ref="A17:I204" xr:uid="{00000000-0009-0000-0100-000001000000}"/>
  <tableColumns count="9">
    <tableColumn id="1" xr3:uid="{00000000-0010-0000-0000-000001000000}" name="Data" dataDxfId="8"/>
    <tableColumn id="2" xr3:uid="{00000000-0010-0000-0000-000002000000}" name="ENTRADAS" dataDxfId="7"/>
    <tableColumn id="3" xr3:uid="{00000000-0010-0000-0000-000003000000}" name="CAMPEONATO" dataDxfId="6"/>
    <tableColumn id="8" xr3:uid="{00000000-0010-0000-0000-000008000000}" name="Stake" dataDxfId="5"/>
    <tableColumn id="4" xr3:uid="{00000000-0010-0000-0000-000004000000}" name="Odd" dataDxfId="4"/>
    <tableColumn id="5" xr3:uid="{00000000-0010-0000-0000-000005000000}" name="Resultado" dataDxfId="3"/>
    <tableColumn id="6" xr3:uid="{00000000-0010-0000-0000-000006000000}" name="Retorno" dataDxfId="2">
      <calculatedColumnFormula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calculatedColumnFormula>
    </tableColumn>
    <tableColumn id="7" xr3:uid="{00000000-0010-0000-0000-000007000000}" name="Lucro/Perda" dataDxfId="1">
      <calculatedColumnFormula>IF(Tabela1[[#This Row],[Retorno]]="","",Tabela1[[#This Row],[Retorno]]-Tabela1[[#This Row],[Stake]])</calculatedColumnFormula>
    </tableColumn>
    <tableColumn id="9" xr3:uid="{00000000-0010-0000-0000-000009000000}" name="Stakes" dataDxfId="0">
      <calculatedColumnFormula>IF(Tabela1[[#This Row],[Lucro/Perda]]="","",Tabela1[[#This Row],[Lucro/Perda]]/Tabela1[[#This Row],[Stake]])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1"/>
  <sheetViews>
    <sheetView showGridLines="0" tabSelected="1" zoomScaleNormal="100" workbookViewId="0">
      <selection activeCell="K23" sqref="K23"/>
    </sheetView>
  </sheetViews>
  <sheetFormatPr defaultRowHeight="15" x14ac:dyDescent="0.25"/>
  <cols>
    <col min="1" max="1" width="17.140625" style="2" customWidth="1"/>
    <col min="2" max="2" width="42" style="1" customWidth="1"/>
    <col min="3" max="3" width="19.85546875" style="1" customWidth="1"/>
    <col min="4" max="4" width="19.85546875" style="4" customWidth="1"/>
    <col min="5" max="5" width="16.28515625" style="1" customWidth="1"/>
    <col min="6" max="6" width="16.5703125" style="1" customWidth="1"/>
    <col min="7" max="7" width="19" style="4" customWidth="1"/>
    <col min="8" max="8" width="18.7109375" style="4" customWidth="1"/>
    <col min="9" max="9" width="18.28515625" style="3" customWidth="1"/>
  </cols>
  <sheetData>
    <row r="1" spans="1:10" x14ac:dyDescent="0.25">
      <c r="A1" s="10"/>
      <c r="B1" s="11"/>
      <c r="C1" s="11"/>
      <c r="D1" s="12"/>
      <c r="E1" s="11"/>
      <c r="F1" s="11"/>
      <c r="G1" s="12"/>
      <c r="H1" s="12"/>
      <c r="I1" s="13"/>
      <c r="J1" s="14"/>
    </row>
    <row r="2" spans="1:10" x14ac:dyDescent="0.25">
      <c r="A2" s="10"/>
      <c r="B2" s="11"/>
      <c r="C2" s="11"/>
      <c r="D2" s="12"/>
      <c r="E2" s="11"/>
      <c r="F2" s="11"/>
      <c r="G2" s="12"/>
      <c r="H2" s="12"/>
      <c r="I2" s="13"/>
      <c r="J2" s="14"/>
    </row>
    <row r="3" spans="1:10" x14ac:dyDescent="0.25">
      <c r="A3" s="10"/>
      <c r="B3" s="11"/>
      <c r="C3" s="11"/>
      <c r="D3" s="12"/>
      <c r="E3" s="11"/>
      <c r="F3" s="11"/>
      <c r="G3" s="12"/>
      <c r="H3" s="12"/>
      <c r="I3" s="13"/>
      <c r="J3" s="14"/>
    </row>
    <row r="4" spans="1:10" x14ac:dyDescent="0.25">
      <c r="A4" s="10"/>
      <c r="B4" s="11"/>
      <c r="C4" s="11"/>
      <c r="D4" s="12"/>
      <c r="E4" s="11"/>
      <c r="F4" s="11"/>
      <c r="G4" s="12"/>
      <c r="H4" s="12"/>
      <c r="I4" s="13"/>
      <c r="J4" s="14"/>
    </row>
    <row r="5" spans="1:10" x14ac:dyDescent="0.25">
      <c r="A5" s="10"/>
      <c r="B5" s="11"/>
      <c r="C5" s="11"/>
      <c r="D5" s="12"/>
      <c r="E5" s="11"/>
      <c r="F5" s="11"/>
      <c r="G5" s="12"/>
      <c r="H5" s="12"/>
      <c r="I5" s="13"/>
      <c r="J5" s="14"/>
    </row>
    <row r="6" spans="1:10" x14ac:dyDescent="0.25">
      <c r="A6" s="10"/>
      <c r="B6" s="11"/>
      <c r="C6" s="11"/>
      <c r="D6" s="12"/>
      <c r="E6" s="11"/>
      <c r="F6" s="11"/>
      <c r="G6" s="12"/>
      <c r="H6" s="12"/>
      <c r="I6" s="13"/>
      <c r="J6" s="14"/>
    </row>
    <row r="7" spans="1:10" x14ac:dyDescent="0.25">
      <c r="A7" s="10"/>
      <c r="B7" s="11"/>
      <c r="C7" s="11"/>
      <c r="D7" s="12"/>
      <c r="E7" s="11"/>
      <c r="F7" s="11"/>
      <c r="G7" s="12"/>
      <c r="H7" s="12"/>
      <c r="I7" s="13"/>
      <c r="J7" s="14"/>
    </row>
    <row r="8" spans="1:10" x14ac:dyDescent="0.25">
      <c r="A8" s="10"/>
      <c r="B8" s="11"/>
      <c r="C8" s="11"/>
      <c r="D8" s="12"/>
      <c r="E8" s="11"/>
      <c r="F8" s="11"/>
      <c r="G8" s="12"/>
      <c r="H8" s="12"/>
      <c r="I8" s="13"/>
      <c r="J8" s="14"/>
    </row>
    <row r="9" spans="1:10" x14ac:dyDescent="0.25">
      <c r="A9" s="10"/>
      <c r="B9" s="11"/>
      <c r="C9" s="11"/>
      <c r="D9" s="12"/>
      <c r="E9" s="11"/>
      <c r="F9" s="11"/>
      <c r="G9" s="12"/>
      <c r="H9" s="12"/>
      <c r="I9" s="13"/>
      <c r="J9" s="14"/>
    </row>
    <row r="10" spans="1:10" x14ac:dyDescent="0.25">
      <c r="A10" s="10"/>
      <c r="B10" s="11"/>
      <c r="C10" s="11"/>
      <c r="D10" s="12"/>
      <c r="E10" s="11"/>
      <c r="F10" s="11"/>
      <c r="G10" s="12"/>
      <c r="H10" s="12"/>
      <c r="I10" s="13"/>
      <c r="J10" s="14"/>
    </row>
    <row r="11" spans="1:10" x14ac:dyDescent="0.25">
      <c r="A11" s="10"/>
      <c r="B11" s="11"/>
      <c r="C11" s="11"/>
      <c r="D11" s="12"/>
      <c r="E11" s="11"/>
      <c r="F11" s="11"/>
      <c r="G11" s="12"/>
      <c r="H11" s="12"/>
      <c r="I11" s="13"/>
      <c r="J11" s="14"/>
    </row>
    <row r="12" spans="1:10" x14ac:dyDescent="0.25">
      <c r="A12" s="10"/>
      <c r="B12" s="11"/>
      <c r="C12" s="11"/>
      <c r="D12" s="12"/>
      <c r="E12" s="11"/>
      <c r="F12" s="11"/>
      <c r="G12" s="12"/>
      <c r="H12" s="12"/>
      <c r="I12" s="13"/>
      <c r="J12" s="14"/>
    </row>
    <row r="13" spans="1:10" x14ac:dyDescent="0.25">
      <c r="A13" s="10"/>
      <c r="B13" s="11"/>
      <c r="C13" s="11"/>
      <c r="D13" s="12"/>
      <c r="E13" s="11"/>
      <c r="F13" s="11"/>
      <c r="G13" s="12"/>
      <c r="H13" s="12"/>
      <c r="I13" s="13"/>
      <c r="J13" s="14"/>
    </row>
    <row r="14" spans="1:10" x14ac:dyDescent="0.25">
      <c r="A14" s="10"/>
      <c r="B14" s="11"/>
      <c r="C14" s="11"/>
      <c r="D14" s="12"/>
      <c r="E14" s="11"/>
      <c r="F14" s="11"/>
      <c r="G14" s="12"/>
      <c r="H14" s="12"/>
      <c r="I14" s="13"/>
      <c r="J14" s="14"/>
    </row>
    <row r="15" spans="1:10" x14ac:dyDescent="0.25">
      <c r="A15" s="10"/>
      <c r="B15" s="11"/>
      <c r="C15" s="11"/>
      <c r="D15" s="12"/>
      <c r="E15" s="11"/>
      <c r="F15" s="11"/>
      <c r="G15" s="12"/>
      <c r="H15" s="12"/>
      <c r="I15" s="13"/>
      <c r="J15" s="14"/>
    </row>
    <row r="16" spans="1:10" ht="18.75" x14ac:dyDescent="0.3">
      <c r="A16" s="20" t="s">
        <v>23</v>
      </c>
      <c r="B16" s="19">
        <v>10</v>
      </c>
      <c r="C16" s="11"/>
      <c r="D16" s="12"/>
      <c r="E16" s="11"/>
      <c r="F16" s="11"/>
      <c r="G16" s="12"/>
      <c r="H16" s="12"/>
      <c r="I16" s="13"/>
      <c r="J16" s="14"/>
    </row>
    <row r="17" spans="1:10" x14ac:dyDescent="0.25">
      <c r="A17" s="25" t="s">
        <v>0</v>
      </c>
      <c r="B17" s="22" t="s">
        <v>25</v>
      </c>
      <c r="C17" s="22" t="s">
        <v>26</v>
      </c>
      <c r="D17" s="24" t="s">
        <v>6</v>
      </c>
      <c r="E17" s="23" t="s">
        <v>1</v>
      </c>
      <c r="F17" s="22" t="s">
        <v>2</v>
      </c>
      <c r="G17" s="21" t="s">
        <v>3</v>
      </c>
      <c r="H17" s="21" t="s">
        <v>4</v>
      </c>
      <c r="I17" s="26" t="s">
        <v>22</v>
      </c>
      <c r="J17" s="14"/>
    </row>
    <row r="18" spans="1:10" x14ac:dyDescent="0.25">
      <c r="A18" s="15" t="s">
        <v>28</v>
      </c>
      <c r="B18" s="27" t="s">
        <v>29</v>
      </c>
      <c r="C18" s="16" t="s">
        <v>30</v>
      </c>
      <c r="D18" s="17">
        <v>10</v>
      </c>
      <c r="E18" s="18">
        <v>5</v>
      </c>
      <c r="F18" s="16" t="s">
        <v>27</v>
      </c>
      <c r="G18" s="17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>50</v>
      </c>
      <c r="H18" s="17">
        <f>IF(Tabela1[[#This Row],[Retorno]]="","",Tabela1[[#This Row],[Retorno]]-Tabela1[[#This Row],[Stake]])</f>
        <v>40</v>
      </c>
      <c r="I18" s="18">
        <f>IF(Tabela1[[#This Row],[Lucro/Perda]]="","",Tabela1[[#This Row],[Lucro/Perda]]/Tabela1[[#This Row],[Stake]])</f>
        <v>4</v>
      </c>
      <c r="J18" s="14"/>
    </row>
    <row r="19" spans="1:10" x14ac:dyDescent="0.25">
      <c r="A19" s="15"/>
      <c r="B19" s="27"/>
      <c r="C19" s="16"/>
      <c r="D19" s="17"/>
      <c r="E19" s="18"/>
      <c r="F19" s="16"/>
      <c r="G1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" s="17" t="str">
        <f>IF(Tabela1[[#This Row],[Retorno]]="","",Tabela1[[#This Row],[Retorno]]-Tabela1[[#This Row],[Stake]])</f>
        <v/>
      </c>
      <c r="I19" s="18" t="str">
        <f>IF(Tabela1[[#This Row],[Lucro/Perda]]="","",Tabela1[[#This Row],[Lucro/Perda]]/Tabela1[[#This Row],[Stake]])</f>
        <v/>
      </c>
      <c r="J19" s="14"/>
    </row>
    <row r="20" spans="1:10" x14ac:dyDescent="0.25">
      <c r="A20" s="15"/>
      <c r="B20" s="27"/>
      <c r="C20" s="16"/>
      <c r="D20" s="17"/>
      <c r="E20" s="18"/>
      <c r="F20" s="16"/>
      <c r="G2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0" s="17" t="str">
        <f>IF(Tabela1[[#This Row],[Retorno]]="","",Tabela1[[#This Row],[Retorno]]-Tabela1[[#This Row],[Stake]])</f>
        <v/>
      </c>
      <c r="I20" s="18" t="str">
        <f>IF(Tabela1[[#This Row],[Lucro/Perda]]="","",Tabela1[[#This Row],[Lucro/Perda]]/Tabela1[[#This Row],[Stake]])</f>
        <v/>
      </c>
      <c r="J20" s="14"/>
    </row>
    <row r="21" spans="1:10" x14ac:dyDescent="0.25">
      <c r="A21" s="15"/>
      <c r="B21" s="16"/>
      <c r="C21" s="16"/>
      <c r="D21" s="17"/>
      <c r="E21" s="18"/>
      <c r="F21" s="16"/>
      <c r="G2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1" s="17" t="str">
        <f>IF(Tabela1[[#This Row],[Retorno]]="","",Tabela1[[#This Row],[Retorno]]-Tabela1[[#This Row],[Stake]])</f>
        <v/>
      </c>
      <c r="I21" s="18" t="str">
        <f>IF(Tabela1[[#This Row],[Lucro/Perda]]="","",Tabela1[[#This Row],[Lucro/Perda]]/Tabela1[[#This Row],[Stake]])</f>
        <v/>
      </c>
      <c r="J21" s="14"/>
    </row>
    <row r="22" spans="1:10" x14ac:dyDescent="0.25">
      <c r="A22" s="15"/>
      <c r="B22" s="16"/>
      <c r="C22" s="16"/>
      <c r="D22" s="17"/>
      <c r="E22" s="18"/>
      <c r="F22" s="16"/>
      <c r="G2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2" s="17" t="str">
        <f>IF(Tabela1[[#This Row],[Retorno]]="","",Tabela1[[#This Row],[Retorno]]-Tabela1[[#This Row],[Stake]])</f>
        <v/>
      </c>
      <c r="I22" s="18" t="str">
        <f>IF(Tabela1[[#This Row],[Lucro/Perda]]="","",Tabela1[[#This Row],[Lucro/Perda]]/Tabela1[[#This Row],[Stake]])</f>
        <v/>
      </c>
      <c r="J22" s="14"/>
    </row>
    <row r="23" spans="1:10" x14ac:dyDescent="0.25">
      <c r="A23" s="15"/>
      <c r="B23" s="16"/>
      <c r="C23" s="16"/>
      <c r="D23" s="17"/>
      <c r="E23" s="18"/>
      <c r="F23" s="16"/>
      <c r="G2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3" s="17" t="str">
        <f>IF(Tabela1[[#This Row],[Retorno]]="","",Tabela1[[#This Row],[Retorno]]-Tabela1[[#This Row],[Stake]])</f>
        <v/>
      </c>
      <c r="I23" s="18" t="str">
        <f>IF(Tabela1[[#This Row],[Lucro/Perda]]="","",Tabela1[[#This Row],[Lucro/Perda]]/Tabela1[[#This Row],[Stake]])</f>
        <v/>
      </c>
      <c r="J23" s="14"/>
    </row>
    <row r="24" spans="1:10" x14ac:dyDescent="0.25">
      <c r="A24" s="15"/>
      <c r="B24" s="16"/>
      <c r="C24" s="16"/>
      <c r="D24" s="17"/>
      <c r="E24" s="18"/>
      <c r="F24" s="16"/>
      <c r="G2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4" s="17" t="str">
        <f>IF(Tabela1[[#This Row],[Retorno]]="","",Tabela1[[#This Row],[Retorno]]-Tabela1[[#This Row],[Stake]])</f>
        <v/>
      </c>
      <c r="I24" s="18" t="str">
        <f>IF(Tabela1[[#This Row],[Lucro/Perda]]="","",Tabela1[[#This Row],[Lucro/Perda]]/Tabela1[[#This Row],[Stake]])</f>
        <v/>
      </c>
      <c r="J24" s="14"/>
    </row>
    <row r="25" spans="1:10" x14ac:dyDescent="0.25">
      <c r="A25" s="15"/>
      <c r="B25" s="16"/>
      <c r="C25" s="16"/>
      <c r="D25" s="17"/>
      <c r="E25" s="18"/>
      <c r="F25" s="16"/>
      <c r="G2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5" s="17" t="str">
        <f>IF(Tabela1[[#This Row],[Retorno]]="","",Tabela1[[#This Row],[Retorno]]-Tabela1[[#This Row],[Stake]])</f>
        <v/>
      </c>
      <c r="I25" s="18" t="str">
        <f>IF(Tabela1[[#This Row],[Lucro/Perda]]="","",Tabela1[[#This Row],[Lucro/Perda]]/Tabela1[[#This Row],[Stake]])</f>
        <v/>
      </c>
      <c r="J25" s="14"/>
    </row>
    <row r="26" spans="1:10" x14ac:dyDescent="0.25">
      <c r="A26" s="15"/>
      <c r="B26" s="16"/>
      <c r="C26" s="16"/>
      <c r="D26" s="17"/>
      <c r="E26" s="18"/>
      <c r="F26" s="16"/>
      <c r="G2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6" s="17" t="str">
        <f>IF(Tabela1[[#This Row],[Retorno]]="","",Tabela1[[#This Row],[Retorno]]-Tabela1[[#This Row],[Stake]])</f>
        <v/>
      </c>
      <c r="I26" s="18" t="str">
        <f>IF(Tabela1[[#This Row],[Lucro/Perda]]="","",Tabela1[[#This Row],[Lucro/Perda]]/Tabela1[[#This Row],[Stake]])</f>
        <v/>
      </c>
      <c r="J26" s="14"/>
    </row>
    <row r="27" spans="1:10" x14ac:dyDescent="0.25">
      <c r="A27" s="15"/>
      <c r="B27" s="16"/>
      <c r="C27" s="16"/>
      <c r="D27" s="17"/>
      <c r="E27" s="18"/>
      <c r="F27" s="16"/>
      <c r="G2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7" s="17" t="str">
        <f>IF(Tabela1[[#This Row],[Retorno]]="","",Tabela1[[#This Row],[Retorno]]-Tabela1[[#This Row],[Stake]])</f>
        <v/>
      </c>
      <c r="I27" s="18" t="str">
        <f>IF(Tabela1[[#This Row],[Lucro/Perda]]="","",Tabela1[[#This Row],[Lucro/Perda]]/Tabela1[[#This Row],[Stake]])</f>
        <v/>
      </c>
      <c r="J27" s="14"/>
    </row>
    <row r="28" spans="1:10" x14ac:dyDescent="0.25">
      <c r="A28" s="15"/>
      <c r="B28" s="16"/>
      <c r="C28" s="16"/>
      <c r="D28" s="17"/>
      <c r="E28" s="18"/>
      <c r="F28" s="16"/>
      <c r="G2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8" s="17" t="str">
        <f>IF(Tabela1[[#This Row],[Retorno]]="","",Tabela1[[#This Row],[Retorno]]-Tabela1[[#This Row],[Stake]])</f>
        <v/>
      </c>
      <c r="I28" s="18" t="str">
        <f>IF(Tabela1[[#This Row],[Lucro/Perda]]="","",Tabela1[[#This Row],[Lucro/Perda]]/Tabela1[[#This Row],[Stake]])</f>
        <v/>
      </c>
      <c r="J28" s="14"/>
    </row>
    <row r="29" spans="1:10" x14ac:dyDescent="0.25">
      <c r="A29" s="15"/>
      <c r="B29" s="16"/>
      <c r="C29" s="16"/>
      <c r="D29" s="17"/>
      <c r="E29" s="18"/>
      <c r="F29" s="16"/>
      <c r="G2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9" s="17" t="str">
        <f>IF(Tabela1[[#This Row],[Retorno]]="","",Tabela1[[#This Row],[Retorno]]-Tabela1[[#This Row],[Stake]])</f>
        <v/>
      </c>
      <c r="I29" s="18" t="str">
        <f>IF(Tabela1[[#This Row],[Lucro/Perda]]="","",Tabela1[[#This Row],[Lucro/Perda]]/Tabela1[[#This Row],[Stake]])</f>
        <v/>
      </c>
      <c r="J29" s="14"/>
    </row>
    <row r="30" spans="1:10" x14ac:dyDescent="0.25">
      <c r="A30" s="15"/>
      <c r="B30" s="16"/>
      <c r="C30" s="16"/>
      <c r="D30" s="17"/>
      <c r="E30" s="18"/>
      <c r="F30" s="16"/>
      <c r="G3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30" s="17" t="str">
        <f>IF(Tabela1[[#This Row],[Retorno]]="","",Tabela1[[#This Row],[Retorno]]-Tabela1[[#This Row],[Stake]])</f>
        <v/>
      </c>
      <c r="I30" s="18" t="str">
        <f>IF(Tabela1[[#This Row],[Lucro/Perda]]="","",Tabela1[[#This Row],[Lucro/Perda]]/Tabela1[[#This Row],[Stake]])</f>
        <v/>
      </c>
      <c r="J30" s="14"/>
    </row>
    <row r="31" spans="1:10" x14ac:dyDescent="0.25">
      <c r="A31" s="15"/>
      <c r="B31" s="16"/>
      <c r="C31" s="16"/>
      <c r="D31" s="17"/>
      <c r="E31" s="18"/>
      <c r="F31" s="16"/>
      <c r="G3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31" s="17" t="str">
        <f>IF(Tabela1[[#This Row],[Retorno]]="","",Tabela1[[#This Row],[Retorno]]-Tabela1[[#This Row],[Stake]])</f>
        <v/>
      </c>
      <c r="I31" s="18" t="str">
        <f>IF(Tabela1[[#This Row],[Lucro/Perda]]="","",Tabela1[[#This Row],[Lucro/Perda]]/Tabela1[[#This Row],[Stake]])</f>
        <v/>
      </c>
      <c r="J31" s="14"/>
    </row>
    <row r="32" spans="1:10" x14ac:dyDescent="0.25">
      <c r="A32" s="15"/>
      <c r="B32" s="16"/>
      <c r="C32" s="16"/>
      <c r="D32" s="17"/>
      <c r="E32" s="18"/>
      <c r="F32" s="16"/>
      <c r="G3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32" s="17" t="str">
        <f>IF(Tabela1[[#This Row],[Retorno]]="","",Tabela1[[#This Row],[Retorno]]-Tabela1[[#This Row],[Stake]])</f>
        <v/>
      </c>
      <c r="I32" s="18" t="str">
        <f>IF(Tabela1[[#This Row],[Lucro/Perda]]="","",Tabela1[[#This Row],[Lucro/Perda]]/Tabela1[[#This Row],[Stake]])</f>
        <v/>
      </c>
      <c r="J32" s="14"/>
    </row>
    <row r="33" spans="1:10" x14ac:dyDescent="0.25">
      <c r="A33" s="15"/>
      <c r="B33" s="16"/>
      <c r="C33" s="16"/>
      <c r="D33" s="17"/>
      <c r="E33" s="18"/>
      <c r="F33" s="16"/>
      <c r="G3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33" s="17" t="str">
        <f>IF(Tabela1[[#This Row],[Retorno]]="","",Tabela1[[#This Row],[Retorno]]-Tabela1[[#This Row],[Stake]])</f>
        <v/>
      </c>
      <c r="I33" s="18" t="str">
        <f>IF(Tabela1[[#This Row],[Lucro/Perda]]="","",Tabela1[[#This Row],[Lucro/Perda]]/Tabela1[[#This Row],[Stake]])</f>
        <v/>
      </c>
      <c r="J33" s="14"/>
    </row>
    <row r="34" spans="1:10" x14ac:dyDescent="0.25">
      <c r="A34" s="15"/>
      <c r="B34" s="16"/>
      <c r="C34" s="16"/>
      <c r="D34" s="17"/>
      <c r="E34" s="18"/>
      <c r="F34" s="16"/>
      <c r="G3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34" s="17" t="str">
        <f>IF(Tabela1[[#This Row],[Retorno]]="","",Tabela1[[#This Row],[Retorno]]-Tabela1[[#This Row],[Stake]])</f>
        <v/>
      </c>
      <c r="I34" s="18" t="str">
        <f>IF(Tabela1[[#This Row],[Lucro/Perda]]="","",Tabela1[[#This Row],[Lucro/Perda]]/Tabela1[[#This Row],[Stake]])</f>
        <v/>
      </c>
      <c r="J34" s="14"/>
    </row>
    <row r="35" spans="1:10" x14ac:dyDescent="0.25">
      <c r="A35" s="15"/>
      <c r="B35" s="16"/>
      <c r="C35" s="16"/>
      <c r="D35" s="17"/>
      <c r="E35" s="18"/>
      <c r="F35" s="16"/>
      <c r="G3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35" s="17" t="str">
        <f>IF(Tabela1[[#This Row],[Retorno]]="","",Tabela1[[#This Row],[Retorno]]-Tabela1[[#This Row],[Stake]])</f>
        <v/>
      </c>
      <c r="I35" s="18" t="str">
        <f>IF(Tabela1[[#This Row],[Lucro/Perda]]="","",Tabela1[[#This Row],[Lucro/Perda]]/Tabela1[[#This Row],[Stake]])</f>
        <v/>
      </c>
      <c r="J35" s="14"/>
    </row>
    <row r="36" spans="1:10" x14ac:dyDescent="0.25">
      <c r="A36" s="15"/>
      <c r="B36" s="16"/>
      <c r="C36" s="16"/>
      <c r="D36" s="17"/>
      <c r="E36" s="18"/>
      <c r="F36" s="16"/>
      <c r="G3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36" s="17" t="str">
        <f>IF(Tabela1[[#This Row],[Retorno]]="","",Tabela1[[#This Row],[Retorno]]-Tabela1[[#This Row],[Stake]])</f>
        <v/>
      </c>
      <c r="I36" s="18" t="str">
        <f>IF(Tabela1[[#This Row],[Lucro/Perda]]="","",Tabela1[[#This Row],[Lucro/Perda]]/Tabela1[[#This Row],[Stake]])</f>
        <v/>
      </c>
      <c r="J36" s="14"/>
    </row>
    <row r="37" spans="1:10" x14ac:dyDescent="0.25">
      <c r="A37" s="15"/>
      <c r="B37" s="16"/>
      <c r="C37" s="16"/>
      <c r="D37" s="17"/>
      <c r="E37" s="18"/>
      <c r="F37" s="16"/>
      <c r="G3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37" s="17" t="str">
        <f>IF(Tabela1[[#This Row],[Retorno]]="","",Tabela1[[#This Row],[Retorno]]-Tabela1[[#This Row],[Stake]])</f>
        <v/>
      </c>
      <c r="I37" s="18" t="str">
        <f>IF(Tabela1[[#This Row],[Lucro/Perda]]="","",Tabela1[[#This Row],[Lucro/Perda]]/Tabela1[[#This Row],[Stake]])</f>
        <v/>
      </c>
      <c r="J37" s="14"/>
    </row>
    <row r="38" spans="1:10" x14ac:dyDescent="0.25">
      <c r="A38" s="15"/>
      <c r="B38" s="16"/>
      <c r="C38" s="16"/>
      <c r="D38" s="17"/>
      <c r="E38" s="18"/>
      <c r="F38" s="16"/>
      <c r="G3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38" s="17" t="str">
        <f>IF(Tabela1[[#This Row],[Retorno]]="","",Tabela1[[#This Row],[Retorno]]-Tabela1[[#This Row],[Stake]])</f>
        <v/>
      </c>
      <c r="I38" s="18" t="str">
        <f>IF(Tabela1[[#This Row],[Lucro/Perda]]="","",Tabela1[[#This Row],[Lucro/Perda]]/Tabela1[[#This Row],[Stake]])</f>
        <v/>
      </c>
      <c r="J38" s="14"/>
    </row>
    <row r="39" spans="1:10" x14ac:dyDescent="0.25">
      <c r="A39" s="15"/>
      <c r="B39" s="16"/>
      <c r="C39" s="16"/>
      <c r="D39" s="17"/>
      <c r="E39" s="18"/>
      <c r="F39" s="16"/>
      <c r="G3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39" s="17" t="str">
        <f>IF(Tabela1[[#This Row],[Retorno]]="","",Tabela1[[#This Row],[Retorno]]-Tabela1[[#This Row],[Stake]])</f>
        <v/>
      </c>
      <c r="I39" s="18" t="str">
        <f>IF(Tabela1[[#This Row],[Lucro/Perda]]="","",Tabela1[[#This Row],[Lucro/Perda]]/Tabela1[[#This Row],[Stake]])</f>
        <v/>
      </c>
      <c r="J39" s="14"/>
    </row>
    <row r="40" spans="1:10" x14ac:dyDescent="0.25">
      <c r="A40" s="15"/>
      <c r="B40" s="16"/>
      <c r="C40" s="16"/>
      <c r="D40" s="17"/>
      <c r="E40" s="18"/>
      <c r="F40" s="16"/>
      <c r="G4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40" s="17" t="str">
        <f>IF(Tabela1[[#This Row],[Retorno]]="","",Tabela1[[#This Row],[Retorno]]-Tabela1[[#This Row],[Stake]])</f>
        <v/>
      </c>
      <c r="I40" s="18" t="str">
        <f>IF(Tabela1[[#This Row],[Lucro/Perda]]="","",Tabela1[[#This Row],[Lucro/Perda]]/Tabela1[[#This Row],[Stake]])</f>
        <v/>
      </c>
      <c r="J40" s="14"/>
    </row>
    <row r="41" spans="1:10" x14ac:dyDescent="0.25">
      <c r="A41" s="15"/>
      <c r="B41" s="16"/>
      <c r="C41" s="16"/>
      <c r="D41" s="17"/>
      <c r="E41" s="18"/>
      <c r="F41" s="16"/>
      <c r="G4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41" s="17" t="str">
        <f>IF(Tabela1[[#This Row],[Retorno]]="","",Tabela1[[#This Row],[Retorno]]-Tabela1[[#This Row],[Stake]])</f>
        <v/>
      </c>
      <c r="I41" s="18" t="str">
        <f>IF(Tabela1[[#This Row],[Lucro/Perda]]="","",Tabela1[[#This Row],[Lucro/Perda]]/Tabela1[[#This Row],[Stake]])</f>
        <v/>
      </c>
      <c r="J41" s="14"/>
    </row>
    <row r="42" spans="1:10" x14ac:dyDescent="0.25">
      <c r="A42" s="15"/>
      <c r="B42" s="16"/>
      <c r="C42" s="16"/>
      <c r="D42" s="17"/>
      <c r="E42" s="18"/>
      <c r="F42" s="16"/>
      <c r="G4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42" s="17" t="str">
        <f>IF(Tabela1[[#This Row],[Retorno]]="","",Tabela1[[#This Row],[Retorno]]-Tabela1[[#This Row],[Stake]])</f>
        <v/>
      </c>
      <c r="I42" s="18" t="str">
        <f>IF(Tabela1[[#This Row],[Lucro/Perda]]="","",Tabela1[[#This Row],[Lucro/Perda]]/Tabela1[[#This Row],[Stake]])</f>
        <v/>
      </c>
      <c r="J42" s="14"/>
    </row>
    <row r="43" spans="1:10" x14ac:dyDescent="0.25">
      <c r="A43" s="15"/>
      <c r="B43" s="16"/>
      <c r="C43" s="16"/>
      <c r="D43" s="17"/>
      <c r="E43" s="18"/>
      <c r="F43" s="16"/>
      <c r="G4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43" s="17" t="str">
        <f>IF(Tabela1[[#This Row],[Retorno]]="","",Tabela1[[#This Row],[Retorno]]-Tabela1[[#This Row],[Stake]])</f>
        <v/>
      </c>
      <c r="I43" s="18" t="str">
        <f>IF(Tabela1[[#This Row],[Lucro/Perda]]="","",Tabela1[[#This Row],[Lucro/Perda]]/Tabela1[[#This Row],[Stake]])</f>
        <v/>
      </c>
      <c r="J43" s="14"/>
    </row>
    <row r="44" spans="1:10" x14ac:dyDescent="0.25">
      <c r="A44" s="15"/>
      <c r="B44" s="16"/>
      <c r="C44" s="16"/>
      <c r="D44" s="17"/>
      <c r="E44" s="18"/>
      <c r="F44" s="16"/>
      <c r="G4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44" s="17" t="str">
        <f>IF(Tabela1[[#This Row],[Retorno]]="","",Tabela1[[#This Row],[Retorno]]-Tabela1[[#This Row],[Stake]])</f>
        <v/>
      </c>
      <c r="I44" s="18" t="str">
        <f>IF(Tabela1[[#This Row],[Lucro/Perda]]="","",Tabela1[[#This Row],[Lucro/Perda]]/Tabela1[[#This Row],[Stake]])</f>
        <v/>
      </c>
      <c r="J44" s="14"/>
    </row>
    <row r="45" spans="1:10" x14ac:dyDescent="0.25">
      <c r="A45" s="15"/>
      <c r="B45" s="16"/>
      <c r="C45" s="16"/>
      <c r="D45" s="17"/>
      <c r="E45" s="18"/>
      <c r="F45" s="16"/>
      <c r="G4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45" s="17" t="str">
        <f>IF(Tabela1[[#This Row],[Retorno]]="","",Tabela1[[#This Row],[Retorno]]-Tabela1[[#This Row],[Stake]])</f>
        <v/>
      </c>
      <c r="I45" s="18" t="str">
        <f>IF(Tabela1[[#This Row],[Lucro/Perda]]="","",Tabela1[[#This Row],[Lucro/Perda]]/Tabela1[[#This Row],[Stake]])</f>
        <v/>
      </c>
      <c r="J45" s="14"/>
    </row>
    <row r="46" spans="1:10" x14ac:dyDescent="0.25">
      <c r="A46" s="15"/>
      <c r="B46" s="16"/>
      <c r="C46" s="16"/>
      <c r="D46" s="17"/>
      <c r="E46" s="18"/>
      <c r="F46" s="16"/>
      <c r="G4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46" s="17" t="str">
        <f>IF(Tabela1[[#This Row],[Retorno]]="","",Tabela1[[#This Row],[Retorno]]-Tabela1[[#This Row],[Stake]])</f>
        <v/>
      </c>
      <c r="I46" s="18" t="str">
        <f>IF(Tabela1[[#This Row],[Lucro/Perda]]="","",Tabela1[[#This Row],[Lucro/Perda]]/Tabela1[[#This Row],[Stake]])</f>
        <v/>
      </c>
      <c r="J46" s="14"/>
    </row>
    <row r="47" spans="1:10" x14ac:dyDescent="0.25">
      <c r="A47" s="15"/>
      <c r="B47" s="16"/>
      <c r="C47" s="16"/>
      <c r="D47" s="17"/>
      <c r="E47" s="18"/>
      <c r="F47" s="16"/>
      <c r="G4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47" s="17" t="str">
        <f>IF(Tabela1[[#This Row],[Retorno]]="","",Tabela1[[#This Row],[Retorno]]-Tabela1[[#This Row],[Stake]])</f>
        <v/>
      </c>
      <c r="I47" s="18" t="str">
        <f>IF(Tabela1[[#This Row],[Lucro/Perda]]="","",Tabela1[[#This Row],[Lucro/Perda]]/Tabela1[[#This Row],[Stake]])</f>
        <v/>
      </c>
      <c r="J47" s="14"/>
    </row>
    <row r="48" spans="1:10" x14ac:dyDescent="0.25">
      <c r="A48" s="15"/>
      <c r="B48" s="16"/>
      <c r="C48" s="16"/>
      <c r="D48" s="17"/>
      <c r="E48" s="18"/>
      <c r="F48" s="16"/>
      <c r="G4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48" s="17" t="str">
        <f>IF(Tabela1[[#This Row],[Retorno]]="","",Tabela1[[#This Row],[Retorno]]-Tabela1[[#This Row],[Stake]])</f>
        <v/>
      </c>
      <c r="I48" s="18" t="str">
        <f>IF(Tabela1[[#This Row],[Lucro/Perda]]="","",Tabela1[[#This Row],[Lucro/Perda]]/Tabela1[[#This Row],[Stake]])</f>
        <v/>
      </c>
      <c r="J48" s="14"/>
    </row>
    <row r="49" spans="1:10" x14ac:dyDescent="0.25">
      <c r="A49" s="15"/>
      <c r="B49" s="16"/>
      <c r="C49" s="16"/>
      <c r="D49" s="17"/>
      <c r="E49" s="18"/>
      <c r="F49" s="16"/>
      <c r="G4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49" s="17" t="str">
        <f>IF(Tabela1[[#This Row],[Retorno]]="","",Tabela1[[#This Row],[Retorno]]-Tabela1[[#This Row],[Stake]])</f>
        <v/>
      </c>
      <c r="I49" s="18" t="str">
        <f>IF(Tabela1[[#This Row],[Lucro/Perda]]="","",Tabela1[[#This Row],[Lucro/Perda]]/Tabela1[[#This Row],[Stake]])</f>
        <v/>
      </c>
      <c r="J49" s="14"/>
    </row>
    <row r="50" spans="1:10" x14ac:dyDescent="0.25">
      <c r="A50" s="15"/>
      <c r="B50" s="16"/>
      <c r="C50" s="16"/>
      <c r="D50" s="17"/>
      <c r="E50" s="18"/>
      <c r="F50" s="16"/>
      <c r="G5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50" s="17" t="str">
        <f>IF(Tabela1[[#This Row],[Retorno]]="","",Tabela1[[#This Row],[Retorno]]-Tabela1[[#This Row],[Stake]])</f>
        <v/>
      </c>
      <c r="I50" s="18" t="str">
        <f>IF(Tabela1[[#This Row],[Lucro/Perda]]="","",Tabela1[[#This Row],[Lucro/Perda]]/Tabela1[[#This Row],[Stake]])</f>
        <v/>
      </c>
      <c r="J50" s="14"/>
    </row>
    <row r="51" spans="1:10" x14ac:dyDescent="0.25">
      <c r="A51" s="15"/>
      <c r="B51" s="16"/>
      <c r="C51" s="16"/>
      <c r="D51" s="17"/>
      <c r="E51" s="18"/>
      <c r="F51" s="16"/>
      <c r="G5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51" s="17" t="str">
        <f>IF(Tabela1[[#This Row],[Retorno]]="","",Tabela1[[#This Row],[Retorno]]-Tabela1[[#This Row],[Stake]])</f>
        <v/>
      </c>
      <c r="I51" s="18" t="str">
        <f>IF(Tabela1[[#This Row],[Lucro/Perda]]="","",Tabela1[[#This Row],[Lucro/Perda]]/Tabela1[[#This Row],[Stake]])</f>
        <v/>
      </c>
      <c r="J51" s="14"/>
    </row>
    <row r="52" spans="1:10" x14ac:dyDescent="0.25">
      <c r="A52" s="15"/>
      <c r="B52" s="16"/>
      <c r="C52" s="16"/>
      <c r="D52" s="17"/>
      <c r="E52" s="18"/>
      <c r="F52" s="16"/>
      <c r="G5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52" s="17" t="str">
        <f>IF(Tabela1[[#This Row],[Retorno]]="","",Tabela1[[#This Row],[Retorno]]-Tabela1[[#This Row],[Stake]])</f>
        <v/>
      </c>
      <c r="I52" s="18" t="str">
        <f>IF(Tabela1[[#This Row],[Lucro/Perda]]="","",Tabela1[[#This Row],[Lucro/Perda]]/Tabela1[[#This Row],[Stake]])</f>
        <v/>
      </c>
      <c r="J52" s="14"/>
    </row>
    <row r="53" spans="1:10" x14ac:dyDescent="0.25">
      <c r="A53" s="15"/>
      <c r="B53" s="16"/>
      <c r="C53" s="16"/>
      <c r="D53" s="17"/>
      <c r="E53" s="18"/>
      <c r="F53" s="16"/>
      <c r="G5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53" s="17" t="str">
        <f>IF(Tabela1[[#This Row],[Retorno]]="","",Tabela1[[#This Row],[Retorno]]-Tabela1[[#This Row],[Stake]])</f>
        <v/>
      </c>
      <c r="I53" s="18" t="str">
        <f>IF(Tabela1[[#This Row],[Lucro/Perda]]="","",Tabela1[[#This Row],[Lucro/Perda]]/Tabela1[[#This Row],[Stake]])</f>
        <v/>
      </c>
      <c r="J53" s="14"/>
    </row>
    <row r="54" spans="1:10" x14ac:dyDescent="0.25">
      <c r="A54" s="15"/>
      <c r="B54" s="16"/>
      <c r="C54" s="16"/>
      <c r="D54" s="17"/>
      <c r="E54" s="18"/>
      <c r="F54" s="16"/>
      <c r="G5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54" s="17" t="str">
        <f>IF(Tabela1[[#This Row],[Retorno]]="","",Tabela1[[#This Row],[Retorno]]-Tabela1[[#This Row],[Stake]])</f>
        <v/>
      </c>
      <c r="I54" s="18" t="str">
        <f>IF(Tabela1[[#This Row],[Lucro/Perda]]="","",Tabela1[[#This Row],[Lucro/Perda]]/Tabela1[[#This Row],[Stake]])</f>
        <v/>
      </c>
      <c r="J54" s="14"/>
    </row>
    <row r="55" spans="1:10" x14ac:dyDescent="0.25">
      <c r="A55" s="15"/>
      <c r="B55" s="16"/>
      <c r="C55" s="16"/>
      <c r="D55" s="17"/>
      <c r="E55" s="18"/>
      <c r="F55" s="16"/>
      <c r="G5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55" s="17" t="str">
        <f>IF(Tabela1[[#This Row],[Retorno]]="","",Tabela1[[#This Row],[Retorno]]-Tabela1[[#This Row],[Stake]])</f>
        <v/>
      </c>
      <c r="I55" s="18" t="str">
        <f>IF(Tabela1[[#This Row],[Lucro/Perda]]="","",Tabela1[[#This Row],[Lucro/Perda]]/Tabela1[[#This Row],[Stake]])</f>
        <v/>
      </c>
      <c r="J55" s="14"/>
    </row>
    <row r="56" spans="1:10" x14ac:dyDescent="0.25">
      <c r="A56" s="15"/>
      <c r="B56" s="16"/>
      <c r="C56" s="16"/>
      <c r="D56" s="17"/>
      <c r="E56" s="18"/>
      <c r="F56" s="16"/>
      <c r="G5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56" s="17" t="str">
        <f>IF(Tabela1[[#This Row],[Retorno]]="","",Tabela1[[#This Row],[Retorno]]-Tabela1[[#This Row],[Stake]])</f>
        <v/>
      </c>
      <c r="I56" s="18" t="str">
        <f>IF(Tabela1[[#This Row],[Lucro/Perda]]="","",Tabela1[[#This Row],[Lucro/Perda]]/Tabela1[[#This Row],[Stake]])</f>
        <v/>
      </c>
      <c r="J56" s="14"/>
    </row>
    <row r="57" spans="1:10" x14ac:dyDescent="0.25">
      <c r="A57" s="15"/>
      <c r="B57" s="16"/>
      <c r="C57" s="16"/>
      <c r="D57" s="17"/>
      <c r="E57" s="18"/>
      <c r="F57" s="16"/>
      <c r="G5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57" s="17" t="str">
        <f>IF(Tabela1[[#This Row],[Retorno]]="","",Tabela1[[#This Row],[Retorno]]-Tabela1[[#This Row],[Stake]])</f>
        <v/>
      </c>
      <c r="I57" s="18" t="str">
        <f>IF(Tabela1[[#This Row],[Lucro/Perda]]="","",Tabela1[[#This Row],[Lucro/Perda]]/Tabela1[[#This Row],[Stake]])</f>
        <v/>
      </c>
      <c r="J57" s="14"/>
    </row>
    <row r="58" spans="1:10" x14ac:dyDescent="0.25">
      <c r="A58" s="15"/>
      <c r="B58" s="16"/>
      <c r="C58" s="16"/>
      <c r="D58" s="17"/>
      <c r="E58" s="18"/>
      <c r="F58" s="16"/>
      <c r="G5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58" s="17" t="str">
        <f>IF(Tabela1[[#This Row],[Retorno]]="","",Tabela1[[#This Row],[Retorno]]-Tabela1[[#This Row],[Stake]])</f>
        <v/>
      </c>
      <c r="I58" s="18" t="str">
        <f>IF(Tabela1[[#This Row],[Lucro/Perda]]="","",Tabela1[[#This Row],[Lucro/Perda]]/Tabela1[[#This Row],[Stake]])</f>
        <v/>
      </c>
      <c r="J58" s="14"/>
    </row>
    <row r="59" spans="1:10" x14ac:dyDescent="0.25">
      <c r="A59" s="15"/>
      <c r="B59" s="16"/>
      <c r="C59" s="16"/>
      <c r="D59" s="17"/>
      <c r="E59" s="18"/>
      <c r="F59" s="16"/>
      <c r="G5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59" s="17" t="str">
        <f>IF(Tabela1[[#This Row],[Retorno]]="","",Tabela1[[#This Row],[Retorno]]-Tabela1[[#This Row],[Stake]])</f>
        <v/>
      </c>
      <c r="I59" s="18" t="str">
        <f>IF(Tabela1[[#This Row],[Lucro/Perda]]="","",Tabela1[[#This Row],[Lucro/Perda]]/Tabela1[[#This Row],[Stake]])</f>
        <v/>
      </c>
      <c r="J59" s="14"/>
    </row>
    <row r="60" spans="1:10" x14ac:dyDescent="0.25">
      <c r="A60" s="15"/>
      <c r="B60" s="16"/>
      <c r="C60" s="16"/>
      <c r="D60" s="17"/>
      <c r="E60" s="18"/>
      <c r="F60" s="16"/>
      <c r="G6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60" s="17" t="str">
        <f>IF(Tabela1[[#This Row],[Retorno]]="","",Tabela1[[#This Row],[Retorno]]-Tabela1[[#This Row],[Stake]])</f>
        <v/>
      </c>
      <c r="I60" s="18" t="str">
        <f>IF(Tabela1[[#This Row],[Lucro/Perda]]="","",Tabela1[[#This Row],[Lucro/Perda]]/Tabela1[[#This Row],[Stake]])</f>
        <v/>
      </c>
      <c r="J60" s="14"/>
    </row>
    <row r="61" spans="1:10" x14ac:dyDescent="0.25">
      <c r="A61" s="15"/>
      <c r="B61" s="16"/>
      <c r="C61" s="16"/>
      <c r="D61" s="17"/>
      <c r="E61" s="18"/>
      <c r="F61" s="16"/>
      <c r="G6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61" s="17" t="str">
        <f>IF(Tabela1[[#This Row],[Retorno]]="","",Tabela1[[#This Row],[Retorno]]-Tabela1[[#This Row],[Stake]])</f>
        <v/>
      </c>
      <c r="I61" s="18" t="str">
        <f>IF(Tabela1[[#This Row],[Lucro/Perda]]="","",Tabela1[[#This Row],[Lucro/Perda]]/Tabela1[[#This Row],[Stake]])</f>
        <v/>
      </c>
      <c r="J61" s="14"/>
    </row>
    <row r="62" spans="1:10" x14ac:dyDescent="0.25">
      <c r="A62" s="15"/>
      <c r="B62" s="16"/>
      <c r="C62" s="16"/>
      <c r="D62" s="17"/>
      <c r="E62" s="18"/>
      <c r="F62" s="16"/>
      <c r="G6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62" s="17" t="str">
        <f>IF(Tabela1[[#This Row],[Retorno]]="","",Tabela1[[#This Row],[Retorno]]-Tabela1[[#This Row],[Stake]])</f>
        <v/>
      </c>
      <c r="I62" s="18" t="str">
        <f>IF(Tabela1[[#This Row],[Lucro/Perda]]="","",Tabela1[[#This Row],[Lucro/Perda]]/Tabela1[[#This Row],[Stake]])</f>
        <v/>
      </c>
      <c r="J62" s="14"/>
    </row>
    <row r="63" spans="1:10" x14ac:dyDescent="0.25">
      <c r="A63" s="15"/>
      <c r="B63" s="16"/>
      <c r="C63" s="16"/>
      <c r="D63" s="17"/>
      <c r="E63" s="18"/>
      <c r="F63" s="16"/>
      <c r="G6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63" s="17" t="str">
        <f>IF(Tabela1[[#This Row],[Retorno]]="","",Tabela1[[#This Row],[Retorno]]-Tabela1[[#This Row],[Stake]])</f>
        <v/>
      </c>
      <c r="I63" s="18" t="str">
        <f>IF(Tabela1[[#This Row],[Lucro/Perda]]="","",Tabela1[[#This Row],[Lucro/Perda]]/Tabela1[[#This Row],[Stake]])</f>
        <v/>
      </c>
      <c r="J63" s="14"/>
    </row>
    <row r="64" spans="1:10" x14ac:dyDescent="0.25">
      <c r="A64" s="15"/>
      <c r="B64" s="16"/>
      <c r="C64" s="16"/>
      <c r="D64" s="17"/>
      <c r="E64" s="18"/>
      <c r="F64" s="16"/>
      <c r="G6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64" s="17" t="str">
        <f>IF(Tabela1[[#This Row],[Retorno]]="","",Tabela1[[#This Row],[Retorno]]-Tabela1[[#This Row],[Stake]])</f>
        <v/>
      </c>
      <c r="I64" s="18" t="str">
        <f>IF(Tabela1[[#This Row],[Lucro/Perda]]="","",Tabela1[[#This Row],[Lucro/Perda]]/Tabela1[[#This Row],[Stake]])</f>
        <v/>
      </c>
      <c r="J64" s="14"/>
    </row>
    <row r="65" spans="1:10" x14ac:dyDescent="0.25">
      <c r="A65" s="15"/>
      <c r="B65" s="16"/>
      <c r="C65" s="16"/>
      <c r="D65" s="17"/>
      <c r="E65" s="18"/>
      <c r="F65" s="16"/>
      <c r="G6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65" s="17" t="str">
        <f>IF(Tabela1[[#This Row],[Retorno]]="","",Tabela1[[#This Row],[Retorno]]-Tabela1[[#This Row],[Stake]])</f>
        <v/>
      </c>
      <c r="I65" s="18" t="str">
        <f>IF(Tabela1[[#This Row],[Lucro/Perda]]="","",Tabela1[[#This Row],[Lucro/Perda]]/Tabela1[[#This Row],[Stake]])</f>
        <v/>
      </c>
      <c r="J65" s="14"/>
    </row>
    <row r="66" spans="1:10" x14ac:dyDescent="0.25">
      <c r="A66" s="15"/>
      <c r="B66" s="16"/>
      <c r="C66" s="16"/>
      <c r="D66" s="17"/>
      <c r="E66" s="18"/>
      <c r="F66" s="16"/>
      <c r="G6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66" s="17" t="str">
        <f>IF(Tabela1[[#This Row],[Retorno]]="","",Tabela1[[#This Row],[Retorno]]-Tabela1[[#This Row],[Stake]])</f>
        <v/>
      </c>
      <c r="I66" s="18" t="str">
        <f>IF(Tabela1[[#This Row],[Lucro/Perda]]="","",Tabela1[[#This Row],[Lucro/Perda]]/Tabela1[[#This Row],[Stake]])</f>
        <v/>
      </c>
      <c r="J66" s="14"/>
    </row>
    <row r="67" spans="1:10" x14ac:dyDescent="0.25">
      <c r="A67" s="15"/>
      <c r="B67" s="16"/>
      <c r="C67" s="16"/>
      <c r="D67" s="17"/>
      <c r="E67" s="18"/>
      <c r="F67" s="16"/>
      <c r="G6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67" s="17" t="str">
        <f>IF(Tabela1[[#This Row],[Retorno]]="","",Tabela1[[#This Row],[Retorno]]-Tabela1[[#This Row],[Stake]])</f>
        <v/>
      </c>
      <c r="I67" s="18" t="str">
        <f>IF(Tabela1[[#This Row],[Lucro/Perda]]="","",Tabela1[[#This Row],[Lucro/Perda]]/Tabela1[[#This Row],[Stake]])</f>
        <v/>
      </c>
      <c r="J67" s="14"/>
    </row>
    <row r="68" spans="1:10" x14ac:dyDescent="0.25">
      <c r="A68" s="15"/>
      <c r="B68" s="16"/>
      <c r="C68" s="16"/>
      <c r="D68" s="17"/>
      <c r="E68" s="18"/>
      <c r="F68" s="16"/>
      <c r="G6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68" s="17" t="str">
        <f>IF(Tabela1[[#This Row],[Retorno]]="","",Tabela1[[#This Row],[Retorno]]-Tabela1[[#This Row],[Stake]])</f>
        <v/>
      </c>
      <c r="I68" s="18" t="str">
        <f>IF(Tabela1[[#This Row],[Lucro/Perda]]="","",Tabela1[[#This Row],[Lucro/Perda]]/Tabela1[[#This Row],[Stake]])</f>
        <v/>
      </c>
      <c r="J68" s="14"/>
    </row>
    <row r="69" spans="1:10" x14ac:dyDescent="0.25">
      <c r="A69" s="15"/>
      <c r="B69" s="16"/>
      <c r="C69" s="16"/>
      <c r="D69" s="17"/>
      <c r="E69" s="18"/>
      <c r="F69" s="16"/>
      <c r="G6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69" s="17" t="str">
        <f>IF(Tabela1[[#This Row],[Retorno]]="","",Tabela1[[#This Row],[Retorno]]-Tabela1[[#This Row],[Stake]])</f>
        <v/>
      </c>
      <c r="I69" s="18" t="str">
        <f>IF(Tabela1[[#This Row],[Lucro/Perda]]="","",Tabela1[[#This Row],[Lucro/Perda]]/Tabela1[[#This Row],[Stake]])</f>
        <v/>
      </c>
      <c r="J69" s="14"/>
    </row>
    <row r="70" spans="1:10" x14ac:dyDescent="0.25">
      <c r="A70" s="15"/>
      <c r="B70" s="16"/>
      <c r="C70" s="16"/>
      <c r="D70" s="17"/>
      <c r="E70" s="18"/>
      <c r="F70" s="16"/>
      <c r="G7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70" s="17" t="str">
        <f>IF(Tabela1[[#This Row],[Retorno]]="","",Tabela1[[#This Row],[Retorno]]-Tabela1[[#This Row],[Stake]])</f>
        <v/>
      </c>
      <c r="I70" s="18" t="str">
        <f>IF(Tabela1[[#This Row],[Lucro/Perda]]="","",Tabela1[[#This Row],[Lucro/Perda]]/Tabela1[[#This Row],[Stake]])</f>
        <v/>
      </c>
      <c r="J70" s="14"/>
    </row>
    <row r="71" spans="1:10" x14ac:dyDescent="0.25">
      <c r="A71" s="15"/>
      <c r="B71" s="16"/>
      <c r="C71" s="16"/>
      <c r="D71" s="17"/>
      <c r="E71" s="18"/>
      <c r="F71" s="16"/>
      <c r="G7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71" s="17" t="str">
        <f>IF(Tabela1[[#This Row],[Retorno]]="","",Tabela1[[#This Row],[Retorno]]-Tabela1[[#This Row],[Stake]])</f>
        <v/>
      </c>
      <c r="I71" s="18" t="str">
        <f>IF(Tabela1[[#This Row],[Lucro/Perda]]="","",Tabela1[[#This Row],[Lucro/Perda]]/Tabela1[[#This Row],[Stake]])</f>
        <v/>
      </c>
      <c r="J71" s="14"/>
    </row>
    <row r="72" spans="1:10" x14ac:dyDescent="0.25">
      <c r="A72" s="15"/>
      <c r="B72" s="16"/>
      <c r="C72" s="16"/>
      <c r="D72" s="17"/>
      <c r="E72" s="18"/>
      <c r="F72" s="16"/>
      <c r="G7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72" s="17" t="str">
        <f>IF(Tabela1[[#This Row],[Retorno]]="","",Tabela1[[#This Row],[Retorno]]-Tabela1[[#This Row],[Stake]])</f>
        <v/>
      </c>
      <c r="I72" s="18" t="str">
        <f>IF(Tabela1[[#This Row],[Lucro/Perda]]="","",Tabela1[[#This Row],[Lucro/Perda]]/Tabela1[[#This Row],[Stake]])</f>
        <v/>
      </c>
      <c r="J72" s="14"/>
    </row>
    <row r="73" spans="1:10" x14ac:dyDescent="0.25">
      <c r="A73" s="15"/>
      <c r="B73" s="16"/>
      <c r="C73" s="16"/>
      <c r="D73" s="17"/>
      <c r="E73" s="18"/>
      <c r="F73" s="16"/>
      <c r="G7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73" s="17" t="str">
        <f>IF(Tabela1[[#This Row],[Retorno]]="","",Tabela1[[#This Row],[Retorno]]-Tabela1[[#This Row],[Stake]])</f>
        <v/>
      </c>
      <c r="I73" s="18" t="str">
        <f>IF(Tabela1[[#This Row],[Lucro/Perda]]="","",Tabela1[[#This Row],[Lucro/Perda]]/Tabela1[[#This Row],[Stake]])</f>
        <v/>
      </c>
      <c r="J73" s="14"/>
    </row>
    <row r="74" spans="1:10" x14ac:dyDescent="0.25">
      <c r="A74" s="15"/>
      <c r="B74" s="16"/>
      <c r="C74" s="16"/>
      <c r="D74" s="17"/>
      <c r="E74" s="18"/>
      <c r="F74" s="16"/>
      <c r="G7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74" s="17" t="str">
        <f>IF(Tabela1[[#This Row],[Retorno]]="","",Tabela1[[#This Row],[Retorno]]-Tabela1[[#This Row],[Stake]])</f>
        <v/>
      </c>
      <c r="I74" s="18" t="str">
        <f>IF(Tabela1[[#This Row],[Lucro/Perda]]="","",Tabela1[[#This Row],[Lucro/Perda]]/Tabela1[[#This Row],[Stake]])</f>
        <v/>
      </c>
      <c r="J74" s="14"/>
    </row>
    <row r="75" spans="1:10" x14ac:dyDescent="0.25">
      <c r="A75" s="15"/>
      <c r="B75" s="16"/>
      <c r="C75" s="16"/>
      <c r="D75" s="17"/>
      <c r="E75" s="18"/>
      <c r="F75" s="16"/>
      <c r="G7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75" s="17" t="str">
        <f>IF(Tabela1[[#This Row],[Retorno]]="","",Tabela1[[#This Row],[Retorno]]-Tabela1[[#This Row],[Stake]])</f>
        <v/>
      </c>
      <c r="I75" s="18" t="str">
        <f>IF(Tabela1[[#This Row],[Lucro/Perda]]="","",Tabela1[[#This Row],[Lucro/Perda]]/Tabela1[[#This Row],[Stake]])</f>
        <v/>
      </c>
      <c r="J75" s="14"/>
    </row>
    <row r="76" spans="1:10" x14ac:dyDescent="0.25">
      <c r="A76" s="15"/>
      <c r="B76" s="16"/>
      <c r="C76" s="16"/>
      <c r="D76" s="17"/>
      <c r="E76" s="18"/>
      <c r="F76" s="16"/>
      <c r="G7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76" s="17" t="str">
        <f>IF(Tabela1[[#This Row],[Retorno]]="","",Tabela1[[#This Row],[Retorno]]-Tabela1[[#This Row],[Stake]])</f>
        <v/>
      </c>
      <c r="I76" s="18" t="str">
        <f>IF(Tabela1[[#This Row],[Lucro/Perda]]="","",Tabela1[[#This Row],[Lucro/Perda]]/Tabela1[[#This Row],[Stake]])</f>
        <v/>
      </c>
      <c r="J76" s="14"/>
    </row>
    <row r="77" spans="1:10" x14ac:dyDescent="0.25">
      <c r="A77" s="15"/>
      <c r="B77" s="16"/>
      <c r="C77" s="16"/>
      <c r="D77" s="17"/>
      <c r="E77" s="18"/>
      <c r="F77" s="16"/>
      <c r="G7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77" s="17" t="str">
        <f>IF(Tabela1[[#This Row],[Retorno]]="","",Tabela1[[#This Row],[Retorno]]-Tabela1[[#This Row],[Stake]])</f>
        <v/>
      </c>
      <c r="I77" s="18" t="str">
        <f>IF(Tabela1[[#This Row],[Lucro/Perda]]="","",Tabela1[[#This Row],[Lucro/Perda]]/Tabela1[[#This Row],[Stake]])</f>
        <v/>
      </c>
      <c r="J77" s="14"/>
    </row>
    <row r="78" spans="1:10" x14ac:dyDescent="0.25">
      <c r="A78" s="15"/>
      <c r="B78" s="16"/>
      <c r="C78" s="16"/>
      <c r="D78" s="17"/>
      <c r="E78" s="18"/>
      <c r="F78" s="16"/>
      <c r="G7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78" s="17" t="str">
        <f>IF(Tabela1[[#This Row],[Retorno]]="","",Tabela1[[#This Row],[Retorno]]-Tabela1[[#This Row],[Stake]])</f>
        <v/>
      </c>
      <c r="I78" s="18" t="str">
        <f>IF(Tabela1[[#This Row],[Lucro/Perda]]="","",Tabela1[[#This Row],[Lucro/Perda]]/Tabela1[[#This Row],[Stake]])</f>
        <v/>
      </c>
      <c r="J78" s="14"/>
    </row>
    <row r="79" spans="1:10" x14ac:dyDescent="0.25">
      <c r="A79" s="15"/>
      <c r="B79" s="16"/>
      <c r="C79" s="16"/>
      <c r="D79" s="17"/>
      <c r="E79" s="18"/>
      <c r="F79" s="16"/>
      <c r="G7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79" s="17" t="str">
        <f>IF(Tabela1[[#This Row],[Retorno]]="","",Tabela1[[#This Row],[Retorno]]-Tabela1[[#This Row],[Stake]])</f>
        <v/>
      </c>
      <c r="I79" s="18" t="str">
        <f>IF(Tabela1[[#This Row],[Lucro/Perda]]="","",Tabela1[[#This Row],[Lucro/Perda]]/Tabela1[[#This Row],[Stake]])</f>
        <v/>
      </c>
      <c r="J79" s="14"/>
    </row>
    <row r="80" spans="1:10" x14ac:dyDescent="0.25">
      <c r="A80" s="15"/>
      <c r="B80" s="16"/>
      <c r="C80" s="16"/>
      <c r="D80" s="17"/>
      <c r="E80" s="18"/>
      <c r="F80" s="16"/>
      <c r="G8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80" s="17" t="str">
        <f>IF(Tabela1[[#This Row],[Retorno]]="","",Tabela1[[#This Row],[Retorno]]-Tabela1[[#This Row],[Stake]])</f>
        <v/>
      </c>
      <c r="I80" s="18" t="str">
        <f>IF(Tabela1[[#This Row],[Lucro/Perda]]="","",Tabela1[[#This Row],[Lucro/Perda]]/Tabela1[[#This Row],[Stake]])</f>
        <v/>
      </c>
      <c r="J80" s="14"/>
    </row>
    <row r="81" spans="1:10" x14ac:dyDescent="0.25">
      <c r="A81" s="15"/>
      <c r="B81" s="16"/>
      <c r="C81" s="16"/>
      <c r="D81" s="17"/>
      <c r="E81" s="18"/>
      <c r="F81" s="16"/>
      <c r="G8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81" s="17" t="str">
        <f>IF(Tabela1[[#This Row],[Retorno]]="","",Tabela1[[#This Row],[Retorno]]-Tabela1[[#This Row],[Stake]])</f>
        <v/>
      </c>
      <c r="I81" s="18" t="str">
        <f>IF(Tabela1[[#This Row],[Lucro/Perda]]="","",Tabela1[[#This Row],[Lucro/Perda]]/Tabela1[[#This Row],[Stake]])</f>
        <v/>
      </c>
      <c r="J81" s="14"/>
    </row>
    <row r="82" spans="1:10" x14ac:dyDescent="0.25">
      <c r="A82" s="15"/>
      <c r="B82" s="16"/>
      <c r="C82" s="16"/>
      <c r="D82" s="17"/>
      <c r="E82" s="18"/>
      <c r="F82" s="16"/>
      <c r="G8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82" s="17" t="str">
        <f>IF(Tabela1[[#This Row],[Retorno]]="","",Tabela1[[#This Row],[Retorno]]-Tabela1[[#This Row],[Stake]])</f>
        <v/>
      </c>
      <c r="I82" s="18" t="str">
        <f>IF(Tabela1[[#This Row],[Lucro/Perda]]="","",Tabela1[[#This Row],[Lucro/Perda]]/Tabela1[[#This Row],[Stake]])</f>
        <v/>
      </c>
      <c r="J82" s="14"/>
    </row>
    <row r="83" spans="1:10" x14ac:dyDescent="0.25">
      <c r="A83" s="15"/>
      <c r="B83" s="16"/>
      <c r="C83" s="16"/>
      <c r="D83" s="17"/>
      <c r="E83" s="18"/>
      <c r="F83" s="16"/>
      <c r="G8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83" s="17" t="str">
        <f>IF(Tabela1[[#This Row],[Retorno]]="","",Tabela1[[#This Row],[Retorno]]-Tabela1[[#This Row],[Stake]])</f>
        <v/>
      </c>
      <c r="I83" s="18" t="str">
        <f>IF(Tabela1[[#This Row],[Lucro/Perda]]="","",Tabela1[[#This Row],[Lucro/Perda]]/Tabela1[[#This Row],[Stake]])</f>
        <v/>
      </c>
      <c r="J83" s="14"/>
    </row>
    <row r="84" spans="1:10" x14ac:dyDescent="0.25">
      <c r="A84" s="15"/>
      <c r="B84" s="16"/>
      <c r="C84" s="16"/>
      <c r="D84" s="17"/>
      <c r="E84" s="18"/>
      <c r="F84" s="16"/>
      <c r="G8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84" s="17" t="str">
        <f>IF(Tabela1[[#This Row],[Retorno]]="","",Tabela1[[#This Row],[Retorno]]-Tabela1[[#This Row],[Stake]])</f>
        <v/>
      </c>
      <c r="I84" s="18" t="str">
        <f>IF(Tabela1[[#This Row],[Lucro/Perda]]="","",Tabela1[[#This Row],[Lucro/Perda]]/Tabela1[[#This Row],[Stake]])</f>
        <v/>
      </c>
      <c r="J84" s="14"/>
    </row>
    <row r="85" spans="1:10" x14ac:dyDescent="0.25">
      <c r="A85" s="15"/>
      <c r="B85" s="16"/>
      <c r="C85" s="16"/>
      <c r="D85" s="17"/>
      <c r="E85" s="18"/>
      <c r="F85" s="16"/>
      <c r="G8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85" s="17" t="str">
        <f>IF(Tabela1[[#This Row],[Retorno]]="","",Tabela1[[#This Row],[Retorno]]-Tabela1[[#This Row],[Stake]])</f>
        <v/>
      </c>
      <c r="I85" s="18" t="str">
        <f>IF(Tabela1[[#This Row],[Lucro/Perda]]="","",Tabela1[[#This Row],[Lucro/Perda]]/Tabela1[[#This Row],[Stake]])</f>
        <v/>
      </c>
      <c r="J85" s="14"/>
    </row>
    <row r="86" spans="1:10" x14ac:dyDescent="0.25">
      <c r="A86" s="15"/>
      <c r="B86" s="16"/>
      <c r="C86" s="16"/>
      <c r="D86" s="17"/>
      <c r="E86" s="18"/>
      <c r="F86" s="16"/>
      <c r="G8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86" s="17" t="str">
        <f>IF(Tabela1[[#This Row],[Retorno]]="","",Tabela1[[#This Row],[Retorno]]-Tabela1[[#This Row],[Stake]])</f>
        <v/>
      </c>
      <c r="I86" s="18" t="str">
        <f>IF(Tabela1[[#This Row],[Lucro/Perda]]="","",Tabela1[[#This Row],[Lucro/Perda]]/Tabela1[[#This Row],[Stake]])</f>
        <v/>
      </c>
      <c r="J86" s="14"/>
    </row>
    <row r="87" spans="1:10" x14ac:dyDescent="0.25">
      <c r="A87" s="15"/>
      <c r="B87" s="16"/>
      <c r="C87" s="16"/>
      <c r="D87" s="17"/>
      <c r="E87" s="18"/>
      <c r="F87" s="16"/>
      <c r="G8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87" s="17" t="str">
        <f>IF(Tabela1[[#This Row],[Retorno]]="","",Tabela1[[#This Row],[Retorno]]-Tabela1[[#This Row],[Stake]])</f>
        <v/>
      </c>
      <c r="I87" s="18" t="str">
        <f>IF(Tabela1[[#This Row],[Lucro/Perda]]="","",Tabela1[[#This Row],[Lucro/Perda]]/Tabela1[[#This Row],[Stake]])</f>
        <v/>
      </c>
      <c r="J87" s="14"/>
    </row>
    <row r="88" spans="1:10" x14ac:dyDescent="0.25">
      <c r="A88" s="15"/>
      <c r="B88" s="16"/>
      <c r="C88" s="16"/>
      <c r="D88" s="17"/>
      <c r="E88" s="18"/>
      <c r="F88" s="16"/>
      <c r="G8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88" s="17" t="str">
        <f>IF(Tabela1[[#This Row],[Retorno]]="","",Tabela1[[#This Row],[Retorno]]-Tabela1[[#This Row],[Stake]])</f>
        <v/>
      </c>
      <c r="I88" s="18" t="str">
        <f>IF(Tabela1[[#This Row],[Lucro/Perda]]="","",Tabela1[[#This Row],[Lucro/Perda]]/Tabela1[[#This Row],[Stake]])</f>
        <v/>
      </c>
      <c r="J88" s="14"/>
    </row>
    <row r="89" spans="1:10" x14ac:dyDescent="0.25">
      <c r="A89" s="15"/>
      <c r="B89" s="16"/>
      <c r="C89" s="16"/>
      <c r="D89" s="17"/>
      <c r="E89" s="18"/>
      <c r="F89" s="16"/>
      <c r="G8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89" s="17" t="str">
        <f>IF(Tabela1[[#This Row],[Retorno]]="","",Tabela1[[#This Row],[Retorno]]-Tabela1[[#This Row],[Stake]])</f>
        <v/>
      </c>
      <c r="I89" s="18" t="str">
        <f>IF(Tabela1[[#This Row],[Lucro/Perda]]="","",Tabela1[[#This Row],[Lucro/Perda]]/Tabela1[[#This Row],[Stake]])</f>
        <v/>
      </c>
      <c r="J89" s="14"/>
    </row>
    <row r="90" spans="1:10" x14ac:dyDescent="0.25">
      <c r="A90" s="15"/>
      <c r="B90" s="16"/>
      <c r="C90" s="16"/>
      <c r="D90" s="17"/>
      <c r="E90" s="18"/>
      <c r="F90" s="16"/>
      <c r="G9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90" s="17" t="str">
        <f>IF(Tabela1[[#This Row],[Retorno]]="","",Tabela1[[#This Row],[Retorno]]-Tabela1[[#This Row],[Stake]])</f>
        <v/>
      </c>
      <c r="I90" s="18" t="str">
        <f>IF(Tabela1[[#This Row],[Lucro/Perda]]="","",Tabela1[[#This Row],[Lucro/Perda]]/Tabela1[[#This Row],[Stake]])</f>
        <v/>
      </c>
      <c r="J90" s="14"/>
    </row>
    <row r="91" spans="1:10" x14ac:dyDescent="0.25">
      <c r="A91" s="15"/>
      <c r="B91" s="16"/>
      <c r="C91" s="16"/>
      <c r="D91" s="17"/>
      <c r="E91" s="18"/>
      <c r="F91" s="16"/>
      <c r="G9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91" s="17" t="str">
        <f>IF(Tabela1[[#This Row],[Retorno]]="","",Tabela1[[#This Row],[Retorno]]-Tabela1[[#This Row],[Stake]])</f>
        <v/>
      </c>
      <c r="I91" s="18" t="str">
        <f>IF(Tabela1[[#This Row],[Lucro/Perda]]="","",Tabela1[[#This Row],[Lucro/Perda]]/Tabela1[[#This Row],[Stake]])</f>
        <v/>
      </c>
      <c r="J91" s="14"/>
    </row>
    <row r="92" spans="1:10" x14ac:dyDescent="0.25">
      <c r="A92" s="15"/>
      <c r="B92" s="16"/>
      <c r="C92" s="16"/>
      <c r="D92" s="17"/>
      <c r="E92" s="18"/>
      <c r="F92" s="16"/>
      <c r="G9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92" s="17" t="str">
        <f>IF(Tabela1[[#This Row],[Retorno]]="","",Tabela1[[#This Row],[Retorno]]-Tabela1[[#This Row],[Stake]])</f>
        <v/>
      </c>
      <c r="I92" s="18" t="str">
        <f>IF(Tabela1[[#This Row],[Lucro/Perda]]="","",Tabela1[[#This Row],[Lucro/Perda]]/Tabela1[[#This Row],[Stake]])</f>
        <v/>
      </c>
      <c r="J92" s="14"/>
    </row>
    <row r="93" spans="1:10" x14ac:dyDescent="0.25">
      <c r="A93" s="15"/>
      <c r="B93" s="16"/>
      <c r="C93" s="16"/>
      <c r="D93" s="17"/>
      <c r="E93" s="18"/>
      <c r="F93" s="16"/>
      <c r="G9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93" s="17" t="str">
        <f>IF(Tabela1[[#This Row],[Retorno]]="","",Tabela1[[#This Row],[Retorno]]-Tabela1[[#This Row],[Stake]])</f>
        <v/>
      </c>
      <c r="I93" s="18" t="str">
        <f>IF(Tabela1[[#This Row],[Lucro/Perda]]="","",Tabela1[[#This Row],[Lucro/Perda]]/Tabela1[[#This Row],[Stake]])</f>
        <v/>
      </c>
      <c r="J93" s="14"/>
    </row>
    <row r="94" spans="1:10" x14ac:dyDescent="0.25">
      <c r="A94" s="15"/>
      <c r="B94" s="16"/>
      <c r="C94" s="16"/>
      <c r="D94" s="17"/>
      <c r="E94" s="18"/>
      <c r="F94" s="16"/>
      <c r="G9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94" s="17" t="str">
        <f>IF(Tabela1[[#This Row],[Retorno]]="","",Tabela1[[#This Row],[Retorno]]-Tabela1[[#This Row],[Stake]])</f>
        <v/>
      </c>
      <c r="I94" s="18" t="str">
        <f>IF(Tabela1[[#This Row],[Lucro/Perda]]="","",Tabela1[[#This Row],[Lucro/Perda]]/Tabela1[[#This Row],[Stake]])</f>
        <v/>
      </c>
      <c r="J94" s="14"/>
    </row>
    <row r="95" spans="1:10" x14ac:dyDescent="0.25">
      <c r="A95" s="15"/>
      <c r="B95" s="16"/>
      <c r="C95" s="16"/>
      <c r="D95" s="17"/>
      <c r="E95" s="18"/>
      <c r="F95" s="16"/>
      <c r="G9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95" s="17" t="str">
        <f>IF(Tabela1[[#This Row],[Retorno]]="","",Tabela1[[#This Row],[Retorno]]-Tabela1[[#This Row],[Stake]])</f>
        <v/>
      </c>
      <c r="I95" s="18" t="str">
        <f>IF(Tabela1[[#This Row],[Lucro/Perda]]="","",Tabela1[[#This Row],[Lucro/Perda]]/Tabela1[[#This Row],[Stake]])</f>
        <v/>
      </c>
      <c r="J95" s="14"/>
    </row>
    <row r="96" spans="1:10" x14ac:dyDescent="0.25">
      <c r="A96" s="15"/>
      <c r="B96" s="16"/>
      <c r="C96" s="16"/>
      <c r="D96" s="17"/>
      <c r="E96" s="18"/>
      <c r="F96" s="16"/>
      <c r="G9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96" s="17" t="str">
        <f>IF(Tabela1[[#This Row],[Retorno]]="","",Tabela1[[#This Row],[Retorno]]-Tabela1[[#This Row],[Stake]])</f>
        <v/>
      </c>
      <c r="I96" s="18" t="str">
        <f>IF(Tabela1[[#This Row],[Lucro/Perda]]="","",Tabela1[[#This Row],[Lucro/Perda]]/Tabela1[[#This Row],[Stake]])</f>
        <v/>
      </c>
      <c r="J96" s="14"/>
    </row>
    <row r="97" spans="1:10" x14ac:dyDescent="0.25">
      <c r="A97" s="15"/>
      <c r="B97" s="16"/>
      <c r="C97" s="16"/>
      <c r="D97" s="17"/>
      <c r="E97" s="18"/>
      <c r="F97" s="16"/>
      <c r="G9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97" s="17" t="str">
        <f>IF(Tabela1[[#This Row],[Retorno]]="","",Tabela1[[#This Row],[Retorno]]-Tabela1[[#This Row],[Stake]])</f>
        <v/>
      </c>
      <c r="I97" s="18" t="str">
        <f>IF(Tabela1[[#This Row],[Lucro/Perda]]="","",Tabela1[[#This Row],[Lucro/Perda]]/Tabela1[[#This Row],[Stake]])</f>
        <v/>
      </c>
      <c r="J97" s="14"/>
    </row>
    <row r="98" spans="1:10" x14ac:dyDescent="0.25">
      <c r="A98" s="15"/>
      <c r="B98" s="16"/>
      <c r="C98" s="16"/>
      <c r="D98" s="17"/>
      <c r="E98" s="18"/>
      <c r="F98" s="16"/>
      <c r="G9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98" s="17" t="str">
        <f>IF(Tabela1[[#This Row],[Retorno]]="","",Tabela1[[#This Row],[Retorno]]-Tabela1[[#This Row],[Stake]])</f>
        <v/>
      </c>
      <c r="I98" s="18" t="str">
        <f>IF(Tabela1[[#This Row],[Lucro/Perda]]="","",Tabela1[[#This Row],[Lucro/Perda]]/Tabela1[[#This Row],[Stake]])</f>
        <v/>
      </c>
      <c r="J98" s="14"/>
    </row>
    <row r="99" spans="1:10" x14ac:dyDescent="0.25">
      <c r="A99" s="15"/>
      <c r="B99" s="16"/>
      <c r="C99" s="16"/>
      <c r="D99" s="17"/>
      <c r="E99" s="18"/>
      <c r="F99" s="16"/>
      <c r="G9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99" s="17" t="str">
        <f>IF(Tabela1[[#This Row],[Retorno]]="","",Tabela1[[#This Row],[Retorno]]-Tabela1[[#This Row],[Stake]])</f>
        <v/>
      </c>
      <c r="I99" s="18" t="str">
        <f>IF(Tabela1[[#This Row],[Lucro/Perda]]="","",Tabela1[[#This Row],[Lucro/Perda]]/Tabela1[[#This Row],[Stake]])</f>
        <v/>
      </c>
      <c r="J99" s="14"/>
    </row>
    <row r="100" spans="1:10" x14ac:dyDescent="0.25">
      <c r="A100" s="15"/>
      <c r="B100" s="16"/>
      <c r="C100" s="16"/>
      <c r="D100" s="17"/>
      <c r="E100" s="18"/>
      <c r="F100" s="16"/>
      <c r="G10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00" s="17" t="str">
        <f>IF(Tabela1[[#This Row],[Retorno]]="","",Tabela1[[#This Row],[Retorno]]-Tabela1[[#This Row],[Stake]])</f>
        <v/>
      </c>
      <c r="I100" s="18" t="str">
        <f>IF(Tabela1[[#This Row],[Lucro/Perda]]="","",Tabela1[[#This Row],[Lucro/Perda]]/Tabela1[[#This Row],[Stake]])</f>
        <v/>
      </c>
      <c r="J100" s="14"/>
    </row>
    <row r="101" spans="1:10" x14ac:dyDescent="0.25">
      <c r="A101" s="15"/>
      <c r="B101" s="16"/>
      <c r="C101" s="16"/>
      <c r="D101" s="17"/>
      <c r="E101" s="18"/>
      <c r="F101" s="16"/>
      <c r="G10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01" s="17" t="str">
        <f>IF(Tabela1[[#This Row],[Retorno]]="","",Tabela1[[#This Row],[Retorno]]-Tabela1[[#This Row],[Stake]])</f>
        <v/>
      </c>
      <c r="I101" s="18" t="str">
        <f>IF(Tabela1[[#This Row],[Lucro/Perda]]="","",Tabela1[[#This Row],[Lucro/Perda]]/Tabela1[[#This Row],[Stake]])</f>
        <v/>
      </c>
      <c r="J101" s="14"/>
    </row>
    <row r="102" spans="1:10" x14ac:dyDescent="0.25">
      <c r="A102" s="15"/>
      <c r="B102" s="16"/>
      <c r="C102" s="16"/>
      <c r="D102" s="17"/>
      <c r="E102" s="18"/>
      <c r="F102" s="16"/>
      <c r="G10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02" s="17" t="str">
        <f>IF(Tabela1[[#This Row],[Retorno]]="","",Tabela1[[#This Row],[Retorno]]-Tabela1[[#This Row],[Stake]])</f>
        <v/>
      </c>
      <c r="I102" s="18" t="str">
        <f>IF(Tabela1[[#This Row],[Lucro/Perda]]="","",Tabela1[[#This Row],[Lucro/Perda]]/Tabela1[[#This Row],[Stake]])</f>
        <v/>
      </c>
      <c r="J102" s="14"/>
    </row>
    <row r="103" spans="1:10" x14ac:dyDescent="0.25">
      <c r="A103" s="15"/>
      <c r="B103" s="16"/>
      <c r="C103" s="16"/>
      <c r="D103" s="17"/>
      <c r="E103" s="18"/>
      <c r="F103" s="16"/>
      <c r="G10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03" s="17" t="str">
        <f>IF(Tabela1[[#This Row],[Retorno]]="","",Tabela1[[#This Row],[Retorno]]-Tabela1[[#This Row],[Stake]])</f>
        <v/>
      </c>
      <c r="I103" s="18" t="str">
        <f>IF(Tabela1[[#This Row],[Lucro/Perda]]="","",Tabela1[[#This Row],[Lucro/Perda]]/Tabela1[[#This Row],[Stake]])</f>
        <v/>
      </c>
      <c r="J103" s="14"/>
    </row>
    <row r="104" spans="1:10" x14ac:dyDescent="0.25">
      <c r="A104" s="15"/>
      <c r="B104" s="16"/>
      <c r="C104" s="16"/>
      <c r="D104" s="17"/>
      <c r="E104" s="18"/>
      <c r="F104" s="16"/>
      <c r="G10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04" s="17" t="str">
        <f>IF(Tabela1[[#This Row],[Retorno]]="","",Tabela1[[#This Row],[Retorno]]-Tabela1[[#This Row],[Stake]])</f>
        <v/>
      </c>
      <c r="I104" s="18" t="str">
        <f>IF(Tabela1[[#This Row],[Lucro/Perda]]="","",Tabela1[[#This Row],[Lucro/Perda]]/Tabela1[[#This Row],[Stake]])</f>
        <v/>
      </c>
      <c r="J104" s="14"/>
    </row>
    <row r="105" spans="1:10" x14ac:dyDescent="0.25">
      <c r="A105" s="15"/>
      <c r="B105" s="16"/>
      <c r="C105" s="16"/>
      <c r="D105" s="17"/>
      <c r="E105" s="18"/>
      <c r="F105" s="16"/>
      <c r="G10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05" s="17" t="str">
        <f>IF(Tabela1[[#This Row],[Retorno]]="","",Tabela1[[#This Row],[Retorno]]-Tabela1[[#This Row],[Stake]])</f>
        <v/>
      </c>
      <c r="I105" s="18" t="str">
        <f>IF(Tabela1[[#This Row],[Lucro/Perda]]="","",Tabela1[[#This Row],[Lucro/Perda]]/Tabela1[[#This Row],[Stake]])</f>
        <v/>
      </c>
      <c r="J105" s="14"/>
    </row>
    <row r="106" spans="1:10" x14ac:dyDescent="0.25">
      <c r="A106" s="15"/>
      <c r="B106" s="16"/>
      <c r="C106" s="16"/>
      <c r="D106" s="17"/>
      <c r="E106" s="18"/>
      <c r="F106" s="16"/>
      <c r="G10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06" s="17" t="str">
        <f>IF(Tabela1[[#This Row],[Retorno]]="","",Tabela1[[#This Row],[Retorno]]-Tabela1[[#This Row],[Stake]])</f>
        <v/>
      </c>
      <c r="I106" s="18" t="str">
        <f>IF(Tabela1[[#This Row],[Lucro/Perda]]="","",Tabela1[[#This Row],[Lucro/Perda]]/Tabela1[[#This Row],[Stake]])</f>
        <v/>
      </c>
      <c r="J106" s="14"/>
    </row>
    <row r="107" spans="1:10" x14ac:dyDescent="0.25">
      <c r="A107" s="15"/>
      <c r="B107" s="16"/>
      <c r="C107" s="16"/>
      <c r="D107" s="17"/>
      <c r="E107" s="18"/>
      <c r="F107" s="16"/>
      <c r="G10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07" s="17" t="str">
        <f>IF(Tabela1[[#This Row],[Retorno]]="","",Tabela1[[#This Row],[Retorno]]-Tabela1[[#This Row],[Stake]])</f>
        <v/>
      </c>
      <c r="I107" s="18" t="str">
        <f>IF(Tabela1[[#This Row],[Lucro/Perda]]="","",Tabela1[[#This Row],[Lucro/Perda]]/Tabela1[[#This Row],[Stake]])</f>
        <v/>
      </c>
      <c r="J107" s="14"/>
    </row>
    <row r="108" spans="1:10" x14ac:dyDescent="0.25">
      <c r="A108" s="15"/>
      <c r="B108" s="16"/>
      <c r="C108" s="16"/>
      <c r="D108" s="17"/>
      <c r="E108" s="18"/>
      <c r="F108" s="16"/>
      <c r="G10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08" s="17" t="str">
        <f>IF(Tabela1[[#This Row],[Retorno]]="","",Tabela1[[#This Row],[Retorno]]-Tabela1[[#This Row],[Stake]])</f>
        <v/>
      </c>
      <c r="I108" s="18" t="str">
        <f>IF(Tabela1[[#This Row],[Lucro/Perda]]="","",Tabela1[[#This Row],[Lucro/Perda]]/Tabela1[[#This Row],[Stake]])</f>
        <v/>
      </c>
      <c r="J108" s="14"/>
    </row>
    <row r="109" spans="1:10" x14ac:dyDescent="0.25">
      <c r="A109" s="15"/>
      <c r="B109" s="16"/>
      <c r="C109" s="16"/>
      <c r="D109" s="17"/>
      <c r="E109" s="18"/>
      <c r="F109" s="16"/>
      <c r="G10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09" s="17" t="str">
        <f>IF(Tabela1[[#This Row],[Retorno]]="","",Tabela1[[#This Row],[Retorno]]-Tabela1[[#This Row],[Stake]])</f>
        <v/>
      </c>
      <c r="I109" s="18" t="str">
        <f>IF(Tabela1[[#This Row],[Lucro/Perda]]="","",Tabela1[[#This Row],[Lucro/Perda]]/Tabela1[[#This Row],[Stake]])</f>
        <v/>
      </c>
      <c r="J109" s="14"/>
    </row>
    <row r="110" spans="1:10" x14ac:dyDescent="0.25">
      <c r="A110" s="15"/>
      <c r="B110" s="16"/>
      <c r="C110" s="16"/>
      <c r="D110" s="17"/>
      <c r="E110" s="18"/>
      <c r="F110" s="16"/>
      <c r="G11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10" s="17" t="str">
        <f>IF(Tabela1[[#This Row],[Retorno]]="","",Tabela1[[#This Row],[Retorno]]-Tabela1[[#This Row],[Stake]])</f>
        <v/>
      </c>
      <c r="I110" s="18" t="str">
        <f>IF(Tabela1[[#This Row],[Lucro/Perda]]="","",Tabela1[[#This Row],[Lucro/Perda]]/Tabela1[[#This Row],[Stake]])</f>
        <v/>
      </c>
      <c r="J110" s="14"/>
    </row>
    <row r="111" spans="1:10" x14ac:dyDescent="0.25">
      <c r="A111" s="15"/>
      <c r="B111" s="16"/>
      <c r="C111" s="16"/>
      <c r="D111" s="17"/>
      <c r="E111" s="18"/>
      <c r="F111" s="16"/>
      <c r="G11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11" s="17" t="str">
        <f>IF(Tabela1[[#This Row],[Retorno]]="","",Tabela1[[#This Row],[Retorno]]-Tabela1[[#This Row],[Stake]])</f>
        <v/>
      </c>
      <c r="I111" s="18" t="str">
        <f>IF(Tabela1[[#This Row],[Lucro/Perda]]="","",Tabela1[[#This Row],[Lucro/Perda]]/Tabela1[[#This Row],[Stake]])</f>
        <v/>
      </c>
      <c r="J111" s="14"/>
    </row>
    <row r="112" spans="1:10" x14ac:dyDescent="0.25">
      <c r="A112" s="15"/>
      <c r="B112" s="16"/>
      <c r="C112" s="16"/>
      <c r="D112" s="17"/>
      <c r="E112" s="18"/>
      <c r="F112" s="16"/>
      <c r="G11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12" s="17" t="str">
        <f>IF(Tabela1[[#This Row],[Retorno]]="","",Tabela1[[#This Row],[Retorno]]-Tabela1[[#This Row],[Stake]])</f>
        <v/>
      </c>
      <c r="I112" s="18" t="str">
        <f>IF(Tabela1[[#This Row],[Lucro/Perda]]="","",Tabela1[[#This Row],[Lucro/Perda]]/Tabela1[[#This Row],[Stake]])</f>
        <v/>
      </c>
      <c r="J112" s="14"/>
    </row>
    <row r="113" spans="1:10" x14ac:dyDescent="0.25">
      <c r="A113" s="15"/>
      <c r="B113" s="16"/>
      <c r="C113" s="16"/>
      <c r="D113" s="17"/>
      <c r="E113" s="18"/>
      <c r="F113" s="16"/>
      <c r="G11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13" s="17" t="str">
        <f>IF(Tabela1[[#This Row],[Retorno]]="","",Tabela1[[#This Row],[Retorno]]-Tabela1[[#This Row],[Stake]])</f>
        <v/>
      </c>
      <c r="I113" s="18" t="str">
        <f>IF(Tabela1[[#This Row],[Lucro/Perda]]="","",Tabela1[[#This Row],[Lucro/Perda]]/Tabela1[[#This Row],[Stake]])</f>
        <v/>
      </c>
      <c r="J113" s="14"/>
    </row>
    <row r="114" spans="1:10" x14ac:dyDescent="0.25">
      <c r="A114" s="15"/>
      <c r="B114" s="16"/>
      <c r="C114" s="16"/>
      <c r="D114" s="17"/>
      <c r="E114" s="18"/>
      <c r="F114" s="16"/>
      <c r="G11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14" s="17" t="str">
        <f>IF(Tabela1[[#This Row],[Retorno]]="","",Tabela1[[#This Row],[Retorno]]-Tabela1[[#This Row],[Stake]])</f>
        <v/>
      </c>
      <c r="I114" s="18" t="str">
        <f>IF(Tabela1[[#This Row],[Lucro/Perda]]="","",Tabela1[[#This Row],[Lucro/Perda]]/Tabela1[[#This Row],[Stake]])</f>
        <v/>
      </c>
      <c r="J114" s="14"/>
    </row>
    <row r="115" spans="1:10" x14ac:dyDescent="0.25">
      <c r="A115" s="15"/>
      <c r="B115" s="16"/>
      <c r="C115" s="16"/>
      <c r="D115" s="17"/>
      <c r="E115" s="18"/>
      <c r="F115" s="16"/>
      <c r="G11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15" s="17" t="str">
        <f>IF(Tabela1[[#This Row],[Retorno]]="","",Tabela1[[#This Row],[Retorno]]-Tabela1[[#This Row],[Stake]])</f>
        <v/>
      </c>
      <c r="I115" s="18" t="str">
        <f>IF(Tabela1[[#This Row],[Lucro/Perda]]="","",Tabela1[[#This Row],[Lucro/Perda]]/Tabela1[[#This Row],[Stake]])</f>
        <v/>
      </c>
      <c r="J115" s="14"/>
    </row>
    <row r="116" spans="1:10" x14ac:dyDescent="0.25">
      <c r="A116" s="15"/>
      <c r="B116" s="16"/>
      <c r="C116" s="16"/>
      <c r="D116" s="17"/>
      <c r="E116" s="18"/>
      <c r="F116" s="16"/>
      <c r="G11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16" s="17" t="str">
        <f>IF(Tabela1[[#This Row],[Retorno]]="","",Tabela1[[#This Row],[Retorno]]-Tabela1[[#This Row],[Stake]])</f>
        <v/>
      </c>
      <c r="I116" s="18" t="str">
        <f>IF(Tabela1[[#This Row],[Lucro/Perda]]="","",Tabela1[[#This Row],[Lucro/Perda]]/Tabela1[[#This Row],[Stake]])</f>
        <v/>
      </c>
      <c r="J116" s="14"/>
    </row>
    <row r="117" spans="1:10" x14ac:dyDescent="0.25">
      <c r="A117" s="15"/>
      <c r="B117" s="16"/>
      <c r="C117" s="16"/>
      <c r="D117" s="17"/>
      <c r="E117" s="18"/>
      <c r="F117" s="16"/>
      <c r="G11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17" s="17" t="str">
        <f>IF(Tabela1[[#This Row],[Retorno]]="","",Tabela1[[#This Row],[Retorno]]-Tabela1[[#This Row],[Stake]])</f>
        <v/>
      </c>
      <c r="I117" s="18" t="str">
        <f>IF(Tabela1[[#This Row],[Lucro/Perda]]="","",Tabela1[[#This Row],[Lucro/Perda]]/Tabela1[[#This Row],[Stake]])</f>
        <v/>
      </c>
      <c r="J117" s="14"/>
    </row>
    <row r="118" spans="1:10" x14ac:dyDescent="0.25">
      <c r="A118" s="15"/>
      <c r="B118" s="16"/>
      <c r="C118" s="16"/>
      <c r="D118" s="17"/>
      <c r="E118" s="18"/>
      <c r="F118" s="16"/>
      <c r="G11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18" s="17" t="str">
        <f>IF(Tabela1[[#This Row],[Retorno]]="","",Tabela1[[#This Row],[Retorno]]-Tabela1[[#This Row],[Stake]])</f>
        <v/>
      </c>
      <c r="I118" s="18" t="str">
        <f>IF(Tabela1[[#This Row],[Lucro/Perda]]="","",Tabela1[[#This Row],[Lucro/Perda]]/Tabela1[[#This Row],[Stake]])</f>
        <v/>
      </c>
      <c r="J118" s="14"/>
    </row>
    <row r="119" spans="1:10" x14ac:dyDescent="0.25">
      <c r="A119" s="15"/>
      <c r="B119" s="16"/>
      <c r="C119" s="16"/>
      <c r="D119" s="17"/>
      <c r="E119" s="18"/>
      <c r="F119" s="16"/>
      <c r="G11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19" s="17" t="str">
        <f>IF(Tabela1[[#This Row],[Retorno]]="","",Tabela1[[#This Row],[Retorno]]-Tabela1[[#This Row],[Stake]])</f>
        <v/>
      </c>
      <c r="I119" s="18" t="str">
        <f>IF(Tabela1[[#This Row],[Lucro/Perda]]="","",Tabela1[[#This Row],[Lucro/Perda]]/Tabela1[[#This Row],[Stake]])</f>
        <v/>
      </c>
      <c r="J119" s="14"/>
    </row>
    <row r="120" spans="1:10" x14ac:dyDescent="0.25">
      <c r="A120" s="15"/>
      <c r="B120" s="16"/>
      <c r="C120" s="16"/>
      <c r="D120" s="17"/>
      <c r="E120" s="18"/>
      <c r="F120" s="16"/>
      <c r="G12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20" s="17" t="str">
        <f>IF(Tabela1[[#This Row],[Retorno]]="","",Tabela1[[#This Row],[Retorno]]-Tabela1[[#This Row],[Stake]])</f>
        <v/>
      </c>
      <c r="I120" s="18" t="str">
        <f>IF(Tabela1[[#This Row],[Lucro/Perda]]="","",Tabela1[[#This Row],[Lucro/Perda]]/Tabela1[[#This Row],[Stake]])</f>
        <v/>
      </c>
      <c r="J120" s="14"/>
    </row>
    <row r="121" spans="1:10" x14ac:dyDescent="0.25">
      <c r="A121" s="15"/>
      <c r="B121" s="16"/>
      <c r="C121" s="16"/>
      <c r="D121" s="17"/>
      <c r="E121" s="18"/>
      <c r="F121" s="16"/>
      <c r="G12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21" s="17" t="str">
        <f>IF(Tabela1[[#This Row],[Retorno]]="","",Tabela1[[#This Row],[Retorno]]-Tabela1[[#This Row],[Stake]])</f>
        <v/>
      </c>
      <c r="I121" s="18" t="str">
        <f>IF(Tabela1[[#This Row],[Lucro/Perda]]="","",Tabela1[[#This Row],[Lucro/Perda]]/Tabela1[[#This Row],[Stake]])</f>
        <v/>
      </c>
      <c r="J121" s="14"/>
    </row>
    <row r="122" spans="1:10" x14ac:dyDescent="0.25">
      <c r="A122" s="15"/>
      <c r="B122" s="16"/>
      <c r="C122" s="16"/>
      <c r="D122" s="17"/>
      <c r="E122" s="18"/>
      <c r="F122" s="16"/>
      <c r="G12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22" s="17" t="str">
        <f>IF(Tabela1[[#This Row],[Retorno]]="","",Tabela1[[#This Row],[Retorno]]-Tabela1[[#This Row],[Stake]])</f>
        <v/>
      </c>
      <c r="I122" s="18" t="str">
        <f>IF(Tabela1[[#This Row],[Lucro/Perda]]="","",Tabela1[[#This Row],[Lucro/Perda]]/Tabela1[[#This Row],[Stake]])</f>
        <v/>
      </c>
      <c r="J122" s="14"/>
    </row>
    <row r="123" spans="1:10" x14ac:dyDescent="0.25">
      <c r="A123" s="15"/>
      <c r="B123" s="16"/>
      <c r="C123" s="16"/>
      <c r="D123" s="17"/>
      <c r="E123" s="18"/>
      <c r="F123" s="16"/>
      <c r="G12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23" s="17" t="str">
        <f>IF(Tabela1[[#This Row],[Retorno]]="","",Tabela1[[#This Row],[Retorno]]-Tabela1[[#This Row],[Stake]])</f>
        <v/>
      </c>
      <c r="I123" s="18" t="str">
        <f>IF(Tabela1[[#This Row],[Lucro/Perda]]="","",Tabela1[[#This Row],[Lucro/Perda]]/Tabela1[[#This Row],[Stake]])</f>
        <v/>
      </c>
      <c r="J123" s="14"/>
    </row>
    <row r="124" spans="1:10" x14ac:dyDescent="0.25">
      <c r="A124" s="15"/>
      <c r="B124" s="16"/>
      <c r="C124" s="16"/>
      <c r="D124" s="17"/>
      <c r="E124" s="18"/>
      <c r="F124" s="16"/>
      <c r="G12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24" s="17" t="str">
        <f>IF(Tabela1[[#This Row],[Retorno]]="","",Tabela1[[#This Row],[Retorno]]-Tabela1[[#This Row],[Stake]])</f>
        <v/>
      </c>
      <c r="I124" s="18" t="str">
        <f>IF(Tabela1[[#This Row],[Lucro/Perda]]="","",Tabela1[[#This Row],[Lucro/Perda]]/Tabela1[[#This Row],[Stake]])</f>
        <v/>
      </c>
      <c r="J124" s="14"/>
    </row>
    <row r="125" spans="1:10" x14ac:dyDescent="0.25">
      <c r="A125" s="15"/>
      <c r="B125" s="16"/>
      <c r="C125" s="16"/>
      <c r="D125" s="17"/>
      <c r="E125" s="18"/>
      <c r="F125" s="16"/>
      <c r="G12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25" s="17" t="str">
        <f>IF(Tabela1[[#This Row],[Retorno]]="","",Tabela1[[#This Row],[Retorno]]-Tabela1[[#This Row],[Stake]])</f>
        <v/>
      </c>
      <c r="I125" s="18" t="str">
        <f>IF(Tabela1[[#This Row],[Lucro/Perda]]="","",Tabela1[[#This Row],[Lucro/Perda]]/Tabela1[[#This Row],[Stake]])</f>
        <v/>
      </c>
      <c r="J125" s="14"/>
    </row>
    <row r="126" spans="1:10" x14ac:dyDescent="0.25">
      <c r="A126" s="15"/>
      <c r="B126" s="16"/>
      <c r="C126" s="16"/>
      <c r="D126" s="17"/>
      <c r="E126" s="18"/>
      <c r="F126" s="16"/>
      <c r="G12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26" s="17" t="str">
        <f>IF(Tabela1[[#This Row],[Retorno]]="","",Tabela1[[#This Row],[Retorno]]-Tabela1[[#This Row],[Stake]])</f>
        <v/>
      </c>
      <c r="I126" s="18" t="str">
        <f>IF(Tabela1[[#This Row],[Lucro/Perda]]="","",Tabela1[[#This Row],[Lucro/Perda]]/Tabela1[[#This Row],[Stake]])</f>
        <v/>
      </c>
      <c r="J126" s="14"/>
    </row>
    <row r="127" spans="1:10" x14ac:dyDescent="0.25">
      <c r="A127" s="15"/>
      <c r="B127" s="16"/>
      <c r="C127" s="16"/>
      <c r="D127" s="17"/>
      <c r="E127" s="18"/>
      <c r="F127" s="16"/>
      <c r="G12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27" s="17" t="str">
        <f>IF(Tabela1[[#This Row],[Retorno]]="","",Tabela1[[#This Row],[Retorno]]-Tabela1[[#This Row],[Stake]])</f>
        <v/>
      </c>
      <c r="I127" s="18" t="str">
        <f>IF(Tabela1[[#This Row],[Lucro/Perda]]="","",Tabela1[[#This Row],[Lucro/Perda]]/Tabela1[[#This Row],[Stake]])</f>
        <v/>
      </c>
      <c r="J127" s="14"/>
    </row>
    <row r="128" spans="1:10" x14ac:dyDescent="0.25">
      <c r="A128" s="15"/>
      <c r="B128" s="16"/>
      <c r="C128" s="16"/>
      <c r="D128" s="17"/>
      <c r="E128" s="18"/>
      <c r="F128" s="16"/>
      <c r="G12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28" s="17" t="str">
        <f>IF(Tabela1[[#This Row],[Retorno]]="","",Tabela1[[#This Row],[Retorno]]-Tabela1[[#This Row],[Stake]])</f>
        <v/>
      </c>
      <c r="I128" s="18" t="str">
        <f>IF(Tabela1[[#This Row],[Lucro/Perda]]="","",Tabela1[[#This Row],[Lucro/Perda]]/Tabela1[[#This Row],[Stake]])</f>
        <v/>
      </c>
      <c r="J128" s="14"/>
    </row>
    <row r="129" spans="1:10" x14ac:dyDescent="0.25">
      <c r="A129" s="15"/>
      <c r="B129" s="16"/>
      <c r="C129" s="16"/>
      <c r="D129" s="17"/>
      <c r="E129" s="18"/>
      <c r="F129" s="16"/>
      <c r="G12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29" s="17" t="str">
        <f>IF(Tabela1[[#This Row],[Retorno]]="","",Tabela1[[#This Row],[Retorno]]-Tabela1[[#This Row],[Stake]])</f>
        <v/>
      </c>
      <c r="I129" s="18" t="str">
        <f>IF(Tabela1[[#This Row],[Lucro/Perda]]="","",Tabela1[[#This Row],[Lucro/Perda]]/Tabela1[[#This Row],[Stake]])</f>
        <v/>
      </c>
      <c r="J129" s="14"/>
    </row>
    <row r="130" spans="1:10" x14ac:dyDescent="0.25">
      <c r="A130" s="15"/>
      <c r="B130" s="16"/>
      <c r="C130" s="16"/>
      <c r="D130" s="17"/>
      <c r="E130" s="18"/>
      <c r="F130" s="16"/>
      <c r="G13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30" s="17" t="str">
        <f>IF(Tabela1[[#This Row],[Retorno]]="","",Tabela1[[#This Row],[Retorno]]-Tabela1[[#This Row],[Stake]])</f>
        <v/>
      </c>
      <c r="I130" s="18" t="str">
        <f>IF(Tabela1[[#This Row],[Lucro/Perda]]="","",Tabela1[[#This Row],[Lucro/Perda]]/Tabela1[[#This Row],[Stake]])</f>
        <v/>
      </c>
      <c r="J130" s="14"/>
    </row>
    <row r="131" spans="1:10" x14ac:dyDescent="0.25">
      <c r="A131" s="15"/>
      <c r="B131" s="16"/>
      <c r="C131" s="16"/>
      <c r="D131" s="17"/>
      <c r="E131" s="18"/>
      <c r="F131" s="16"/>
      <c r="G13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31" s="17" t="str">
        <f>IF(Tabela1[[#This Row],[Retorno]]="","",Tabela1[[#This Row],[Retorno]]-Tabela1[[#This Row],[Stake]])</f>
        <v/>
      </c>
      <c r="I131" s="18" t="str">
        <f>IF(Tabela1[[#This Row],[Lucro/Perda]]="","",Tabela1[[#This Row],[Lucro/Perda]]/Tabela1[[#This Row],[Stake]])</f>
        <v/>
      </c>
      <c r="J131" s="14"/>
    </row>
    <row r="132" spans="1:10" x14ac:dyDescent="0.25">
      <c r="A132" s="15"/>
      <c r="B132" s="16"/>
      <c r="C132" s="16"/>
      <c r="D132" s="17"/>
      <c r="E132" s="18"/>
      <c r="F132" s="16"/>
      <c r="G13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32" s="17" t="str">
        <f>IF(Tabela1[[#This Row],[Retorno]]="","",Tabela1[[#This Row],[Retorno]]-Tabela1[[#This Row],[Stake]])</f>
        <v/>
      </c>
      <c r="I132" s="18" t="str">
        <f>IF(Tabela1[[#This Row],[Lucro/Perda]]="","",Tabela1[[#This Row],[Lucro/Perda]]/Tabela1[[#This Row],[Stake]])</f>
        <v/>
      </c>
      <c r="J132" s="14"/>
    </row>
    <row r="133" spans="1:10" x14ac:dyDescent="0.25">
      <c r="A133" s="15"/>
      <c r="B133" s="16"/>
      <c r="C133" s="16"/>
      <c r="D133" s="17"/>
      <c r="E133" s="18"/>
      <c r="F133" s="16"/>
      <c r="G13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33" s="17" t="str">
        <f>IF(Tabela1[[#This Row],[Retorno]]="","",Tabela1[[#This Row],[Retorno]]-Tabela1[[#This Row],[Stake]])</f>
        <v/>
      </c>
      <c r="I133" s="18" t="str">
        <f>IF(Tabela1[[#This Row],[Lucro/Perda]]="","",Tabela1[[#This Row],[Lucro/Perda]]/Tabela1[[#This Row],[Stake]])</f>
        <v/>
      </c>
      <c r="J133" s="14"/>
    </row>
    <row r="134" spans="1:10" x14ac:dyDescent="0.25">
      <c r="A134" s="15"/>
      <c r="B134" s="16"/>
      <c r="C134" s="16"/>
      <c r="D134" s="17"/>
      <c r="E134" s="18"/>
      <c r="F134" s="16"/>
      <c r="G13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34" s="17" t="str">
        <f>IF(Tabela1[[#This Row],[Retorno]]="","",Tabela1[[#This Row],[Retorno]]-Tabela1[[#This Row],[Stake]])</f>
        <v/>
      </c>
      <c r="I134" s="18" t="str">
        <f>IF(Tabela1[[#This Row],[Lucro/Perda]]="","",Tabela1[[#This Row],[Lucro/Perda]]/Tabela1[[#This Row],[Stake]])</f>
        <v/>
      </c>
      <c r="J134" s="14"/>
    </row>
    <row r="135" spans="1:10" x14ac:dyDescent="0.25">
      <c r="A135" s="15"/>
      <c r="B135" s="16"/>
      <c r="C135" s="16"/>
      <c r="D135" s="17"/>
      <c r="E135" s="18"/>
      <c r="F135" s="16"/>
      <c r="G13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35" s="17" t="str">
        <f>IF(Tabela1[[#This Row],[Retorno]]="","",Tabela1[[#This Row],[Retorno]]-Tabela1[[#This Row],[Stake]])</f>
        <v/>
      </c>
      <c r="I135" s="18" t="str">
        <f>IF(Tabela1[[#This Row],[Lucro/Perda]]="","",Tabela1[[#This Row],[Lucro/Perda]]/Tabela1[[#This Row],[Stake]])</f>
        <v/>
      </c>
      <c r="J135" s="14"/>
    </row>
    <row r="136" spans="1:10" x14ac:dyDescent="0.25">
      <c r="A136" s="15"/>
      <c r="B136" s="16"/>
      <c r="C136" s="16"/>
      <c r="D136" s="17"/>
      <c r="E136" s="18"/>
      <c r="F136" s="16"/>
      <c r="G13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36" s="17" t="str">
        <f>IF(Tabela1[[#This Row],[Retorno]]="","",Tabela1[[#This Row],[Retorno]]-Tabela1[[#This Row],[Stake]])</f>
        <v/>
      </c>
      <c r="I136" s="18" t="str">
        <f>IF(Tabela1[[#This Row],[Lucro/Perda]]="","",Tabela1[[#This Row],[Lucro/Perda]]/Tabela1[[#This Row],[Stake]])</f>
        <v/>
      </c>
      <c r="J136" s="14"/>
    </row>
    <row r="137" spans="1:10" x14ac:dyDescent="0.25">
      <c r="A137" s="15"/>
      <c r="B137" s="16"/>
      <c r="C137" s="16"/>
      <c r="D137" s="17"/>
      <c r="E137" s="18"/>
      <c r="F137" s="16"/>
      <c r="G13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37" s="17" t="str">
        <f>IF(Tabela1[[#This Row],[Retorno]]="","",Tabela1[[#This Row],[Retorno]]-Tabela1[[#This Row],[Stake]])</f>
        <v/>
      </c>
      <c r="I137" s="18" t="str">
        <f>IF(Tabela1[[#This Row],[Lucro/Perda]]="","",Tabela1[[#This Row],[Lucro/Perda]]/Tabela1[[#This Row],[Stake]])</f>
        <v/>
      </c>
      <c r="J137" s="14"/>
    </row>
    <row r="138" spans="1:10" x14ac:dyDescent="0.25">
      <c r="A138" s="15"/>
      <c r="B138" s="16"/>
      <c r="C138" s="16"/>
      <c r="D138" s="17"/>
      <c r="E138" s="18"/>
      <c r="F138" s="16"/>
      <c r="G13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38" s="17" t="str">
        <f>IF(Tabela1[[#This Row],[Retorno]]="","",Tabela1[[#This Row],[Retorno]]-Tabela1[[#This Row],[Stake]])</f>
        <v/>
      </c>
      <c r="I138" s="18" t="str">
        <f>IF(Tabela1[[#This Row],[Lucro/Perda]]="","",Tabela1[[#This Row],[Lucro/Perda]]/Tabela1[[#This Row],[Stake]])</f>
        <v/>
      </c>
      <c r="J138" s="14"/>
    </row>
    <row r="139" spans="1:10" x14ac:dyDescent="0.25">
      <c r="A139" s="15"/>
      <c r="B139" s="16"/>
      <c r="C139" s="16"/>
      <c r="D139" s="17"/>
      <c r="E139" s="18"/>
      <c r="F139" s="16"/>
      <c r="G13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39" s="17" t="str">
        <f>IF(Tabela1[[#This Row],[Retorno]]="","",Tabela1[[#This Row],[Retorno]]-Tabela1[[#This Row],[Stake]])</f>
        <v/>
      </c>
      <c r="I139" s="18" t="str">
        <f>IF(Tabela1[[#This Row],[Lucro/Perda]]="","",Tabela1[[#This Row],[Lucro/Perda]]/Tabela1[[#This Row],[Stake]])</f>
        <v/>
      </c>
      <c r="J139" s="14"/>
    </row>
    <row r="140" spans="1:10" x14ac:dyDescent="0.25">
      <c r="A140" s="15"/>
      <c r="B140" s="16"/>
      <c r="C140" s="16"/>
      <c r="D140" s="17"/>
      <c r="E140" s="18"/>
      <c r="F140" s="16"/>
      <c r="G14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40" s="17" t="str">
        <f>IF(Tabela1[[#This Row],[Retorno]]="","",Tabela1[[#This Row],[Retorno]]-Tabela1[[#This Row],[Stake]])</f>
        <v/>
      </c>
      <c r="I140" s="18" t="str">
        <f>IF(Tabela1[[#This Row],[Lucro/Perda]]="","",Tabela1[[#This Row],[Lucro/Perda]]/Tabela1[[#This Row],[Stake]])</f>
        <v/>
      </c>
      <c r="J140" s="14"/>
    </row>
    <row r="141" spans="1:10" x14ac:dyDescent="0.25">
      <c r="A141" s="15"/>
      <c r="B141" s="16"/>
      <c r="C141" s="16"/>
      <c r="D141" s="17"/>
      <c r="E141" s="18"/>
      <c r="F141" s="16"/>
      <c r="G14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41" s="17" t="str">
        <f>IF(Tabela1[[#This Row],[Retorno]]="","",Tabela1[[#This Row],[Retorno]]-Tabela1[[#This Row],[Stake]])</f>
        <v/>
      </c>
      <c r="I141" s="18" t="str">
        <f>IF(Tabela1[[#This Row],[Lucro/Perda]]="","",Tabela1[[#This Row],[Lucro/Perda]]/Tabela1[[#This Row],[Stake]])</f>
        <v/>
      </c>
      <c r="J141" s="14"/>
    </row>
    <row r="142" spans="1:10" x14ac:dyDescent="0.25">
      <c r="A142" s="15"/>
      <c r="B142" s="16"/>
      <c r="C142" s="16"/>
      <c r="D142" s="17"/>
      <c r="E142" s="18"/>
      <c r="F142" s="16"/>
      <c r="G14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42" s="17" t="str">
        <f>IF(Tabela1[[#This Row],[Retorno]]="","",Tabela1[[#This Row],[Retorno]]-Tabela1[[#This Row],[Stake]])</f>
        <v/>
      </c>
      <c r="I142" s="18" t="str">
        <f>IF(Tabela1[[#This Row],[Lucro/Perda]]="","",Tabela1[[#This Row],[Lucro/Perda]]/Tabela1[[#This Row],[Stake]])</f>
        <v/>
      </c>
      <c r="J142" s="14"/>
    </row>
    <row r="143" spans="1:10" x14ac:dyDescent="0.25">
      <c r="A143" s="15"/>
      <c r="B143" s="16"/>
      <c r="C143" s="16"/>
      <c r="D143" s="17"/>
      <c r="E143" s="18"/>
      <c r="F143" s="16"/>
      <c r="G14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43" s="17" t="str">
        <f>IF(Tabela1[[#This Row],[Retorno]]="","",Tabela1[[#This Row],[Retorno]]-Tabela1[[#This Row],[Stake]])</f>
        <v/>
      </c>
      <c r="I143" s="18" t="str">
        <f>IF(Tabela1[[#This Row],[Lucro/Perda]]="","",Tabela1[[#This Row],[Lucro/Perda]]/Tabela1[[#This Row],[Stake]])</f>
        <v/>
      </c>
      <c r="J143" s="14"/>
    </row>
    <row r="144" spans="1:10" x14ac:dyDescent="0.25">
      <c r="A144" s="15"/>
      <c r="B144" s="16"/>
      <c r="C144" s="16"/>
      <c r="D144" s="17"/>
      <c r="E144" s="18"/>
      <c r="F144" s="16"/>
      <c r="G14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44" s="17" t="str">
        <f>IF(Tabela1[[#This Row],[Retorno]]="","",Tabela1[[#This Row],[Retorno]]-Tabela1[[#This Row],[Stake]])</f>
        <v/>
      </c>
      <c r="I144" s="18" t="str">
        <f>IF(Tabela1[[#This Row],[Lucro/Perda]]="","",Tabela1[[#This Row],[Lucro/Perda]]/Tabela1[[#This Row],[Stake]])</f>
        <v/>
      </c>
      <c r="J144" s="14"/>
    </row>
    <row r="145" spans="1:10" x14ac:dyDescent="0.25">
      <c r="A145" s="15"/>
      <c r="B145" s="16"/>
      <c r="C145" s="16"/>
      <c r="D145" s="17"/>
      <c r="E145" s="18"/>
      <c r="F145" s="16"/>
      <c r="G14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45" s="17" t="str">
        <f>IF(Tabela1[[#This Row],[Retorno]]="","",Tabela1[[#This Row],[Retorno]]-Tabela1[[#This Row],[Stake]])</f>
        <v/>
      </c>
      <c r="I145" s="18" t="str">
        <f>IF(Tabela1[[#This Row],[Lucro/Perda]]="","",Tabela1[[#This Row],[Lucro/Perda]]/Tabela1[[#This Row],[Stake]])</f>
        <v/>
      </c>
      <c r="J145" s="14"/>
    </row>
    <row r="146" spans="1:10" x14ac:dyDescent="0.25">
      <c r="A146" s="15"/>
      <c r="B146" s="16"/>
      <c r="C146" s="16"/>
      <c r="D146" s="17"/>
      <c r="E146" s="18"/>
      <c r="F146" s="16"/>
      <c r="G14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46" s="17" t="str">
        <f>IF(Tabela1[[#This Row],[Retorno]]="","",Tabela1[[#This Row],[Retorno]]-Tabela1[[#This Row],[Stake]])</f>
        <v/>
      </c>
      <c r="I146" s="18" t="str">
        <f>IF(Tabela1[[#This Row],[Lucro/Perda]]="","",Tabela1[[#This Row],[Lucro/Perda]]/Tabela1[[#This Row],[Stake]])</f>
        <v/>
      </c>
      <c r="J146" s="14"/>
    </row>
    <row r="147" spans="1:10" x14ac:dyDescent="0.25">
      <c r="A147" s="15"/>
      <c r="B147" s="16"/>
      <c r="C147" s="16"/>
      <c r="D147" s="17"/>
      <c r="E147" s="18"/>
      <c r="F147" s="16"/>
      <c r="G14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47" s="17" t="str">
        <f>IF(Tabela1[[#This Row],[Retorno]]="","",Tabela1[[#This Row],[Retorno]]-Tabela1[[#This Row],[Stake]])</f>
        <v/>
      </c>
      <c r="I147" s="18" t="str">
        <f>IF(Tabela1[[#This Row],[Lucro/Perda]]="","",Tabela1[[#This Row],[Lucro/Perda]]/Tabela1[[#This Row],[Stake]])</f>
        <v/>
      </c>
      <c r="J147" s="14"/>
    </row>
    <row r="148" spans="1:10" x14ac:dyDescent="0.25">
      <c r="A148" s="15"/>
      <c r="B148" s="16"/>
      <c r="C148" s="16"/>
      <c r="D148" s="17"/>
      <c r="E148" s="18"/>
      <c r="F148" s="16"/>
      <c r="G14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48" s="17" t="str">
        <f>IF(Tabela1[[#This Row],[Retorno]]="","",Tabela1[[#This Row],[Retorno]]-Tabela1[[#This Row],[Stake]])</f>
        <v/>
      </c>
      <c r="I148" s="18" t="str">
        <f>IF(Tabela1[[#This Row],[Lucro/Perda]]="","",Tabela1[[#This Row],[Lucro/Perda]]/Tabela1[[#This Row],[Stake]])</f>
        <v/>
      </c>
      <c r="J148" s="14"/>
    </row>
    <row r="149" spans="1:10" x14ac:dyDescent="0.25">
      <c r="A149" s="15"/>
      <c r="B149" s="16"/>
      <c r="C149" s="16"/>
      <c r="D149" s="17"/>
      <c r="E149" s="18"/>
      <c r="F149" s="16"/>
      <c r="G14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49" s="17" t="str">
        <f>IF(Tabela1[[#This Row],[Retorno]]="","",Tabela1[[#This Row],[Retorno]]-Tabela1[[#This Row],[Stake]])</f>
        <v/>
      </c>
      <c r="I149" s="18" t="str">
        <f>IF(Tabela1[[#This Row],[Lucro/Perda]]="","",Tabela1[[#This Row],[Lucro/Perda]]/Tabela1[[#This Row],[Stake]])</f>
        <v/>
      </c>
      <c r="J149" s="14"/>
    </row>
    <row r="150" spans="1:10" x14ac:dyDescent="0.25">
      <c r="A150" s="15"/>
      <c r="B150" s="16"/>
      <c r="C150" s="16"/>
      <c r="D150" s="17"/>
      <c r="E150" s="18"/>
      <c r="F150" s="16"/>
      <c r="G15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50" s="17" t="str">
        <f>IF(Tabela1[[#This Row],[Retorno]]="","",Tabela1[[#This Row],[Retorno]]-Tabela1[[#This Row],[Stake]])</f>
        <v/>
      </c>
      <c r="I150" s="18" t="str">
        <f>IF(Tabela1[[#This Row],[Lucro/Perda]]="","",Tabela1[[#This Row],[Lucro/Perda]]/Tabela1[[#This Row],[Stake]])</f>
        <v/>
      </c>
      <c r="J150" s="14"/>
    </row>
    <row r="151" spans="1:10" x14ac:dyDescent="0.25">
      <c r="A151" s="15"/>
      <c r="B151" s="16"/>
      <c r="C151" s="16"/>
      <c r="D151" s="17"/>
      <c r="E151" s="18"/>
      <c r="F151" s="16"/>
      <c r="G15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51" s="17" t="str">
        <f>IF(Tabela1[[#This Row],[Retorno]]="","",Tabela1[[#This Row],[Retorno]]-Tabela1[[#This Row],[Stake]])</f>
        <v/>
      </c>
      <c r="I151" s="18" t="str">
        <f>IF(Tabela1[[#This Row],[Lucro/Perda]]="","",Tabela1[[#This Row],[Lucro/Perda]]/Tabela1[[#This Row],[Stake]])</f>
        <v/>
      </c>
      <c r="J151" s="14"/>
    </row>
    <row r="152" spans="1:10" x14ac:dyDescent="0.25">
      <c r="A152" s="15"/>
      <c r="B152" s="16"/>
      <c r="C152" s="16"/>
      <c r="D152" s="17"/>
      <c r="E152" s="18"/>
      <c r="F152" s="16"/>
      <c r="G15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52" s="17" t="str">
        <f>IF(Tabela1[[#This Row],[Retorno]]="","",Tabela1[[#This Row],[Retorno]]-Tabela1[[#This Row],[Stake]])</f>
        <v/>
      </c>
      <c r="I152" s="18" t="str">
        <f>IF(Tabela1[[#This Row],[Lucro/Perda]]="","",Tabela1[[#This Row],[Lucro/Perda]]/Tabela1[[#This Row],[Stake]])</f>
        <v/>
      </c>
      <c r="J152" s="14"/>
    </row>
    <row r="153" spans="1:10" x14ac:dyDescent="0.25">
      <c r="A153" s="15"/>
      <c r="B153" s="16"/>
      <c r="C153" s="16"/>
      <c r="D153" s="17"/>
      <c r="E153" s="18"/>
      <c r="F153" s="16"/>
      <c r="G15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53" s="17" t="str">
        <f>IF(Tabela1[[#This Row],[Retorno]]="","",Tabela1[[#This Row],[Retorno]]-Tabela1[[#This Row],[Stake]])</f>
        <v/>
      </c>
      <c r="I153" s="18" t="str">
        <f>IF(Tabela1[[#This Row],[Lucro/Perda]]="","",Tabela1[[#This Row],[Lucro/Perda]]/Tabela1[[#This Row],[Stake]])</f>
        <v/>
      </c>
      <c r="J153" s="14"/>
    </row>
    <row r="154" spans="1:10" x14ac:dyDescent="0.25">
      <c r="A154" s="15"/>
      <c r="B154" s="16"/>
      <c r="C154" s="16"/>
      <c r="D154" s="17"/>
      <c r="E154" s="18"/>
      <c r="F154" s="16"/>
      <c r="G15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54" s="17" t="str">
        <f>IF(Tabela1[[#This Row],[Retorno]]="","",Tabela1[[#This Row],[Retorno]]-Tabela1[[#This Row],[Stake]])</f>
        <v/>
      </c>
      <c r="I154" s="18" t="str">
        <f>IF(Tabela1[[#This Row],[Lucro/Perda]]="","",Tabela1[[#This Row],[Lucro/Perda]]/Tabela1[[#This Row],[Stake]])</f>
        <v/>
      </c>
      <c r="J154" s="14"/>
    </row>
    <row r="155" spans="1:10" x14ac:dyDescent="0.25">
      <c r="A155" s="15"/>
      <c r="B155" s="16"/>
      <c r="C155" s="16"/>
      <c r="D155" s="17"/>
      <c r="E155" s="18"/>
      <c r="F155" s="16"/>
      <c r="G15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55" s="17" t="str">
        <f>IF(Tabela1[[#This Row],[Retorno]]="","",Tabela1[[#This Row],[Retorno]]-Tabela1[[#This Row],[Stake]])</f>
        <v/>
      </c>
      <c r="I155" s="18" t="str">
        <f>IF(Tabela1[[#This Row],[Lucro/Perda]]="","",Tabela1[[#This Row],[Lucro/Perda]]/Tabela1[[#This Row],[Stake]])</f>
        <v/>
      </c>
      <c r="J155" s="14"/>
    </row>
    <row r="156" spans="1:10" x14ac:dyDescent="0.25">
      <c r="A156" s="15"/>
      <c r="B156" s="16"/>
      <c r="C156" s="16"/>
      <c r="D156" s="17"/>
      <c r="E156" s="18"/>
      <c r="F156" s="16"/>
      <c r="G15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56" s="17" t="str">
        <f>IF(Tabela1[[#This Row],[Retorno]]="","",Tabela1[[#This Row],[Retorno]]-Tabela1[[#This Row],[Stake]])</f>
        <v/>
      </c>
      <c r="I156" s="18" t="str">
        <f>IF(Tabela1[[#This Row],[Lucro/Perda]]="","",Tabela1[[#This Row],[Lucro/Perda]]/Tabela1[[#This Row],[Stake]])</f>
        <v/>
      </c>
      <c r="J156" s="14"/>
    </row>
    <row r="157" spans="1:10" x14ac:dyDescent="0.25">
      <c r="A157" s="15"/>
      <c r="B157" s="16"/>
      <c r="C157" s="16"/>
      <c r="D157" s="17"/>
      <c r="E157" s="18"/>
      <c r="F157" s="16"/>
      <c r="G15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57" s="17" t="str">
        <f>IF(Tabela1[[#This Row],[Retorno]]="","",Tabela1[[#This Row],[Retorno]]-Tabela1[[#This Row],[Stake]])</f>
        <v/>
      </c>
      <c r="I157" s="18" t="str">
        <f>IF(Tabela1[[#This Row],[Lucro/Perda]]="","",Tabela1[[#This Row],[Lucro/Perda]]/Tabela1[[#This Row],[Stake]])</f>
        <v/>
      </c>
      <c r="J157" s="14"/>
    </row>
    <row r="158" spans="1:10" x14ac:dyDescent="0.25">
      <c r="A158" s="15"/>
      <c r="B158" s="16"/>
      <c r="C158" s="16"/>
      <c r="D158" s="17"/>
      <c r="E158" s="18"/>
      <c r="F158" s="16"/>
      <c r="G15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58" s="17" t="str">
        <f>IF(Tabela1[[#This Row],[Retorno]]="","",Tabela1[[#This Row],[Retorno]]-Tabela1[[#This Row],[Stake]])</f>
        <v/>
      </c>
      <c r="I158" s="18" t="str">
        <f>IF(Tabela1[[#This Row],[Lucro/Perda]]="","",Tabela1[[#This Row],[Lucro/Perda]]/Tabela1[[#This Row],[Stake]])</f>
        <v/>
      </c>
      <c r="J158" s="14"/>
    </row>
    <row r="159" spans="1:10" x14ac:dyDescent="0.25">
      <c r="A159" s="15"/>
      <c r="B159" s="16"/>
      <c r="C159" s="16"/>
      <c r="D159" s="17"/>
      <c r="E159" s="18"/>
      <c r="F159" s="16"/>
      <c r="G15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59" s="17" t="str">
        <f>IF(Tabela1[[#This Row],[Retorno]]="","",Tabela1[[#This Row],[Retorno]]-Tabela1[[#This Row],[Stake]])</f>
        <v/>
      </c>
      <c r="I159" s="18" t="str">
        <f>IF(Tabela1[[#This Row],[Lucro/Perda]]="","",Tabela1[[#This Row],[Lucro/Perda]]/Tabela1[[#This Row],[Stake]])</f>
        <v/>
      </c>
      <c r="J159" s="14"/>
    </row>
    <row r="160" spans="1:10" x14ac:dyDescent="0.25">
      <c r="A160" s="15"/>
      <c r="B160" s="16"/>
      <c r="C160" s="16"/>
      <c r="D160" s="17"/>
      <c r="E160" s="18"/>
      <c r="F160" s="16"/>
      <c r="G16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60" s="17" t="str">
        <f>IF(Tabela1[[#This Row],[Retorno]]="","",Tabela1[[#This Row],[Retorno]]-Tabela1[[#This Row],[Stake]])</f>
        <v/>
      </c>
      <c r="I160" s="18" t="str">
        <f>IF(Tabela1[[#This Row],[Lucro/Perda]]="","",Tabela1[[#This Row],[Lucro/Perda]]/Tabela1[[#This Row],[Stake]])</f>
        <v/>
      </c>
      <c r="J160" s="14"/>
    </row>
    <row r="161" spans="1:10" x14ac:dyDescent="0.25">
      <c r="A161" s="15"/>
      <c r="B161" s="16"/>
      <c r="C161" s="16"/>
      <c r="D161" s="17"/>
      <c r="E161" s="18"/>
      <c r="F161" s="16"/>
      <c r="G16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61" s="17" t="str">
        <f>IF(Tabela1[[#This Row],[Retorno]]="","",Tabela1[[#This Row],[Retorno]]-Tabela1[[#This Row],[Stake]])</f>
        <v/>
      </c>
      <c r="I161" s="18" t="str">
        <f>IF(Tabela1[[#This Row],[Lucro/Perda]]="","",Tabela1[[#This Row],[Lucro/Perda]]/Tabela1[[#This Row],[Stake]])</f>
        <v/>
      </c>
      <c r="J161" s="14"/>
    </row>
    <row r="162" spans="1:10" x14ac:dyDescent="0.25">
      <c r="A162" s="15"/>
      <c r="B162" s="16"/>
      <c r="C162" s="16"/>
      <c r="D162" s="17"/>
      <c r="E162" s="18"/>
      <c r="F162" s="16"/>
      <c r="G16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62" s="17" t="str">
        <f>IF(Tabela1[[#This Row],[Retorno]]="","",Tabela1[[#This Row],[Retorno]]-Tabela1[[#This Row],[Stake]])</f>
        <v/>
      </c>
      <c r="I162" s="18" t="str">
        <f>IF(Tabela1[[#This Row],[Lucro/Perda]]="","",Tabela1[[#This Row],[Lucro/Perda]]/Tabela1[[#This Row],[Stake]])</f>
        <v/>
      </c>
      <c r="J162" s="14"/>
    </row>
    <row r="163" spans="1:10" x14ac:dyDescent="0.25">
      <c r="A163" s="15"/>
      <c r="B163" s="16"/>
      <c r="C163" s="16"/>
      <c r="D163" s="17"/>
      <c r="E163" s="18"/>
      <c r="F163" s="16"/>
      <c r="G16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63" s="17" t="str">
        <f>IF(Tabela1[[#This Row],[Retorno]]="","",Tabela1[[#This Row],[Retorno]]-Tabela1[[#This Row],[Stake]])</f>
        <v/>
      </c>
      <c r="I163" s="18" t="str">
        <f>IF(Tabela1[[#This Row],[Lucro/Perda]]="","",Tabela1[[#This Row],[Lucro/Perda]]/Tabela1[[#This Row],[Stake]])</f>
        <v/>
      </c>
      <c r="J163" s="14"/>
    </row>
    <row r="164" spans="1:10" x14ac:dyDescent="0.25">
      <c r="A164" s="15"/>
      <c r="B164" s="16"/>
      <c r="C164" s="16"/>
      <c r="D164" s="17"/>
      <c r="E164" s="18"/>
      <c r="F164" s="16"/>
      <c r="G16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64" s="17" t="str">
        <f>IF(Tabela1[[#This Row],[Retorno]]="","",Tabela1[[#This Row],[Retorno]]-Tabela1[[#This Row],[Stake]])</f>
        <v/>
      </c>
      <c r="I164" s="18" t="str">
        <f>IF(Tabela1[[#This Row],[Lucro/Perda]]="","",Tabela1[[#This Row],[Lucro/Perda]]/Tabela1[[#This Row],[Stake]])</f>
        <v/>
      </c>
      <c r="J164" s="14"/>
    </row>
    <row r="165" spans="1:10" x14ac:dyDescent="0.25">
      <c r="A165" s="15"/>
      <c r="B165" s="16"/>
      <c r="C165" s="16"/>
      <c r="D165" s="17"/>
      <c r="E165" s="18"/>
      <c r="F165" s="16"/>
      <c r="G16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65" s="17" t="str">
        <f>IF(Tabela1[[#This Row],[Retorno]]="","",Tabela1[[#This Row],[Retorno]]-Tabela1[[#This Row],[Stake]])</f>
        <v/>
      </c>
      <c r="I165" s="18" t="str">
        <f>IF(Tabela1[[#This Row],[Lucro/Perda]]="","",Tabela1[[#This Row],[Lucro/Perda]]/Tabela1[[#This Row],[Stake]])</f>
        <v/>
      </c>
      <c r="J165" s="14"/>
    </row>
    <row r="166" spans="1:10" x14ac:dyDescent="0.25">
      <c r="A166" s="15"/>
      <c r="B166" s="16"/>
      <c r="C166" s="16"/>
      <c r="D166" s="17"/>
      <c r="E166" s="18"/>
      <c r="F166" s="16"/>
      <c r="G16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66" s="17" t="str">
        <f>IF(Tabela1[[#This Row],[Retorno]]="","",Tabela1[[#This Row],[Retorno]]-Tabela1[[#This Row],[Stake]])</f>
        <v/>
      </c>
      <c r="I166" s="18" t="str">
        <f>IF(Tabela1[[#This Row],[Lucro/Perda]]="","",Tabela1[[#This Row],[Lucro/Perda]]/Tabela1[[#This Row],[Stake]])</f>
        <v/>
      </c>
      <c r="J166" s="14"/>
    </row>
    <row r="167" spans="1:10" x14ac:dyDescent="0.25">
      <c r="A167" s="15"/>
      <c r="B167" s="16"/>
      <c r="C167" s="16"/>
      <c r="D167" s="17"/>
      <c r="E167" s="18"/>
      <c r="F167" s="16"/>
      <c r="G16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67" s="17" t="str">
        <f>IF(Tabela1[[#This Row],[Retorno]]="","",Tabela1[[#This Row],[Retorno]]-Tabela1[[#This Row],[Stake]])</f>
        <v/>
      </c>
      <c r="I167" s="18" t="str">
        <f>IF(Tabela1[[#This Row],[Lucro/Perda]]="","",Tabela1[[#This Row],[Lucro/Perda]]/Tabela1[[#This Row],[Stake]])</f>
        <v/>
      </c>
      <c r="J167" s="14"/>
    </row>
    <row r="168" spans="1:10" x14ac:dyDescent="0.25">
      <c r="A168" s="15"/>
      <c r="B168" s="16"/>
      <c r="C168" s="16"/>
      <c r="D168" s="17"/>
      <c r="E168" s="18"/>
      <c r="F168" s="16"/>
      <c r="G16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68" s="17" t="str">
        <f>IF(Tabela1[[#This Row],[Retorno]]="","",Tabela1[[#This Row],[Retorno]]-Tabela1[[#This Row],[Stake]])</f>
        <v/>
      </c>
      <c r="I168" s="18" t="str">
        <f>IF(Tabela1[[#This Row],[Lucro/Perda]]="","",Tabela1[[#This Row],[Lucro/Perda]]/Tabela1[[#This Row],[Stake]])</f>
        <v/>
      </c>
      <c r="J168" s="14"/>
    </row>
    <row r="169" spans="1:10" x14ac:dyDescent="0.25">
      <c r="A169" s="15"/>
      <c r="B169" s="16"/>
      <c r="C169" s="16"/>
      <c r="D169" s="17"/>
      <c r="E169" s="18"/>
      <c r="F169" s="16"/>
      <c r="G16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69" s="17" t="str">
        <f>IF(Tabela1[[#This Row],[Retorno]]="","",Tabela1[[#This Row],[Retorno]]-Tabela1[[#This Row],[Stake]])</f>
        <v/>
      </c>
      <c r="I169" s="18" t="str">
        <f>IF(Tabela1[[#This Row],[Lucro/Perda]]="","",Tabela1[[#This Row],[Lucro/Perda]]/Tabela1[[#This Row],[Stake]])</f>
        <v/>
      </c>
      <c r="J169" s="14"/>
    </row>
    <row r="170" spans="1:10" x14ac:dyDescent="0.25">
      <c r="A170" s="15"/>
      <c r="B170" s="16"/>
      <c r="C170" s="16"/>
      <c r="D170" s="17"/>
      <c r="E170" s="18"/>
      <c r="F170" s="16"/>
      <c r="G17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70" s="17" t="str">
        <f>IF(Tabela1[[#This Row],[Retorno]]="","",Tabela1[[#This Row],[Retorno]]-Tabela1[[#This Row],[Stake]])</f>
        <v/>
      </c>
      <c r="I170" s="18" t="str">
        <f>IF(Tabela1[[#This Row],[Lucro/Perda]]="","",Tabela1[[#This Row],[Lucro/Perda]]/Tabela1[[#This Row],[Stake]])</f>
        <v/>
      </c>
      <c r="J170" s="14"/>
    </row>
    <row r="171" spans="1:10" x14ac:dyDescent="0.25">
      <c r="A171" s="15"/>
      <c r="B171" s="16"/>
      <c r="C171" s="16"/>
      <c r="D171" s="17"/>
      <c r="E171" s="18"/>
      <c r="F171" s="16"/>
      <c r="G17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71" s="17" t="str">
        <f>IF(Tabela1[[#This Row],[Retorno]]="","",Tabela1[[#This Row],[Retorno]]-Tabela1[[#This Row],[Stake]])</f>
        <v/>
      </c>
      <c r="I171" s="18" t="str">
        <f>IF(Tabela1[[#This Row],[Lucro/Perda]]="","",Tabela1[[#This Row],[Lucro/Perda]]/Tabela1[[#This Row],[Stake]])</f>
        <v/>
      </c>
      <c r="J171" s="14"/>
    </row>
    <row r="172" spans="1:10" x14ac:dyDescent="0.25">
      <c r="A172" s="15"/>
      <c r="B172" s="16"/>
      <c r="C172" s="16"/>
      <c r="D172" s="17"/>
      <c r="E172" s="18"/>
      <c r="F172" s="16"/>
      <c r="G17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72" s="17" t="str">
        <f>IF(Tabela1[[#This Row],[Retorno]]="","",Tabela1[[#This Row],[Retorno]]-Tabela1[[#This Row],[Stake]])</f>
        <v/>
      </c>
      <c r="I172" s="18" t="str">
        <f>IF(Tabela1[[#This Row],[Lucro/Perda]]="","",Tabela1[[#This Row],[Lucro/Perda]]/Tabela1[[#This Row],[Stake]])</f>
        <v/>
      </c>
      <c r="J172" s="14"/>
    </row>
    <row r="173" spans="1:10" x14ac:dyDescent="0.25">
      <c r="A173" s="15"/>
      <c r="B173" s="16"/>
      <c r="C173" s="16"/>
      <c r="D173" s="17"/>
      <c r="E173" s="18"/>
      <c r="F173" s="16"/>
      <c r="G17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73" s="17" t="str">
        <f>IF(Tabela1[[#This Row],[Retorno]]="","",Tabela1[[#This Row],[Retorno]]-Tabela1[[#This Row],[Stake]])</f>
        <v/>
      </c>
      <c r="I173" s="18" t="str">
        <f>IF(Tabela1[[#This Row],[Lucro/Perda]]="","",Tabela1[[#This Row],[Lucro/Perda]]/Tabela1[[#This Row],[Stake]])</f>
        <v/>
      </c>
      <c r="J173" s="14"/>
    </row>
    <row r="174" spans="1:10" x14ac:dyDescent="0.25">
      <c r="A174" s="15"/>
      <c r="B174" s="16"/>
      <c r="C174" s="16"/>
      <c r="D174" s="17"/>
      <c r="E174" s="18"/>
      <c r="F174" s="16"/>
      <c r="G17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74" s="17" t="str">
        <f>IF(Tabela1[[#This Row],[Retorno]]="","",Tabela1[[#This Row],[Retorno]]-Tabela1[[#This Row],[Stake]])</f>
        <v/>
      </c>
      <c r="I174" s="18" t="str">
        <f>IF(Tabela1[[#This Row],[Lucro/Perda]]="","",Tabela1[[#This Row],[Lucro/Perda]]/Tabela1[[#This Row],[Stake]])</f>
        <v/>
      </c>
      <c r="J174" s="14"/>
    </row>
    <row r="175" spans="1:10" x14ac:dyDescent="0.25">
      <c r="A175" s="15"/>
      <c r="B175" s="16"/>
      <c r="C175" s="16"/>
      <c r="D175" s="17"/>
      <c r="E175" s="18"/>
      <c r="F175" s="16"/>
      <c r="G17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75" s="17" t="str">
        <f>IF(Tabela1[[#This Row],[Retorno]]="","",Tabela1[[#This Row],[Retorno]]-Tabela1[[#This Row],[Stake]])</f>
        <v/>
      </c>
      <c r="I175" s="18" t="str">
        <f>IF(Tabela1[[#This Row],[Lucro/Perda]]="","",Tabela1[[#This Row],[Lucro/Perda]]/Tabela1[[#This Row],[Stake]])</f>
        <v/>
      </c>
      <c r="J175" s="14"/>
    </row>
    <row r="176" spans="1:10" x14ac:dyDescent="0.25">
      <c r="A176" s="15"/>
      <c r="B176" s="16"/>
      <c r="C176" s="16"/>
      <c r="D176" s="17"/>
      <c r="E176" s="18"/>
      <c r="F176" s="16"/>
      <c r="G17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76" s="17" t="str">
        <f>IF(Tabela1[[#This Row],[Retorno]]="","",Tabela1[[#This Row],[Retorno]]-Tabela1[[#This Row],[Stake]])</f>
        <v/>
      </c>
      <c r="I176" s="18" t="str">
        <f>IF(Tabela1[[#This Row],[Lucro/Perda]]="","",Tabela1[[#This Row],[Lucro/Perda]]/Tabela1[[#This Row],[Stake]])</f>
        <v/>
      </c>
      <c r="J176" s="14"/>
    </row>
    <row r="177" spans="1:10" x14ac:dyDescent="0.25">
      <c r="A177" s="15"/>
      <c r="B177" s="16"/>
      <c r="C177" s="16"/>
      <c r="D177" s="17"/>
      <c r="E177" s="18"/>
      <c r="F177" s="16"/>
      <c r="G17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77" s="17" t="str">
        <f>IF(Tabela1[[#This Row],[Retorno]]="","",Tabela1[[#This Row],[Retorno]]-Tabela1[[#This Row],[Stake]])</f>
        <v/>
      </c>
      <c r="I177" s="18" t="str">
        <f>IF(Tabela1[[#This Row],[Lucro/Perda]]="","",Tabela1[[#This Row],[Lucro/Perda]]/Tabela1[[#This Row],[Stake]])</f>
        <v/>
      </c>
      <c r="J177" s="14"/>
    </row>
    <row r="178" spans="1:10" x14ac:dyDescent="0.25">
      <c r="A178" s="15"/>
      <c r="B178" s="16"/>
      <c r="C178" s="16"/>
      <c r="D178" s="17"/>
      <c r="E178" s="18"/>
      <c r="F178" s="16"/>
      <c r="G17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78" s="17" t="str">
        <f>IF(Tabela1[[#This Row],[Retorno]]="","",Tabela1[[#This Row],[Retorno]]-Tabela1[[#This Row],[Stake]])</f>
        <v/>
      </c>
      <c r="I178" s="18" t="str">
        <f>IF(Tabela1[[#This Row],[Lucro/Perda]]="","",Tabela1[[#This Row],[Lucro/Perda]]/Tabela1[[#This Row],[Stake]])</f>
        <v/>
      </c>
      <c r="J178" s="14"/>
    </row>
    <row r="179" spans="1:10" x14ac:dyDescent="0.25">
      <c r="A179" s="15"/>
      <c r="B179" s="16"/>
      <c r="C179" s="16"/>
      <c r="D179" s="17"/>
      <c r="E179" s="18"/>
      <c r="F179" s="16"/>
      <c r="G17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79" s="17" t="str">
        <f>IF(Tabela1[[#This Row],[Retorno]]="","",Tabela1[[#This Row],[Retorno]]-Tabela1[[#This Row],[Stake]])</f>
        <v/>
      </c>
      <c r="I179" s="18" t="str">
        <f>IF(Tabela1[[#This Row],[Lucro/Perda]]="","",Tabela1[[#This Row],[Lucro/Perda]]/Tabela1[[#This Row],[Stake]])</f>
        <v/>
      </c>
      <c r="J179" s="14"/>
    </row>
    <row r="180" spans="1:10" x14ac:dyDescent="0.25">
      <c r="A180" s="15"/>
      <c r="B180" s="16"/>
      <c r="C180" s="16"/>
      <c r="D180" s="17"/>
      <c r="E180" s="18"/>
      <c r="F180" s="16"/>
      <c r="G18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80" s="17" t="str">
        <f>IF(Tabela1[[#This Row],[Retorno]]="","",Tabela1[[#This Row],[Retorno]]-Tabela1[[#This Row],[Stake]])</f>
        <v/>
      </c>
      <c r="I180" s="18" t="str">
        <f>IF(Tabela1[[#This Row],[Lucro/Perda]]="","",Tabela1[[#This Row],[Lucro/Perda]]/Tabela1[[#This Row],[Stake]])</f>
        <v/>
      </c>
      <c r="J180" s="14"/>
    </row>
    <row r="181" spans="1:10" x14ac:dyDescent="0.25">
      <c r="A181" s="15"/>
      <c r="B181" s="16"/>
      <c r="C181" s="16"/>
      <c r="D181" s="17"/>
      <c r="E181" s="18"/>
      <c r="F181" s="16"/>
      <c r="G18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81" s="17" t="str">
        <f>IF(Tabela1[[#This Row],[Retorno]]="","",Tabela1[[#This Row],[Retorno]]-Tabela1[[#This Row],[Stake]])</f>
        <v/>
      </c>
      <c r="I181" s="18" t="str">
        <f>IF(Tabela1[[#This Row],[Lucro/Perda]]="","",Tabela1[[#This Row],[Lucro/Perda]]/Tabela1[[#This Row],[Stake]])</f>
        <v/>
      </c>
      <c r="J181" s="14"/>
    </row>
    <row r="182" spans="1:10" x14ac:dyDescent="0.25">
      <c r="A182" s="15"/>
      <c r="B182" s="16"/>
      <c r="C182" s="16"/>
      <c r="D182" s="17"/>
      <c r="E182" s="18"/>
      <c r="F182" s="16"/>
      <c r="G18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82" s="17" t="str">
        <f>IF(Tabela1[[#This Row],[Retorno]]="","",Tabela1[[#This Row],[Retorno]]-Tabela1[[#This Row],[Stake]])</f>
        <v/>
      </c>
      <c r="I182" s="18" t="str">
        <f>IF(Tabela1[[#This Row],[Lucro/Perda]]="","",Tabela1[[#This Row],[Lucro/Perda]]/Tabela1[[#This Row],[Stake]])</f>
        <v/>
      </c>
      <c r="J182" s="14"/>
    </row>
    <row r="183" spans="1:10" x14ac:dyDescent="0.25">
      <c r="A183" s="15"/>
      <c r="B183" s="16"/>
      <c r="C183" s="16"/>
      <c r="D183" s="17"/>
      <c r="E183" s="18"/>
      <c r="F183" s="16"/>
      <c r="G18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83" s="17" t="str">
        <f>IF(Tabela1[[#This Row],[Retorno]]="","",Tabela1[[#This Row],[Retorno]]-Tabela1[[#This Row],[Stake]])</f>
        <v/>
      </c>
      <c r="I183" s="18" t="str">
        <f>IF(Tabela1[[#This Row],[Lucro/Perda]]="","",Tabela1[[#This Row],[Lucro/Perda]]/Tabela1[[#This Row],[Stake]])</f>
        <v/>
      </c>
      <c r="J183" s="14"/>
    </row>
    <row r="184" spans="1:10" x14ac:dyDescent="0.25">
      <c r="A184" s="15"/>
      <c r="B184" s="16"/>
      <c r="C184" s="16"/>
      <c r="D184" s="17"/>
      <c r="E184" s="18"/>
      <c r="F184" s="16"/>
      <c r="G18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84" s="17" t="str">
        <f>IF(Tabela1[[#This Row],[Retorno]]="","",Tabela1[[#This Row],[Retorno]]-Tabela1[[#This Row],[Stake]])</f>
        <v/>
      </c>
      <c r="I184" s="18" t="str">
        <f>IF(Tabela1[[#This Row],[Lucro/Perda]]="","",Tabela1[[#This Row],[Lucro/Perda]]/Tabela1[[#This Row],[Stake]])</f>
        <v/>
      </c>
      <c r="J184" s="14"/>
    </row>
    <row r="185" spans="1:10" x14ac:dyDescent="0.25">
      <c r="A185" s="15"/>
      <c r="B185" s="16"/>
      <c r="C185" s="16"/>
      <c r="D185" s="17"/>
      <c r="E185" s="18"/>
      <c r="F185" s="16"/>
      <c r="G18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85" s="17" t="str">
        <f>IF(Tabela1[[#This Row],[Retorno]]="","",Tabela1[[#This Row],[Retorno]]-Tabela1[[#This Row],[Stake]])</f>
        <v/>
      </c>
      <c r="I185" s="18" t="str">
        <f>IF(Tabela1[[#This Row],[Lucro/Perda]]="","",Tabela1[[#This Row],[Lucro/Perda]]/Tabela1[[#This Row],[Stake]])</f>
        <v/>
      </c>
      <c r="J185" s="14"/>
    </row>
    <row r="186" spans="1:10" x14ac:dyDescent="0.25">
      <c r="A186" s="15"/>
      <c r="B186" s="16"/>
      <c r="C186" s="16"/>
      <c r="D186" s="17"/>
      <c r="E186" s="18"/>
      <c r="F186" s="16"/>
      <c r="G18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86" s="17" t="str">
        <f>IF(Tabela1[[#This Row],[Retorno]]="","",Tabela1[[#This Row],[Retorno]]-Tabela1[[#This Row],[Stake]])</f>
        <v/>
      </c>
      <c r="I186" s="18" t="str">
        <f>IF(Tabela1[[#This Row],[Lucro/Perda]]="","",Tabela1[[#This Row],[Lucro/Perda]]/Tabela1[[#This Row],[Stake]])</f>
        <v/>
      </c>
      <c r="J186" s="14"/>
    </row>
    <row r="187" spans="1:10" x14ac:dyDescent="0.25">
      <c r="A187" s="15"/>
      <c r="B187" s="16"/>
      <c r="C187" s="16"/>
      <c r="D187" s="17"/>
      <c r="E187" s="18"/>
      <c r="F187" s="16"/>
      <c r="G18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87" s="17" t="str">
        <f>IF(Tabela1[[#This Row],[Retorno]]="","",Tabela1[[#This Row],[Retorno]]-Tabela1[[#This Row],[Stake]])</f>
        <v/>
      </c>
      <c r="I187" s="18" t="str">
        <f>IF(Tabela1[[#This Row],[Lucro/Perda]]="","",Tabela1[[#This Row],[Lucro/Perda]]/Tabela1[[#This Row],[Stake]])</f>
        <v/>
      </c>
      <c r="J187" s="14"/>
    </row>
    <row r="188" spans="1:10" x14ac:dyDescent="0.25">
      <c r="A188" s="15"/>
      <c r="B188" s="16"/>
      <c r="C188" s="16"/>
      <c r="D188" s="17"/>
      <c r="E188" s="18"/>
      <c r="F188" s="16"/>
      <c r="G18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88" s="17" t="str">
        <f>IF(Tabela1[[#This Row],[Retorno]]="","",Tabela1[[#This Row],[Retorno]]-Tabela1[[#This Row],[Stake]])</f>
        <v/>
      </c>
      <c r="I188" s="18" t="str">
        <f>IF(Tabela1[[#This Row],[Lucro/Perda]]="","",Tabela1[[#This Row],[Lucro/Perda]]/Tabela1[[#This Row],[Stake]])</f>
        <v/>
      </c>
      <c r="J188" s="14"/>
    </row>
    <row r="189" spans="1:10" x14ac:dyDescent="0.25">
      <c r="A189" s="15"/>
      <c r="B189" s="16"/>
      <c r="C189" s="16"/>
      <c r="D189" s="17"/>
      <c r="E189" s="18"/>
      <c r="F189" s="16"/>
      <c r="G18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89" s="17" t="str">
        <f>IF(Tabela1[[#This Row],[Retorno]]="","",Tabela1[[#This Row],[Retorno]]-Tabela1[[#This Row],[Stake]])</f>
        <v/>
      </c>
      <c r="I189" s="18" t="str">
        <f>IF(Tabela1[[#This Row],[Lucro/Perda]]="","",Tabela1[[#This Row],[Lucro/Perda]]/Tabela1[[#This Row],[Stake]])</f>
        <v/>
      </c>
      <c r="J189" s="14"/>
    </row>
    <row r="190" spans="1:10" x14ac:dyDescent="0.25">
      <c r="A190" s="15"/>
      <c r="B190" s="16"/>
      <c r="C190" s="16"/>
      <c r="D190" s="17"/>
      <c r="E190" s="18"/>
      <c r="F190" s="16"/>
      <c r="G19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0" s="17" t="str">
        <f>IF(Tabela1[[#This Row],[Retorno]]="","",Tabela1[[#This Row],[Retorno]]-Tabela1[[#This Row],[Stake]])</f>
        <v/>
      </c>
      <c r="I190" s="18" t="str">
        <f>IF(Tabela1[[#This Row],[Lucro/Perda]]="","",Tabela1[[#This Row],[Lucro/Perda]]/Tabela1[[#This Row],[Stake]])</f>
        <v/>
      </c>
      <c r="J190" s="14"/>
    </row>
    <row r="191" spans="1:10" x14ac:dyDescent="0.25">
      <c r="A191" s="15"/>
      <c r="B191" s="16"/>
      <c r="C191" s="16"/>
      <c r="D191" s="17"/>
      <c r="E191" s="18"/>
      <c r="F191" s="16"/>
      <c r="G19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1" s="17" t="str">
        <f>IF(Tabela1[[#This Row],[Retorno]]="","",Tabela1[[#This Row],[Retorno]]-Tabela1[[#This Row],[Stake]])</f>
        <v/>
      </c>
      <c r="I191" s="18" t="str">
        <f>IF(Tabela1[[#This Row],[Lucro/Perda]]="","",Tabela1[[#This Row],[Lucro/Perda]]/Tabela1[[#This Row],[Stake]])</f>
        <v/>
      </c>
      <c r="J191" s="14"/>
    </row>
    <row r="192" spans="1:10" x14ac:dyDescent="0.25">
      <c r="A192" s="15"/>
      <c r="B192" s="16"/>
      <c r="C192" s="16"/>
      <c r="D192" s="17"/>
      <c r="E192" s="18"/>
      <c r="F192" s="16"/>
      <c r="G19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2" s="17" t="str">
        <f>IF(Tabela1[[#This Row],[Retorno]]="","",Tabela1[[#This Row],[Retorno]]-Tabela1[[#This Row],[Stake]])</f>
        <v/>
      </c>
      <c r="I192" s="18" t="str">
        <f>IF(Tabela1[[#This Row],[Lucro/Perda]]="","",Tabela1[[#This Row],[Lucro/Perda]]/Tabela1[[#This Row],[Stake]])</f>
        <v/>
      </c>
      <c r="J192" s="14"/>
    </row>
    <row r="193" spans="1:10" x14ac:dyDescent="0.25">
      <c r="A193" s="15"/>
      <c r="B193" s="16"/>
      <c r="C193" s="16"/>
      <c r="D193" s="17"/>
      <c r="E193" s="18"/>
      <c r="F193" s="16"/>
      <c r="G19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3" s="17" t="str">
        <f>IF(Tabela1[[#This Row],[Retorno]]="","",Tabela1[[#This Row],[Retorno]]-Tabela1[[#This Row],[Stake]])</f>
        <v/>
      </c>
      <c r="I193" s="18" t="str">
        <f>IF(Tabela1[[#This Row],[Lucro/Perda]]="","",Tabela1[[#This Row],[Lucro/Perda]]/Tabela1[[#This Row],[Stake]])</f>
        <v/>
      </c>
      <c r="J193" s="14"/>
    </row>
    <row r="194" spans="1:10" x14ac:dyDescent="0.25">
      <c r="A194" s="15"/>
      <c r="B194" s="16"/>
      <c r="C194" s="16"/>
      <c r="D194" s="17"/>
      <c r="E194" s="18"/>
      <c r="F194" s="16"/>
      <c r="G19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4" s="17" t="str">
        <f>IF(Tabela1[[#This Row],[Retorno]]="","",Tabela1[[#This Row],[Retorno]]-Tabela1[[#This Row],[Stake]])</f>
        <v/>
      </c>
      <c r="I194" s="18" t="str">
        <f>IF(Tabela1[[#This Row],[Lucro/Perda]]="","",Tabela1[[#This Row],[Lucro/Perda]]/Tabela1[[#This Row],[Stake]])</f>
        <v/>
      </c>
      <c r="J194" s="14"/>
    </row>
    <row r="195" spans="1:10" x14ac:dyDescent="0.25">
      <c r="A195" s="15"/>
      <c r="B195" s="16"/>
      <c r="C195" s="16"/>
      <c r="D195" s="17"/>
      <c r="E195" s="18"/>
      <c r="F195" s="16"/>
      <c r="G195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5" s="17" t="str">
        <f>IF(Tabela1[[#This Row],[Retorno]]="","",Tabela1[[#This Row],[Retorno]]-Tabela1[[#This Row],[Stake]])</f>
        <v/>
      </c>
      <c r="I195" s="18" t="str">
        <f>IF(Tabela1[[#This Row],[Lucro/Perda]]="","",Tabela1[[#This Row],[Lucro/Perda]]/Tabela1[[#This Row],[Stake]])</f>
        <v/>
      </c>
      <c r="J195" s="14"/>
    </row>
    <row r="196" spans="1:10" x14ac:dyDescent="0.25">
      <c r="A196" s="15"/>
      <c r="B196" s="16"/>
      <c r="C196" s="16"/>
      <c r="D196" s="17"/>
      <c r="E196" s="18"/>
      <c r="F196" s="16"/>
      <c r="G196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6" s="17" t="str">
        <f>IF(Tabela1[[#This Row],[Retorno]]="","",Tabela1[[#This Row],[Retorno]]-Tabela1[[#This Row],[Stake]])</f>
        <v/>
      </c>
      <c r="I196" s="18" t="str">
        <f>IF(Tabela1[[#This Row],[Lucro/Perda]]="","",Tabela1[[#This Row],[Lucro/Perda]]/Tabela1[[#This Row],[Stake]])</f>
        <v/>
      </c>
      <c r="J196" s="14"/>
    </row>
    <row r="197" spans="1:10" x14ac:dyDescent="0.25">
      <c r="A197" s="15"/>
      <c r="B197" s="16"/>
      <c r="C197" s="16"/>
      <c r="D197" s="17"/>
      <c r="E197" s="18"/>
      <c r="F197" s="16"/>
      <c r="G197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7" s="17" t="str">
        <f>IF(Tabela1[[#This Row],[Retorno]]="","",Tabela1[[#This Row],[Retorno]]-Tabela1[[#This Row],[Stake]])</f>
        <v/>
      </c>
      <c r="I197" s="18" t="str">
        <f>IF(Tabela1[[#This Row],[Lucro/Perda]]="","",Tabela1[[#This Row],[Lucro/Perda]]/Tabela1[[#This Row],[Stake]])</f>
        <v/>
      </c>
      <c r="J197" s="14"/>
    </row>
    <row r="198" spans="1:10" x14ac:dyDescent="0.25">
      <c r="A198" s="15"/>
      <c r="B198" s="16"/>
      <c r="C198" s="16"/>
      <c r="D198" s="17"/>
      <c r="E198" s="18"/>
      <c r="F198" s="16"/>
      <c r="G198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8" s="17" t="str">
        <f>IF(Tabela1[[#This Row],[Retorno]]="","",Tabela1[[#This Row],[Retorno]]-Tabela1[[#This Row],[Stake]])</f>
        <v/>
      </c>
      <c r="I198" s="18" t="str">
        <f>IF(Tabela1[[#This Row],[Lucro/Perda]]="","",Tabela1[[#This Row],[Lucro/Perda]]/Tabela1[[#This Row],[Stake]])</f>
        <v/>
      </c>
      <c r="J198" s="14"/>
    </row>
    <row r="199" spans="1:10" x14ac:dyDescent="0.25">
      <c r="A199" s="15"/>
      <c r="B199" s="16"/>
      <c r="C199" s="16"/>
      <c r="D199" s="17"/>
      <c r="E199" s="18"/>
      <c r="F199" s="16"/>
      <c r="G199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199" s="17" t="str">
        <f>IF(Tabela1[[#This Row],[Retorno]]="","",Tabela1[[#This Row],[Retorno]]-Tabela1[[#This Row],[Stake]])</f>
        <v/>
      </c>
      <c r="I199" s="18" t="str">
        <f>IF(Tabela1[[#This Row],[Lucro/Perda]]="","",Tabela1[[#This Row],[Lucro/Perda]]/Tabela1[[#This Row],[Stake]])</f>
        <v/>
      </c>
      <c r="J199" s="14"/>
    </row>
    <row r="200" spans="1:10" x14ac:dyDescent="0.25">
      <c r="A200" s="15"/>
      <c r="B200" s="16"/>
      <c r="C200" s="16"/>
      <c r="D200" s="17"/>
      <c r="E200" s="18"/>
      <c r="F200" s="16"/>
      <c r="G200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00" s="17" t="str">
        <f>IF(Tabela1[[#This Row],[Retorno]]="","",Tabela1[[#This Row],[Retorno]]-Tabela1[[#This Row],[Stake]])</f>
        <v/>
      </c>
      <c r="I200" s="18" t="str">
        <f>IF(Tabela1[[#This Row],[Lucro/Perda]]="","",Tabela1[[#This Row],[Lucro/Perda]]/Tabela1[[#This Row],[Stake]])</f>
        <v/>
      </c>
      <c r="J200" s="14"/>
    </row>
    <row r="201" spans="1:10" x14ac:dyDescent="0.25">
      <c r="A201" s="15"/>
      <c r="B201" s="16"/>
      <c r="C201" s="16"/>
      <c r="D201" s="17"/>
      <c r="E201" s="18"/>
      <c r="F201" s="16"/>
      <c r="G201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01" s="17" t="str">
        <f>IF(Tabela1[[#This Row],[Retorno]]="","",Tabela1[[#This Row],[Retorno]]-Tabela1[[#This Row],[Stake]])</f>
        <v/>
      </c>
      <c r="I201" s="18" t="str">
        <f>IF(Tabela1[[#This Row],[Lucro/Perda]]="","",Tabela1[[#This Row],[Lucro/Perda]]/Tabela1[[#This Row],[Stake]])</f>
        <v/>
      </c>
      <c r="J201" s="14"/>
    </row>
    <row r="202" spans="1:10" x14ac:dyDescent="0.25">
      <c r="A202" s="15"/>
      <c r="B202" s="16"/>
      <c r="C202" s="16"/>
      <c r="D202" s="17"/>
      <c r="E202" s="18"/>
      <c r="F202" s="16"/>
      <c r="G202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02" s="17" t="str">
        <f>IF(Tabela1[[#This Row],[Retorno]]="","",Tabela1[[#This Row],[Retorno]]-Tabela1[[#This Row],[Stake]])</f>
        <v/>
      </c>
      <c r="I202" s="18" t="str">
        <f>IF(Tabela1[[#This Row],[Lucro/Perda]]="","",Tabela1[[#This Row],[Lucro/Perda]]/Tabela1[[#This Row],[Stake]])</f>
        <v/>
      </c>
      <c r="J202" s="14"/>
    </row>
    <row r="203" spans="1:10" x14ac:dyDescent="0.25">
      <c r="A203" s="15"/>
      <c r="B203" s="16"/>
      <c r="C203" s="16"/>
      <c r="D203" s="17"/>
      <c r="E203" s="18"/>
      <c r="F203" s="16"/>
      <c r="G203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03" s="17" t="str">
        <f>IF(Tabela1[[#This Row],[Retorno]]="","",Tabela1[[#This Row],[Retorno]]-Tabela1[[#This Row],[Stake]])</f>
        <v/>
      </c>
      <c r="I203" s="18" t="str">
        <f>IF(Tabela1[[#This Row],[Lucro/Perda]]="","",Tabela1[[#This Row],[Lucro/Perda]]/Tabela1[[#This Row],[Stake]])</f>
        <v/>
      </c>
      <c r="J203" s="14"/>
    </row>
    <row r="204" spans="1:10" x14ac:dyDescent="0.25">
      <c r="A204" s="15"/>
      <c r="B204" s="16"/>
      <c r="C204" s="16"/>
      <c r="D204" s="17"/>
      <c r="E204" s="18"/>
      <c r="F204" s="16"/>
      <c r="G204" s="17" t="str">
        <f>IF(Tabela1[[#This Row],[Resultado]]="","",IF(Tabela1[[#This Row],[Resultado]]="green",Tabela1[[#This Row],[Stake]]*Tabela1[[#This Row],[Odd]],IF(Tabela1[[#This Row],[Resultado]]="meio green",(Tabela1[[#This Row],[Stake]]/2)+((Tabela1[[#This Row],[Stake]]*Tabela1[[#This Row],[Odd]])/2),IF(Tabela1[[#This Row],[Resultado]]="red",Tabela1[[#This Row],[Stake]]-Tabela1[[#This Row],[Stake]],IF(Tabela1[[#This Row],[Resultado]]="meio red",Tabela1[[#This Row],[Stake]]/2,IF(Tabela1[[#This Row],[Resultado]]="devolvida",Tabela1[[#This Row],[Stake]]))))))</f>
        <v/>
      </c>
      <c r="H204" s="17" t="str">
        <f>IF(Tabela1[[#This Row],[Retorno]]="","",Tabela1[[#This Row],[Retorno]]-Tabela1[[#This Row],[Stake]])</f>
        <v/>
      </c>
      <c r="I204" s="18" t="str">
        <f>IF(Tabela1[[#This Row],[Lucro/Perda]]="","",Tabela1[[#This Row],[Lucro/Perda]]/Tabela1[[#This Row],[Stake]])</f>
        <v/>
      </c>
      <c r="J204" s="14"/>
    </row>
    <row r="205" spans="1:10" x14ac:dyDescent="0.25">
      <c r="A205" s="10"/>
      <c r="B205" s="11"/>
      <c r="C205" s="11"/>
      <c r="D205" s="12"/>
      <c r="E205" s="11"/>
      <c r="F205" s="11"/>
      <c r="G205" s="12"/>
      <c r="H205" s="12"/>
      <c r="I205" s="13"/>
      <c r="J205" s="14"/>
    </row>
    <row r="206" spans="1:10" x14ac:dyDescent="0.25">
      <c r="A206" s="10"/>
      <c r="B206" s="11"/>
      <c r="C206" s="11"/>
      <c r="D206" s="12"/>
      <c r="E206" s="11"/>
      <c r="F206" s="11"/>
      <c r="G206" s="12"/>
      <c r="H206" s="12"/>
      <c r="I206" s="13"/>
      <c r="J206" s="14"/>
    </row>
    <row r="207" spans="1:10" x14ac:dyDescent="0.25">
      <c r="A207" s="10"/>
      <c r="B207" s="11"/>
      <c r="C207" s="11"/>
      <c r="D207" s="12"/>
      <c r="E207" s="11"/>
      <c r="F207" s="11"/>
      <c r="G207" s="12"/>
      <c r="H207" s="12"/>
      <c r="I207" s="13"/>
      <c r="J207" s="14"/>
    </row>
    <row r="208" spans="1:10" x14ac:dyDescent="0.25">
      <c r="A208" s="10"/>
      <c r="B208" s="11"/>
      <c r="C208" s="11"/>
      <c r="D208" s="12"/>
      <c r="E208" s="11"/>
      <c r="F208" s="11"/>
      <c r="G208" s="12"/>
      <c r="H208" s="12"/>
      <c r="I208" s="13"/>
      <c r="J208" s="14"/>
    </row>
    <row r="209" spans="1:10" x14ac:dyDescent="0.25">
      <c r="A209" s="10"/>
      <c r="B209" s="11"/>
      <c r="C209" s="11"/>
      <c r="D209" s="12"/>
      <c r="E209" s="11"/>
      <c r="F209" s="11"/>
      <c r="G209" s="12"/>
      <c r="H209" s="12"/>
      <c r="I209" s="13"/>
      <c r="J209" s="14"/>
    </row>
    <row r="210" spans="1:10" x14ac:dyDescent="0.25">
      <c r="A210" s="10"/>
      <c r="B210" s="11"/>
      <c r="C210" s="11"/>
      <c r="D210" s="12"/>
      <c r="E210" s="11"/>
      <c r="F210" s="11"/>
      <c r="G210" s="12"/>
      <c r="H210" s="12"/>
      <c r="I210" s="13"/>
      <c r="J210" s="14"/>
    </row>
    <row r="211" spans="1:10" x14ac:dyDescent="0.25">
      <c r="A211" s="10"/>
      <c r="B211" s="11"/>
      <c r="C211" s="11"/>
      <c r="D211" s="12"/>
      <c r="E211" s="11"/>
      <c r="F211" s="11"/>
      <c r="G211" s="12"/>
      <c r="H211" s="12"/>
      <c r="I211" s="13"/>
      <c r="J211" s="14"/>
    </row>
    <row r="212" spans="1:10" x14ac:dyDescent="0.25">
      <c r="A212" s="10"/>
      <c r="B212" s="11"/>
      <c r="C212" s="11"/>
      <c r="D212" s="12"/>
      <c r="E212" s="11"/>
      <c r="F212" s="11"/>
      <c r="G212" s="12"/>
      <c r="H212" s="12"/>
      <c r="I212" s="13"/>
      <c r="J212" s="14"/>
    </row>
    <row r="213" spans="1:10" x14ac:dyDescent="0.25">
      <c r="A213" s="10"/>
      <c r="B213" s="11"/>
      <c r="C213" s="11"/>
      <c r="D213" s="12"/>
      <c r="E213" s="11"/>
      <c r="F213" s="11"/>
      <c r="G213" s="12"/>
      <c r="H213" s="12"/>
      <c r="I213" s="13"/>
      <c r="J213" s="14"/>
    </row>
    <row r="214" spans="1:10" x14ac:dyDescent="0.25">
      <c r="A214" s="10"/>
      <c r="B214" s="11"/>
      <c r="C214" s="11"/>
      <c r="D214" s="12"/>
      <c r="E214" s="11"/>
      <c r="F214" s="11"/>
      <c r="G214" s="12"/>
      <c r="H214" s="12"/>
      <c r="I214" s="13"/>
      <c r="J214" s="14"/>
    </row>
    <row r="215" spans="1:10" x14ac:dyDescent="0.25">
      <c r="A215" s="10"/>
      <c r="B215" s="11"/>
      <c r="C215" s="11"/>
      <c r="D215" s="12"/>
      <c r="E215" s="11"/>
      <c r="F215" s="11"/>
      <c r="G215" s="12"/>
      <c r="H215" s="12"/>
      <c r="I215" s="13"/>
      <c r="J215" s="14"/>
    </row>
    <row r="216" spans="1:10" x14ac:dyDescent="0.25">
      <c r="A216" s="10"/>
      <c r="B216" s="11"/>
      <c r="C216" s="11"/>
      <c r="D216" s="12"/>
      <c r="E216" s="11"/>
      <c r="F216" s="11"/>
      <c r="G216" s="12"/>
      <c r="H216" s="12"/>
      <c r="I216" s="13"/>
      <c r="J216" s="14"/>
    </row>
    <row r="217" spans="1:10" x14ac:dyDescent="0.25">
      <c r="A217" s="10"/>
      <c r="B217" s="11"/>
      <c r="C217" s="11"/>
      <c r="D217" s="12"/>
      <c r="E217" s="11"/>
      <c r="F217" s="11"/>
      <c r="G217" s="12"/>
      <c r="H217" s="12"/>
      <c r="I217" s="13"/>
      <c r="J217" s="14"/>
    </row>
    <row r="218" spans="1:10" x14ac:dyDescent="0.25">
      <c r="A218" s="10"/>
      <c r="B218" s="11"/>
      <c r="C218" s="11"/>
      <c r="D218" s="12"/>
      <c r="E218" s="11"/>
      <c r="F218" s="11"/>
      <c r="G218" s="12"/>
      <c r="H218" s="12"/>
      <c r="I218" s="13"/>
      <c r="J218" s="14"/>
    </row>
    <row r="219" spans="1:10" x14ac:dyDescent="0.25">
      <c r="A219" s="10"/>
      <c r="B219" s="11"/>
      <c r="C219" s="11"/>
      <c r="D219" s="12"/>
      <c r="E219" s="11"/>
      <c r="F219" s="11"/>
      <c r="G219" s="12"/>
      <c r="H219" s="12"/>
      <c r="I219" s="13"/>
      <c r="J219" s="14"/>
    </row>
    <row r="220" spans="1:10" x14ac:dyDescent="0.25">
      <c r="A220" s="10"/>
      <c r="B220" s="11"/>
      <c r="C220" s="11"/>
      <c r="D220" s="12"/>
      <c r="E220" s="11"/>
      <c r="F220" s="11"/>
      <c r="G220" s="12"/>
      <c r="H220" s="12"/>
      <c r="I220" s="13"/>
      <c r="J220" s="14"/>
    </row>
    <row r="221" spans="1:10" x14ac:dyDescent="0.25">
      <c r="A221" s="10"/>
      <c r="B221" s="11"/>
      <c r="C221" s="11"/>
      <c r="D221" s="12"/>
      <c r="E221" s="11"/>
      <c r="F221" s="11"/>
      <c r="G221" s="12"/>
      <c r="H221" s="12"/>
      <c r="I221" s="13"/>
      <c r="J221" s="14"/>
    </row>
    <row r="222" spans="1:10" x14ac:dyDescent="0.25">
      <c r="A222" s="10"/>
      <c r="B222" s="11"/>
      <c r="C222" s="11"/>
      <c r="D222" s="12"/>
      <c r="E222" s="11"/>
      <c r="F222" s="11"/>
      <c r="G222" s="12"/>
      <c r="H222" s="12"/>
      <c r="I222" s="13"/>
      <c r="J222" s="14"/>
    </row>
    <row r="223" spans="1:10" x14ac:dyDescent="0.25">
      <c r="A223" s="10"/>
      <c r="B223" s="11"/>
      <c r="C223" s="11"/>
      <c r="D223" s="12"/>
      <c r="E223" s="11"/>
      <c r="F223" s="11"/>
      <c r="G223" s="12"/>
      <c r="H223" s="12"/>
      <c r="I223" s="13"/>
      <c r="J223" s="14"/>
    </row>
    <row r="224" spans="1:10" x14ac:dyDescent="0.25">
      <c r="A224" s="10"/>
      <c r="B224" s="11"/>
      <c r="C224" s="11"/>
      <c r="D224" s="12"/>
      <c r="E224" s="11"/>
      <c r="F224" s="11"/>
      <c r="G224" s="12"/>
      <c r="H224" s="12"/>
      <c r="I224" s="13"/>
      <c r="J224" s="14"/>
    </row>
    <row r="225" spans="1:10" x14ac:dyDescent="0.25">
      <c r="A225" s="10"/>
      <c r="B225" s="11"/>
      <c r="C225" s="11"/>
      <c r="D225" s="12"/>
      <c r="E225" s="11"/>
      <c r="F225" s="11"/>
      <c r="G225" s="12"/>
      <c r="H225" s="12"/>
      <c r="I225" s="13"/>
      <c r="J225" s="14"/>
    </row>
    <row r="226" spans="1:10" x14ac:dyDescent="0.25">
      <c r="A226" s="10"/>
      <c r="B226" s="11"/>
      <c r="C226" s="11"/>
      <c r="D226" s="12"/>
      <c r="E226" s="11"/>
      <c r="F226" s="11"/>
      <c r="G226" s="12"/>
      <c r="H226" s="12"/>
      <c r="I226" s="13"/>
      <c r="J226" s="14"/>
    </row>
    <row r="227" spans="1:10" x14ac:dyDescent="0.25">
      <c r="A227" s="10"/>
      <c r="B227" s="11"/>
      <c r="C227" s="11"/>
      <c r="D227" s="12"/>
      <c r="E227" s="11"/>
      <c r="F227" s="11"/>
      <c r="G227" s="12"/>
      <c r="H227" s="12"/>
      <c r="I227" s="13"/>
      <c r="J227" s="14"/>
    </row>
    <row r="228" spans="1:10" x14ac:dyDescent="0.25">
      <c r="A228" s="10"/>
      <c r="B228" s="11"/>
      <c r="C228" s="11"/>
      <c r="D228" s="12"/>
      <c r="E228" s="11"/>
      <c r="F228" s="11"/>
      <c r="G228" s="12"/>
      <c r="H228" s="12"/>
      <c r="I228" s="13"/>
      <c r="J228" s="14"/>
    </row>
    <row r="229" spans="1:10" x14ac:dyDescent="0.25">
      <c r="A229" s="10"/>
      <c r="B229" s="11"/>
      <c r="C229" s="11"/>
      <c r="D229" s="12"/>
      <c r="E229" s="11"/>
      <c r="F229" s="11"/>
      <c r="G229" s="12"/>
      <c r="H229" s="12"/>
      <c r="I229" s="13"/>
      <c r="J229" s="14"/>
    </row>
    <row r="230" spans="1:10" x14ac:dyDescent="0.25">
      <c r="A230" s="10"/>
      <c r="B230" s="11"/>
      <c r="C230" s="11"/>
      <c r="D230" s="12"/>
      <c r="E230" s="11"/>
      <c r="F230" s="11"/>
      <c r="G230" s="12"/>
      <c r="H230" s="12"/>
      <c r="I230" s="13"/>
      <c r="J230" s="14"/>
    </row>
    <row r="231" spans="1:10" x14ac:dyDescent="0.25">
      <c r="A231" s="10"/>
      <c r="B231" s="11"/>
      <c r="C231" s="11"/>
      <c r="D231" s="12"/>
      <c r="E231" s="11"/>
      <c r="F231" s="11"/>
      <c r="G231" s="12"/>
      <c r="H231" s="12"/>
      <c r="I231" s="13"/>
      <c r="J231" s="14"/>
    </row>
    <row r="232" spans="1:10" x14ac:dyDescent="0.25">
      <c r="A232" s="10"/>
      <c r="B232" s="11"/>
      <c r="C232" s="11"/>
      <c r="D232" s="12"/>
      <c r="E232" s="11"/>
      <c r="F232" s="11"/>
      <c r="G232" s="12"/>
      <c r="H232" s="12"/>
      <c r="I232" s="13"/>
      <c r="J232" s="14"/>
    </row>
    <row r="233" spans="1:10" x14ac:dyDescent="0.25">
      <c r="A233" s="10"/>
      <c r="B233" s="11"/>
      <c r="C233" s="11"/>
      <c r="D233" s="12"/>
      <c r="E233" s="11"/>
      <c r="F233" s="11"/>
      <c r="G233" s="12"/>
      <c r="H233" s="12"/>
      <c r="I233" s="13"/>
      <c r="J233" s="14"/>
    </row>
    <row r="234" spans="1:10" x14ac:dyDescent="0.25">
      <c r="A234" s="10"/>
      <c r="B234" s="11"/>
      <c r="C234" s="11"/>
      <c r="D234" s="12"/>
      <c r="E234" s="11"/>
      <c r="F234" s="11"/>
      <c r="G234" s="12"/>
      <c r="H234" s="12"/>
      <c r="I234" s="13"/>
      <c r="J234" s="14"/>
    </row>
    <row r="235" spans="1:10" x14ac:dyDescent="0.25">
      <c r="A235" s="10"/>
      <c r="B235" s="11"/>
      <c r="C235" s="11"/>
      <c r="D235" s="12"/>
      <c r="E235" s="11"/>
      <c r="F235" s="11"/>
      <c r="G235" s="12"/>
      <c r="H235" s="12"/>
      <c r="I235" s="13"/>
      <c r="J235" s="14"/>
    </row>
    <row r="236" spans="1:10" x14ac:dyDescent="0.25">
      <c r="A236" s="10"/>
      <c r="B236" s="11"/>
      <c r="C236" s="11"/>
      <c r="D236" s="12"/>
      <c r="E236" s="11"/>
      <c r="F236" s="11"/>
      <c r="G236" s="12"/>
      <c r="H236" s="12"/>
      <c r="I236" s="13"/>
      <c r="J236" s="14"/>
    </row>
    <row r="237" spans="1:10" x14ac:dyDescent="0.25">
      <c r="A237" s="10"/>
      <c r="B237" s="11"/>
      <c r="C237" s="11"/>
      <c r="D237" s="12"/>
      <c r="E237" s="11"/>
      <c r="F237" s="11"/>
      <c r="G237" s="12"/>
      <c r="H237" s="12"/>
      <c r="I237" s="13"/>
      <c r="J237" s="14"/>
    </row>
    <row r="238" spans="1:10" x14ac:dyDescent="0.25">
      <c r="A238" s="10"/>
      <c r="B238" s="11"/>
      <c r="C238" s="11"/>
      <c r="D238" s="12"/>
      <c r="E238" s="11"/>
      <c r="F238" s="11"/>
      <c r="G238" s="12"/>
      <c r="H238" s="12"/>
      <c r="I238" s="13"/>
      <c r="J238" s="14"/>
    </row>
    <row r="239" spans="1:10" x14ac:dyDescent="0.25">
      <c r="A239" s="10"/>
      <c r="B239" s="11"/>
      <c r="C239" s="11"/>
      <c r="D239" s="12"/>
      <c r="E239" s="11"/>
      <c r="F239" s="11"/>
      <c r="G239" s="12"/>
      <c r="H239" s="12"/>
      <c r="I239" s="13"/>
      <c r="J239" s="14"/>
    </row>
    <row r="240" spans="1:10" x14ac:dyDescent="0.25">
      <c r="A240" s="10"/>
      <c r="B240" s="11"/>
      <c r="C240" s="11"/>
      <c r="D240" s="12"/>
      <c r="E240" s="11"/>
      <c r="F240" s="11"/>
      <c r="G240" s="12"/>
      <c r="H240" s="12"/>
      <c r="I240" s="13"/>
      <c r="J240" s="14"/>
    </row>
    <row r="241" spans="1:10" x14ac:dyDescent="0.25">
      <c r="A241" s="10"/>
      <c r="B241" s="11"/>
      <c r="C241" s="11"/>
      <c r="D241" s="12"/>
      <c r="E241" s="11"/>
      <c r="F241" s="11"/>
      <c r="G241" s="12"/>
      <c r="H241" s="12"/>
      <c r="I241" s="13"/>
      <c r="J241" s="14"/>
    </row>
    <row r="242" spans="1:10" x14ac:dyDescent="0.25">
      <c r="A242" s="10"/>
      <c r="B242" s="11"/>
      <c r="C242" s="11"/>
      <c r="D242" s="12"/>
      <c r="E242" s="11"/>
      <c r="F242" s="11"/>
      <c r="G242" s="12"/>
      <c r="H242" s="12"/>
      <c r="I242" s="13"/>
      <c r="J242" s="14"/>
    </row>
    <row r="243" spans="1:10" x14ac:dyDescent="0.25">
      <c r="A243" s="10"/>
      <c r="B243" s="11"/>
      <c r="C243" s="11"/>
      <c r="D243" s="12"/>
      <c r="E243" s="11"/>
      <c r="F243" s="11"/>
      <c r="G243" s="12"/>
      <c r="H243" s="12"/>
      <c r="I243" s="13"/>
      <c r="J243" s="14"/>
    </row>
    <row r="244" spans="1:10" x14ac:dyDescent="0.25">
      <c r="A244" s="10"/>
      <c r="B244" s="11"/>
      <c r="C244" s="11"/>
      <c r="D244" s="12"/>
      <c r="E244" s="11"/>
      <c r="F244" s="11"/>
      <c r="G244" s="12"/>
      <c r="H244" s="12"/>
      <c r="I244" s="13"/>
      <c r="J244" s="14"/>
    </row>
    <row r="245" spans="1:10" x14ac:dyDescent="0.25">
      <c r="A245" s="10"/>
      <c r="B245" s="11"/>
      <c r="C245" s="11"/>
      <c r="D245" s="12"/>
      <c r="E245" s="11"/>
      <c r="F245" s="11"/>
      <c r="G245" s="12"/>
      <c r="H245" s="12"/>
      <c r="I245" s="13"/>
      <c r="J245" s="14"/>
    </row>
    <row r="246" spans="1:10" x14ac:dyDescent="0.25">
      <c r="A246" s="10"/>
      <c r="B246" s="11"/>
      <c r="C246" s="11"/>
      <c r="D246" s="12"/>
      <c r="E246" s="11"/>
      <c r="F246" s="11"/>
      <c r="G246" s="12"/>
      <c r="H246" s="12"/>
      <c r="I246" s="13"/>
      <c r="J246" s="14"/>
    </row>
    <row r="247" spans="1:10" x14ac:dyDescent="0.25">
      <c r="A247" s="10"/>
      <c r="B247" s="11"/>
      <c r="C247" s="11"/>
      <c r="D247" s="12"/>
      <c r="E247" s="11"/>
      <c r="F247" s="11"/>
      <c r="G247" s="12"/>
      <c r="H247" s="12"/>
      <c r="I247" s="13"/>
      <c r="J247" s="14"/>
    </row>
    <row r="248" spans="1:10" x14ac:dyDescent="0.25">
      <c r="A248" s="10"/>
      <c r="B248" s="11"/>
      <c r="C248" s="11"/>
      <c r="D248" s="12"/>
      <c r="E248" s="11"/>
      <c r="F248" s="11"/>
      <c r="G248" s="12"/>
      <c r="H248" s="12"/>
      <c r="I248" s="13"/>
      <c r="J248" s="14"/>
    </row>
    <row r="249" spans="1:10" x14ac:dyDescent="0.25">
      <c r="A249" s="10"/>
      <c r="B249" s="11"/>
      <c r="C249" s="11"/>
      <c r="D249" s="12"/>
      <c r="E249" s="11"/>
      <c r="F249" s="11"/>
      <c r="G249" s="12"/>
      <c r="H249" s="12"/>
      <c r="I249" s="13"/>
      <c r="J249" s="14"/>
    </row>
    <row r="250" spans="1:10" x14ac:dyDescent="0.25">
      <c r="A250" s="10"/>
      <c r="B250" s="11"/>
      <c r="C250" s="11"/>
      <c r="D250" s="12"/>
      <c r="E250" s="11"/>
      <c r="F250" s="11"/>
      <c r="G250" s="12"/>
      <c r="H250" s="12"/>
      <c r="I250" s="13"/>
      <c r="J250" s="14"/>
    </row>
    <row r="251" spans="1:10" x14ac:dyDescent="0.25">
      <c r="A251" s="10"/>
      <c r="B251" s="11"/>
      <c r="C251" s="11"/>
      <c r="D251" s="12"/>
      <c r="E251" s="11"/>
      <c r="F251" s="11"/>
      <c r="G251" s="12"/>
      <c r="H251" s="12"/>
      <c r="I251" s="13"/>
      <c r="J251" s="14"/>
    </row>
    <row r="252" spans="1:10" x14ac:dyDescent="0.25">
      <c r="A252" s="10"/>
      <c r="B252" s="11"/>
      <c r="C252" s="11"/>
      <c r="D252" s="12"/>
      <c r="E252" s="11"/>
      <c r="F252" s="11"/>
      <c r="G252" s="12"/>
      <c r="H252" s="12"/>
      <c r="I252" s="13"/>
      <c r="J252" s="14"/>
    </row>
    <row r="253" spans="1:10" x14ac:dyDescent="0.25">
      <c r="A253" s="10"/>
      <c r="B253" s="11"/>
      <c r="C253" s="11"/>
      <c r="D253" s="12"/>
      <c r="E253" s="11"/>
      <c r="F253" s="11"/>
      <c r="G253" s="12"/>
      <c r="H253" s="12"/>
      <c r="I253" s="13"/>
      <c r="J253" s="14"/>
    </row>
    <row r="254" spans="1:10" x14ac:dyDescent="0.25">
      <c r="A254" s="10"/>
      <c r="B254" s="11"/>
      <c r="C254" s="11"/>
      <c r="D254" s="12"/>
      <c r="E254" s="11"/>
      <c r="F254" s="11"/>
      <c r="G254" s="12"/>
      <c r="H254" s="12"/>
      <c r="I254" s="13"/>
      <c r="J254" s="14"/>
    </row>
    <row r="255" spans="1:10" x14ac:dyDescent="0.25">
      <c r="A255" s="10"/>
      <c r="B255" s="11"/>
      <c r="C255" s="11"/>
      <c r="D255" s="12"/>
      <c r="E255" s="11"/>
      <c r="F255" s="11"/>
      <c r="G255" s="12"/>
      <c r="H255" s="12"/>
      <c r="I255" s="13"/>
      <c r="J255" s="14"/>
    </row>
    <row r="256" spans="1:10" x14ac:dyDescent="0.25">
      <c r="A256" s="10"/>
      <c r="B256" s="11"/>
      <c r="C256" s="11"/>
      <c r="D256" s="12"/>
      <c r="E256" s="11"/>
      <c r="F256" s="11"/>
      <c r="G256" s="12"/>
      <c r="H256" s="12"/>
      <c r="I256" s="13"/>
      <c r="J256" s="14"/>
    </row>
    <row r="257" spans="1:10" x14ac:dyDescent="0.25">
      <c r="A257" s="10"/>
      <c r="B257" s="11"/>
      <c r="C257" s="11"/>
      <c r="D257" s="12"/>
      <c r="E257" s="11"/>
      <c r="F257" s="11"/>
      <c r="G257" s="12"/>
      <c r="H257" s="12"/>
      <c r="I257" s="13"/>
      <c r="J257" s="14"/>
    </row>
    <row r="258" spans="1:10" x14ac:dyDescent="0.25">
      <c r="A258" s="10"/>
      <c r="B258" s="11"/>
      <c r="C258" s="11"/>
      <c r="D258" s="12"/>
      <c r="E258" s="11"/>
      <c r="F258" s="11"/>
      <c r="G258" s="12"/>
      <c r="H258" s="12"/>
      <c r="I258" s="13"/>
      <c r="J258" s="14"/>
    </row>
    <row r="259" spans="1:10" x14ac:dyDescent="0.25">
      <c r="A259" s="10"/>
      <c r="B259" s="11"/>
      <c r="C259" s="11"/>
      <c r="D259" s="12"/>
      <c r="E259" s="11"/>
      <c r="F259" s="11"/>
      <c r="G259" s="12"/>
      <c r="H259" s="12"/>
      <c r="I259" s="13"/>
      <c r="J259" s="14"/>
    </row>
    <row r="260" spans="1:10" x14ac:dyDescent="0.25">
      <c r="A260" s="10"/>
      <c r="B260" s="11"/>
      <c r="C260" s="11"/>
      <c r="D260" s="12"/>
      <c r="E260" s="11"/>
      <c r="F260" s="11"/>
      <c r="G260" s="12"/>
      <c r="H260" s="12"/>
      <c r="I260" s="13"/>
      <c r="J260" s="14"/>
    </row>
    <row r="261" spans="1:10" x14ac:dyDescent="0.25">
      <c r="A261" s="10"/>
      <c r="B261" s="11"/>
      <c r="C261" s="11"/>
      <c r="D261" s="12"/>
      <c r="E261" s="11"/>
      <c r="F261" s="11"/>
      <c r="G261" s="12"/>
      <c r="H261" s="12"/>
      <c r="I261" s="13"/>
      <c r="J261" s="14"/>
    </row>
    <row r="262" spans="1:10" x14ac:dyDescent="0.25">
      <c r="A262" s="10"/>
      <c r="B262" s="11"/>
      <c r="C262" s="11"/>
      <c r="D262" s="12"/>
      <c r="E262" s="11"/>
      <c r="F262" s="11"/>
      <c r="G262" s="12"/>
      <c r="H262" s="12"/>
      <c r="I262" s="13"/>
      <c r="J262" s="14"/>
    </row>
    <row r="263" spans="1:10" x14ac:dyDescent="0.25">
      <c r="A263" s="10"/>
      <c r="B263" s="11"/>
      <c r="C263" s="11"/>
      <c r="D263" s="12"/>
      <c r="E263" s="11"/>
      <c r="F263" s="11"/>
      <c r="G263" s="12"/>
      <c r="H263" s="12"/>
      <c r="I263" s="13"/>
      <c r="J263" s="14"/>
    </row>
    <row r="264" spans="1:10" x14ac:dyDescent="0.25">
      <c r="A264" s="10"/>
      <c r="B264" s="11"/>
      <c r="C264" s="11"/>
      <c r="D264" s="12"/>
      <c r="E264" s="11"/>
      <c r="F264" s="11"/>
      <c r="G264" s="12"/>
      <c r="H264" s="12"/>
      <c r="I264" s="13"/>
      <c r="J264" s="14"/>
    </row>
    <row r="265" spans="1:10" x14ac:dyDescent="0.25">
      <c r="A265" s="10"/>
      <c r="B265" s="11"/>
      <c r="C265" s="11"/>
      <c r="D265" s="12"/>
      <c r="E265" s="11"/>
      <c r="F265" s="11"/>
      <c r="G265" s="12"/>
      <c r="H265" s="12"/>
      <c r="I265" s="13"/>
      <c r="J265" s="14"/>
    </row>
    <row r="266" spans="1:10" x14ac:dyDescent="0.25">
      <c r="A266" s="10"/>
      <c r="B266" s="11"/>
      <c r="C266" s="11"/>
      <c r="D266" s="12"/>
      <c r="E266" s="11"/>
      <c r="F266" s="11"/>
      <c r="G266" s="12"/>
      <c r="H266" s="12"/>
      <c r="I266" s="13"/>
      <c r="J266" s="14"/>
    </row>
    <row r="267" spans="1:10" x14ac:dyDescent="0.25">
      <c r="A267" s="10"/>
      <c r="B267" s="11"/>
      <c r="C267" s="11"/>
      <c r="D267" s="12"/>
      <c r="E267" s="11"/>
      <c r="F267" s="11"/>
      <c r="G267" s="12"/>
      <c r="H267" s="12"/>
      <c r="I267" s="13"/>
      <c r="J267" s="14"/>
    </row>
    <row r="268" spans="1:10" x14ac:dyDescent="0.25">
      <c r="A268" s="10"/>
      <c r="B268" s="11"/>
      <c r="C268" s="11"/>
      <c r="D268" s="12"/>
      <c r="E268" s="11"/>
      <c r="F268" s="11"/>
      <c r="G268" s="12"/>
      <c r="H268" s="12"/>
      <c r="I268" s="13"/>
      <c r="J268" s="14"/>
    </row>
    <row r="269" spans="1:10" x14ac:dyDescent="0.25">
      <c r="A269" s="10"/>
      <c r="B269" s="11"/>
      <c r="C269" s="11"/>
      <c r="D269" s="12"/>
      <c r="E269" s="11"/>
      <c r="F269" s="11"/>
      <c r="G269" s="12"/>
      <c r="H269" s="12"/>
      <c r="I269" s="13"/>
      <c r="J269" s="14"/>
    </row>
    <row r="270" spans="1:10" x14ac:dyDescent="0.25">
      <c r="A270" s="10"/>
      <c r="B270" s="11"/>
      <c r="C270" s="11"/>
      <c r="D270" s="12"/>
      <c r="E270" s="11"/>
      <c r="F270" s="11"/>
      <c r="G270" s="12"/>
      <c r="H270" s="12"/>
      <c r="I270" s="13"/>
      <c r="J270" s="14"/>
    </row>
    <row r="271" spans="1:10" x14ac:dyDescent="0.25">
      <c r="A271" s="10"/>
      <c r="B271" s="11"/>
      <c r="C271" s="11"/>
      <c r="D271" s="12"/>
      <c r="E271" s="11"/>
      <c r="F271" s="11"/>
      <c r="G271" s="12"/>
      <c r="H271" s="12"/>
      <c r="I271" s="13"/>
      <c r="J271" s="14"/>
    </row>
    <row r="272" spans="1:10" x14ac:dyDescent="0.25">
      <c r="A272" s="10"/>
      <c r="B272" s="11"/>
      <c r="C272" s="11"/>
      <c r="D272" s="12"/>
      <c r="E272" s="11"/>
      <c r="F272" s="11"/>
      <c r="G272" s="12"/>
      <c r="H272" s="12"/>
      <c r="I272" s="13"/>
      <c r="J272" s="14"/>
    </row>
    <row r="273" spans="1:10" x14ac:dyDescent="0.25">
      <c r="A273" s="10"/>
      <c r="B273" s="11"/>
      <c r="C273" s="11"/>
      <c r="D273" s="12"/>
      <c r="E273" s="11"/>
      <c r="F273" s="11"/>
      <c r="G273" s="12"/>
      <c r="H273" s="12"/>
      <c r="I273" s="13"/>
      <c r="J273" s="14"/>
    </row>
    <row r="274" spans="1:10" x14ac:dyDescent="0.25">
      <c r="A274" s="10"/>
      <c r="B274" s="11"/>
      <c r="C274" s="11"/>
      <c r="D274" s="12"/>
      <c r="E274" s="11"/>
      <c r="F274" s="11"/>
      <c r="G274" s="12"/>
      <c r="H274" s="12"/>
      <c r="I274" s="13"/>
      <c r="J274" s="14"/>
    </row>
    <row r="275" spans="1:10" x14ac:dyDescent="0.25">
      <c r="A275" s="10"/>
      <c r="B275" s="11"/>
      <c r="C275" s="11"/>
      <c r="D275" s="12"/>
      <c r="E275" s="11"/>
      <c r="F275" s="11"/>
      <c r="G275" s="12"/>
      <c r="H275" s="12"/>
      <c r="I275" s="13"/>
      <c r="J275" s="14"/>
    </row>
    <row r="276" spans="1:10" x14ac:dyDescent="0.25">
      <c r="A276" s="10"/>
      <c r="B276" s="11"/>
      <c r="C276" s="11"/>
      <c r="D276" s="12"/>
      <c r="E276" s="11"/>
      <c r="F276" s="11"/>
      <c r="G276" s="12"/>
      <c r="H276" s="12"/>
      <c r="I276" s="13"/>
      <c r="J276" s="14"/>
    </row>
    <row r="277" spans="1:10" x14ac:dyDescent="0.25">
      <c r="A277" s="10"/>
      <c r="B277" s="11"/>
      <c r="C277" s="11"/>
      <c r="D277" s="12"/>
      <c r="E277" s="11"/>
      <c r="F277" s="11"/>
      <c r="G277" s="12"/>
      <c r="H277" s="12"/>
      <c r="I277" s="13"/>
      <c r="J277" s="14"/>
    </row>
    <row r="278" spans="1:10" x14ac:dyDescent="0.25">
      <c r="A278" s="10"/>
      <c r="B278" s="11"/>
      <c r="C278" s="11"/>
      <c r="D278" s="12"/>
      <c r="E278" s="11"/>
      <c r="F278" s="11"/>
      <c r="G278" s="12"/>
      <c r="H278" s="12"/>
      <c r="I278" s="13"/>
      <c r="J278" s="14"/>
    </row>
    <row r="279" spans="1:10" x14ac:dyDescent="0.25">
      <c r="A279" s="10"/>
      <c r="B279" s="11"/>
      <c r="C279" s="11"/>
      <c r="D279" s="12"/>
      <c r="E279" s="11"/>
      <c r="F279" s="11"/>
      <c r="G279" s="12"/>
      <c r="H279" s="12"/>
      <c r="I279" s="13"/>
      <c r="J279" s="14"/>
    </row>
    <row r="280" spans="1:10" x14ac:dyDescent="0.25">
      <c r="A280" s="10"/>
      <c r="B280" s="11"/>
      <c r="C280" s="11"/>
      <c r="D280" s="12"/>
      <c r="E280" s="11"/>
      <c r="F280" s="11"/>
      <c r="G280" s="12"/>
      <c r="H280" s="12"/>
      <c r="I280" s="13"/>
      <c r="J280" s="14"/>
    </row>
    <row r="281" spans="1:10" x14ac:dyDescent="0.25">
      <c r="A281" s="10"/>
      <c r="B281" s="11"/>
      <c r="C281" s="11"/>
      <c r="D281" s="12"/>
      <c r="E281" s="11"/>
      <c r="F281" s="11"/>
      <c r="G281" s="12"/>
      <c r="H281" s="12"/>
      <c r="I281" s="13"/>
      <c r="J281" s="14"/>
    </row>
    <row r="282" spans="1:10" x14ac:dyDescent="0.25">
      <c r="A282" s="10"/>
      <c r="B282" s="11"/>
      <c r="C282" s="11"/>
      <c r="D282" s="12"/>
      <c r="E282" s="11"/>
      <c r="F282" s="11"/>
      <c r="G282" s="12"/>
      <c r="H282" s="12"/>
      <c r="I282" s="13"/>
      <c r="J282" s="14"/>
    </row>
    <row r="283" spans="1:10" x14ac:dyDescent="0.25">
      <c r="A283" s="10"/>
      <c r="B283" s="11"/>
      <c r="C283" s="11"/>
      <c r="D283" s="12"/>
      <c r="E283" s="11"/>
      <c r="F283" s="11"/>
      <c r="G283" s="12"/>
      <c r="H283" s="12"/>
      <c r="I283" s="13"/>
      <c r="J283" s="14"/>
    </row>
    <row r="284" spans="1:10" x14ac:dyDescent="0.25">
      <c r="A284" s="10"/>
      <c r="B284" s="11"/>
      <c r="C284" s="11"/>
      <c r="D284" s="12"/>
      <c r="E284" s="11"/>
      <c r="F284" s="11"/>
      <c r="G284" s="12"/>
      <c r="H284" s="12"/>
      <c r="I284" s="13"/>
      <c r="J284" s="14"/>
    </row>
    <row r="285" spans="1:10" x14ac:dyDescent="0.25">
      <c r="A285" s="10"/>
      <c r="B285" s="11"/>
      <c r="C285" s="11"/>
      <c r="D285" s="12"/>
      <c r="E285" s="11"/>
      <c r="F285" s="11"/>
      <c r="G285" s="12"/>
      <c r="H285" s="12"/>
      <c r="I285" s="13"/>
      <c r="J285" s="14"/>
    </row>
    <row r="286" spans="1:10" x14ac:dyDescent="0.25">
      <c r="A286" s="10"/>
      <c r="B286" s="11"/>
      <c r="C286" s="11"/>
      <c r="D286" s="12"/>
      <c r="E286" s="11"/>
      <c r="F286" s="11"/>
      <c r="G286" s="12"/>
      <c r="H286" s="12"/>
      <c r="I286" s="13"/>
      <c r="J286" s="14"/>
    </row>
    <row r="287" spans="1:10" x14ac:dyDescent="0.25">
      <c r="A287" s="10"/>
      <c r="B287" s="11"/>
      <c r="C287" s="11"/>
      <c r="D287" s="12"/>
      <c r="E287" s="11"/>
      <c r="F287" s="11"/>
      <c r="G287" s="12"/>
      <c r="H287" s="12"/>
      <c r="I287" s="13"/>
      <c r="J287" s="14"/>
    </row>
    <row r="288" spans="1:10" x14ac:dyDescent="0.25">
      <c r="A288" s="10"/>
      <c r="B288" s="11"/>
      <c r="C288" s="11"/>
      <c r="D288" s="12"/>
      <c r="E288" s="11"/>
      <c r="F288" s="11"/>
      <c r="G288" s="12"/>
      <c r="H288" s="12"/>
      <c r="I288" s="13"/>
      <c r="J288" s="14"/>
    </row>
    <row r="289" spans="1:10" x14ac:dyDescent="0.25">
      <c r="A289" s="10"/>
      <c r="B289" s="11"/>
      <c r="C289" s="11"/>
      <c r="D289" s="12"/>
      <c r="E289" s="11"/>
      <c r="F289" s="11"/>
      <c r="G289" s="12"/>
      <c r="H289" s="12"/>
      <c r="I289" s="13"/>
      <c r="J289" s="14"/>
    </row>
    <row r="290" spans="1:10" x14ac:dyDescent="0.25">
      <c r="A290" s="10"/>
      <c r="B290" s="11"/>
      <c r="C290" s="11"/>
      <c r="D290" s="12"/>
      <c r="E290" s="11"/>
      <c r="F290" s="11"/>
      <c r="G290" s="12"/>
      <c r="H290" s="12"/>
      <c r="I290" s="13"/>
      <c r="J290" s="14"/>
    </row>
    <row r="291" spans="1:10" x14ac:dyDescent="0.25">
      <c r="A291" s="10"/>
      <c r="B291" s="11"/>
      <c r="C291" s="11"/>
      <c r="D291" s="12"/>
      <c r="E291" s="11"/>
      <c r="F291" s="11"/>
      <c r="G291" s="12"/>
      <c r="H291" s="12"/>
      <c r="I291" s="13"/>
      <c r="J291" s="14"/>
    </row>
    <row r="292" spans="1:10" x14ac:dyDescent="0.25">
      <c r="A292" s="10"/>
      <c r="B292" s="11"/>
      <c r="C292" s="11"/>
      <c r="D292" s="12"/>
      <c r="E292" s="11"/>
      <c r="F292" s="11"/>
      <c r="G292" s="12"/>
      <c r="H292" s="12"/>
      <c r="I292" s="13"/>
      <c r="J292" s="14"/>
    </row>
    <row r="293" spans="1:10" x14ac:dyDescent="0.25">
      <c r="A293" s="10"/>
      <c r="B293" s="11"/>
      <c r="C293" s="11"/>
      <c r="D293" s="12"/>
      <c r="E293" s="11"/>
      <c r="F293" s="11"/>
      <c r="G293" s="12"/>
      <c r="H293" s="12"/>
      <c r="I293" s="13"/>
      <c r="J293" s="14"/>
    </row>
    <row r="294" spans="1:10" x14ac:dyDescent="0.25">
      <c r="A294" s="10"/>
      <c r="B294" s="11"/>
      <c r="C294" s="11"/>
      <c r="D294" s="12"/>
      <c r="E294" s="11"/>
      <c r="F294" s="11"/>
      <c r="G294" s="12"/>
      <c r="H294" s="12"/>
      <c r="I294" s="13"/>
      <c r="J294" s="14"/>
    </row>
    <row r="295" spans="1:10" x14ac:dyDescent="0.25">
      <c r="A295" s="10"/>
      <c r="B295" s="11"/>
      <c r="C295" s="11"/>
      <c r="D295" s="12"/>
      <c r="E295" s="11"/>
      <c r="F295" s="11"/>
      <c r="G295" s="12"/>
      <c r="H295" s="12"/>
      <c r="I295" s="13"/>
      <c r="J295" s="14"/>
    </row>
    <row r="296" spans="1:10" x14ac:dyDescent="0.25">
      <c r="A296" s="10"/>
      <c r="B296" s="11"/>
      <c r="C296" s="11"/>
      <c r="D296" s="12"/>
      <c r="E296" s="11"/>
      <c r="F296" s="11"/>
      <c r="G296" s="12"/>
      <c r="H296" s="12"/>
      <c r="I296" s="13"/>
      <c r="J296" s="14"/>
    </row>
    <row r="297" spans="1:10" x14ac:dyDescent="0.25">
      <c r="A297" s="10"/>
      <c r="B297" s="11"/>
      <c r="C297" s="11"/>
      <c r="D297" s="12"/>
      <c r="E297" s="11"/>
      <c r="F297" s="11"/>
      <c r="G297" s="12"/>
      <c r="H297" s="12"/>
      <c r="I297" s="13"/>
      <c r="J297" s="14"/>
    </row>
    <row r="298" spans="1:10" x14ac:dyDescent="0.25">
      <c r="A298" s="10"/>
      <c r="B298" s="11"/>
      <c r="C298" s="11"/>
      <c r="D298" s="12"/>
      <c r="E298" s="11"/>
      <c r="F298" s="11"/>
      <c r="G298" s="12"/>
      <c r="H298" s="12"/>
      <c r="I298" s="13"/>
      <c r="J298" s="14"/>
    </row>
    <row r="299" spans="1:10" x14ac:dyDescent="0.25">
      <c r="A299" s="10"/>
      <c r="B299" s="11"/>
      <c r="C299" s="11"/>
      <c r="D299" s="12"/>
      <c r="E299" s="11"/>
      <c r="F299" s="11"/>
      <c r="G299" s="12"/>
      <c r="H299" s="12"/>
      <c r="I299" s="13"/>
      <c r="J299" s="14"/>
    </row>
    <row r="300" spans="1:10" x14ac:dyDescent="0.25">
      <c r="A300" s="10"/>
      <c r="B300" s="11"/>
      <c r="C300" s="11"/>
      <c r="D300" s="12"/>
      <c r="E300" s="11"/>
      <c r="F300" s="11"/>
      <c r="G300" s="12"/>
      <c r="H300" s="12"/>
      <c r="I300" s="13"/>
      <c r="J300" s="14"/>
    </row>
    <row r="301" spans="1:10" x14ac:dyDescent="0.25">
      <c r="A301" s="10"/>
      <c r="B301" s="11"/>
      <c r="C301" s="11"/>
      <c r="D301" s="12"/>
      <c r="E301" s="11"/>
      <c r="F301" s="11"/>
      <c r="G301" s="12"/>
      <c r="H301" s="12"/>
      <c r="I301" s="13"/>
      <c r="J301" s="14"/>
    </row>
    <row r="302" spans="1:10" x14ac:dyDescent="0.25">
      <c r="A302" s="10"/>
      <c r="B302" s="11"/>
      <c r="C302" s="11"/>
      <c r="D302" s="12"/>
      <c r="E302" s="11"/>
      <c r="F302" s="11"/>
      <c r="G302" s="12"/>
      <c r="H302" s="12"/>
      <c r="I302" s="13"/>
      <c r="J302" s="14"/>
    </row>
    <row r="303" spans="1:10" x14ac:dyDescent="0.25">
      <c r="A303" s="10"/>
      <c r="B303" s="11"/>
      <c r="C303" s="11"/>
      <c r="D303" s="12"/>
      <c r="E303" s="11"/>
      <c r="F303" s="11"/>
      <c r="G303" s="12"/>
      <c r="H303" s="12"/>
      <c r="I303" s="13"/>
      <c r="J303" s="14"/>
    </row>
    <row r="304" spans="1:10" x14ac:dyDescent="0.25">
      <c r="A304" s="10"/>
      <c r="B304" s="11"/>
      <c r="C304" s="11"/>
      <c r="D304" s="12"/>
      <c r="E304" s="11"/>
      <c r="F304" s="11"/>
      <c r="G304" s="12"/>
      <c r="H304" s="12"/>
      <c r="I304" s="13"/>
      <c r="J304" s="14"/>
    </row>
    <row r="305" spans="1:10" x14ac:dyDescent="0.25">
      <c r="A305" s="10"/>
      <c r="B305" s="11"/>
      <c r="C305" s="11"/>
      <c r="D305" s="12"/>
      <c r="E305" s="11"/>
      <c r="F305" s="11"/>
      <c r="G305" s="12"/>
      <c r="H305" s="12"/>
      <c r="I305" s="13"/>
      <c r="J305" s="14"/>
    </row>
    <row r="306" spans="1:10" x14ac:dyDescent="0.25">
      <c r="A306" s="10"/>
      <c r="B306" s="11"/>
      <c r="C306" s="11"/>
      <c r="D306" s="12"/>
      <c r="E306" s="11"/>
      <c r="F306" s="11"/>
      <c r="G306" s="12"/>
      <c r="H306" s="12"/>
      <c r="I306" s="13"/>
      <c r="J306" s="14"/>
    </row>
    <row r="307" spans="1:10" x14ac:dyDescent="0.25">
      <c r="A307" s="10"/>
      <c r="B307" s="11"/>
      <c r="C307" s="11"/>
      <c r="D307" s="12"/>
      <c r="E307" s="11"/>
      <c r="F307" s="11"/>
      <c r="G307" s="12"/>
      <c r="H307" s="12"/>
      <c r="I307" s="13"/>
      <c r="J307" s="14"/>
    </row>
    <row r="308" spans="1:10" x14ac:dyDescent="0.25">
      <c r="A308" s="10"/>
      <c r="B308" s="11"/>
      <c r="C308" s="11"/>
      <c r="D308" s="12"/>
      <c r="E308" s="11"/>
      <c r="F308" s="11"/>
      <c r="G308" s="12"/>
      <c r="H308" s="12"/>
      <c r="I308" s="13"/>
      <c r="J308" s="14"/>
    </row>
    <row r="309" spans="1:10" x14ac:dyDescent="0.25">
      <c r="A309" s="10"/>
      <c r="B309" s="11"/>
      <c r="C309" s="11"/>
      <c r="D309" s="12"/>
      <c r="E309" s="11"/>
      <c r="F309" s="11"/>
      <c r="G309" s="12"/>
      <c r="H309" s="12"/>
      <c r="I309" s="13"/>
      <c r="J309" s="14"/>
    </row>
    <row r="310" spans="1:10" x14ac:dyDescent="0.25">
      <c r="A310" s="10"/>
      <c r="B310" s="11"/>
      <c r="C310" s="11"/>
      <c r="D310" s="12"/>
      <c r="E310" s="11"/>
      <c r="F310" s="11"/>
      <c r="G310" s="12"/>
      <c r="H310" s="12"/>
      <c r="I310" s="13"/>
      <c r="J310" s="14"/>
    </row>
    <row r="311" spans="1:10" x14ac:dyDescent="0.25">
      <c r="A311" s="10"/>
      <c r="B311" s="11"/>
      <c r="C311" s="11"/>
      <c r="D311" s="12"/>
      <c r="E311" s="11"/>
      <c r="F311" s="11"/>
      <c r="G311" s="12"/>
      <c r="H311" s="12"/>
      <c r="I311" s="13"/>
      <c r="J311" s="14"/>
    </row>
    <row r="312" spans="1:10" x14ac:dyDescent="0.25">
      <c r="A312" s="10"/>
      <c r="B312" s="11"/>
      <c r="C312" s="11"/>
      <c r="D312" s="12"/>
      <c r="E312" s="11"/>
      <c r="F312" s="11"/>
      <c r="G312" s="12"/>
      <c r="H312" s="12"/>
      <c r="I312" s="13"/>
      <c r="J312" s="14"/>
    </row>
    <row r="313" spans="1:10" x14ac:dyDescent="0.25">
      <c r="A313" s="10"/>
      <c r="B313" s="11"/>
      <c r="C313" s="11"/>
      <c r="D313" s="12"/>
      <c r="E313" s="11"/>
      <c r="F313" s="11"/>
      <c r="G313" s="12"/>
      <c r="H313" s="12"/>
      <c r="I313" s="13"/>
      <c r="J313" s="14"/>
    </row>
    <row r="314" spans="1:10" x14ac:dyDescent="0.25">
      <c r="A314" s="10"/>
      <c r="B314" s="11"/>
      <c r="C314" s="11"/>
      <c r="D314" s="12"/>
      <c r="E314" s="11"/>
      <c r="F314" s="11"/>
      <c r="G314" s="12"/>
      <c r="H314" s="12"/>
      <c r="I314" s="13"/>
      <c r="J314" s="14"/>
    </row>
    <row r="315" spans="1:10" x14ac:dyDescent="0.25">
      <c r="A315" s="10"/>
      <c r="B315" s="11"/>
      <c r="C315" s="11"/>
      <c r="D315" s="12"/>
      <c r="E315" s="11"/>
      <c r="F315" s="11"/>
      <c r="G315" s="12"/>
      <c r="H315" s="12"/>
      <c r="I315" s="13"/>
      <c r="J315" s="14"/>
    </row>
    <row r="316" spans="1:10" x14ac:dyDescent="0.25">
      <c r="A316" s="10"/>
      <c r="B316" s="11"/>
      <c r="C316" s="11"/>
      <c r="D316" s="12"/>
      <c r="E316" s="11"/>
      <c r="F316" s="11"/>
      <c r="G316" s="12"/>
      <c r="H316" s="12"/>
      <c r="I316" s="13"/>
      <c r="J316" s="14"/>
    </row>
    <row r="317" spans="1:10" x14ac:dyDescent="0.25">
      <c r="A317" s="10"/>
      <c r="B317" s="11"/>
      <c r="C317" s="11"/>
      <c r="D317" s="12"/>
      <c r="E317" s="11"/>
      <c r="F317" s="11"/>
      <c r="G317" s="12"/>
      <c r="H317" s="12"/>
      <c r="I317" s="13"/>
      <c r="J317" s="14"/>
    </row>
    <row r="318" spans="1:10" x14ac:dyDescent="0.25">
      <c r="A318" s="10"/>
      <c r="B318" s="11"/>
      <c r="C318" s="11"/>
      <c r="D318" s="12"/>
      <c r="E318" s="11"/>
      <c r="F318" s="11"/>
      <c r="G318" s="12"/>
      <c r="H318" s="12"/>
      <c r="I318" s="13"/>
      <c r="J318" s="14"/>
    </row>
    <row r="319" spans="1:10" x14ac:dyDescent="0.25">
      <c r="A319" s="10"/>
      <c r="B319" s="11"/>
      <c r="C319" s="11"/>
      <c r="D319" s="12"/>
      <c r="E319" s="11"/>
      <c r="F319" s="11"/>
      <c r="G319" s="12"/>
      <c r="H319" s="12"/>
      <c r="I319" s="13"/>
      <c r="J319" s="14"/>
    </row>
    <row r="320" spans="1:10" x14ac:dyDescent="0.25">
      <c r="A320" s="10"/>
      <c r="B320" s="11"/>
      <c r="C320" s="11"/>
      <c r="D320" s="12"/>
      <c r="E320" s="11"/>
      <c r="F320" s="11"/>
      <c r="G320" s="12"/>
      <c r="H320" s="12"/>
      <c r="I320" s="13"/>
      <c r="J320" s="14"/>
    </row>
    <row r="321" spans="1:10" x14ac:dyDescent="0.25">
      <c r="A321" s="10"/>
      <c r="B321" s="11"/>
      <c r="C321" s="11"/>
      <c r="D321" s="12"/>
      <c r="E321" s="11"/>
      <c r="F321" s="11"/>
      <c r="G321" s="12"/>
      <c r="H321" s="12"/>
      <c r="I321" s="13"/>
      <c r="J321" s="14"/>
    </row>
    <row r="322" spans="1:10" x14ac:dyDescent="0.25">
      <c r="A322" s="10"/>
      <c r="B322" s="11"/>
      <c r="C322" s="11"/>
      <c r="D322" s="12"/>
      <c r="E322" s="11"/>
      <c r="F322" s="11"/>
      <c r="G322" s="12"/>
      <c r="H322" s="12"/>
      <c r="I322" s="13"/>
      <c r="J322" s="14"/>
    </row>
    <row r="323" spans="1:10" x14ac:dyDescent="0.25">
      <c r="A323" s="10"/>
      <c r="B323" s="11"/>
      <c r="C323" s="11"/>
      <c r="D323" s="12"/>
      <c r="E323" s="11"/>
      <c r="F323" s="11"/>
      <c r="G323" s="12"/>
      <c r="H323" s="12"/>
      <c r="I323" s="13"/>
      <c r="J323" s="14"/>
    </row>
    <row r="324" spans="1:10" x14ac:dyDescent="0.25">
      <c r="A324" s="10"/>
      <c r="B324" s="11"/>
      <c r="C324" s="11"/>
      <c r="D324" s="12"/>
      <c r="E324" s="11"/>
      <c r="F324" s="11"/>
      <c r="G324" s="12"/>
      <c r="H324" s="12"/>
      <c r="I324" s="13"/>
      <c r="J324" s="14"/>
    </row>
    <row r="325" spans="1:10" x14ac:dyDescent="0.25">
      <c r="A325" s="10"/>
      <c r="B325" s="11"/>
      <c r="C325" s="11"/>
      <c r="D325" s="12"/>
      <c r="E325" s="11"/>
      <c r="F325" s="11"/>
      <c r="G325" s="12"/>
      <c r="H325" s="12"/>
      <c r="I325" s="13"/>
      <c r="J325" s="14"/>
    </row>
    <row r="326" spans="1:10" x14ac:dyDescent="0.25">
      <c r="A326" s="10"/>
      <c r="B326" s="11"/>
      <c r="C326" s="11"/>
      <c r="D326" s="12"/>
      <c r="E326" s="11"/>
      <c r="F326" s="11"/>
      <c r="G326" s="12"/>
      <c r="H326" s="12"/>
      <c r="I326" s="13"/>
      <c r="J326" s="14"/>
    </row>
    <row r="327" spans="1:10" x14ac:dyDescent="0.25">
      <c r="A327" s="10"/>
      <c r="B327" s="11"/>
      <c r="C327" s="11"/>
      <c r="D327" s="12"/>
      <c r="E327" s="11"/>
      <c r="F327" s="11"/>
      <c r="G327" s="12"/>
      <c r="H327" s="12"/>
      <c r="I327" s="13"/>
      <c r="J327" s="14"/>
    </row>
    <row r="328" spans="1:10" x14ac:dyDescent="0.25">
      <c r="A328" s="10"/>
      <c r="B328" s="11"/>
      <c r="C328" s="11"/>
      <c r="D328" s="12"/>
      <c r="E328" s="11"/>
      <c r="F328" s="11"/>
      <c r="G328" s="12"/>
      <c r="H328" s="12"/>
      <c r="I328" s="13"/>
      <c r="J328" s="14"/>
    </row>
    <row r="329" spans="1:10" x14ac:dyDescent="0.25">
      <c r="A329" s="10"/>
      <c r="B329" s="11"/>
      <c r="C329" s="11"/>
      <c r="D329" s="12"/>
      <c r="E329" s="11"/>
      <c r="F329" s="11"/>
      <c r="G329" s="12"/>
      <c r="H329" s="12"/>
      <c r="I329" s="13"/>
      <c r="J329" s="14"/>
    </row>
    <row r="330" spans="1:10" x14ac:dyDescent="0.25">
      <c r="A330" s="10"/>
      <c r="B330" s="11"/>
      <c r="C330" s="11"/>
      <c r="D330" s="12"/>
      <c r="E330" s="11"/>
      <c r="F330" s="11"/>
      <c r="G330" s="12"/>
      <c r="H330" s="12"/>
      <c r="I330" s="13"/>
      <c r="J330" s="14"/>
    </row>
    <row r="331" spans="1:10" x14ac:dyDescent="0.25">
      <c r="A331" s="10"/>
      <c r="B331" s="11"/>
      <c r="C331" s="11"/>
      <c r="D331" s="12"/>
      <c r="E331" s="11"/>
      <c r="F331" s="11"/>
      <c r="G331" s="12"/>
      <c r="H331" s="12"/>
      <c r="I331" s="13"/>
      <c r="J331" s="14"/>
    </row>
  </sheetData>
  <conditionalFormatting sqref="F1:F1048576">
    <cfRule type="cellIs" dxfId="16" priority="1" operator="equal">
      <formula>"meio red"</formula>
    </cfRule>
    <cfRule type="cellIs" dxfId="15" priority="2" operator="equal">
      <formula>"red"</formula>
    </cfRule>
    <cfRule type="cellIs" dxfId="14" priority="3" operator="equal">
      <formula>"devolvida"</formula>
    </cfRule>
    <cfRule type="cellIs" dxfId="13" priority="4" operator="equal">
      <formula>"meio green"</formula>
    </cfRule>
    <cfRule type="cellIs" dxfId="12" priority="5" operator="equal">
      <formula>"green"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E5" sqref="E5"/>
    </sheetView>
  </sheetViews>
  <sheetFormatPr defaultRowHeight="15" x14ac:dyDescent="0.25"/>
  <cols>
    <col min="1" max="1" width="34.7109375" customWidth="1"/>
    <col min="2" max="2" width="24.85546875" customWidth="1"/>
  </cols>
  <sheetData>
    <row r="1" spans="1:2" ht="23.25" x14ac:dyDescent="0.35">
      <c r="A1" t="s">
        <v>7</v>
      </c>
      <c r="B1" s="5">
        <f>SUM(Painel!D:D)</f>
        <v>10</v>
      </c>
    </row>
    <row r="2" spans="1:2" ht="23.25" x14ac:dyDescent="0.35">
      <c r="A2" t="s">
        <v>8</v>
      </c>
      <c r="B2" s="6">
        <f>COUNTIF(Painel!F:F,"green")</f>
        <v>1</v>
      </c>
    </row>
    <row r="3" spans="1:2" ht="23.25" x14ac:dyDescent="0.35">
      <c r="A3" t="s">
        <v>9</v>
      </c>
      <c r="B3" s="6">
        <f>COUNTIF(Painel!F:F,"meio green")</f>
        <v>0</v>
      </c>
    </row>
    <row r="4" spans="1:2" ht="23.25" x14ac:dyDescent="0.35">
      <c r="A4" t="s">
        <v>10</v>
      </c>
      <c r="B4" s="7">
        <f>SUMIF(Painel!F:F,"green",Painel!E:E)/B2</f>
        <v>5</v>
      </c>
    </row>
    <row r="5" spans="1:2" ht="23.25" x14ac:dyDescent="0.35">
      <c r="A5" t="s">
        <v>10</v>
      </c>
      <c r="B5" s="7" t="e">
        <f>SUMIF(Painel!F:F,"meio green",Painel!E:E)/B3</f>
        <v>#DIV/0!</v>
      </c>
    </row>
    <row r="6" spans="1:2" ht="23.25" x14ac:dyDescent="0.35">
      <c r="A6" t="s">
        <v>11</v>
      </c>
      <c r="B6" s="7" t="e">
        <f>(B4+B5)/2</f>
        <v>#DIV/0!</v>
      </c>
    </row>
    <row r="7" spans="1:2" ht="23.25" x14ac:dyDescent="0.35">
      <c r="A7" t="s">
        <v>12</v>
      </c>
      <c r="B7" s="6">
        <f>COUNTIF(Painel!F:F,"red")</f>
        <v>0</v>
      </c>
    </row>
    <row r="8" spans="1:2" ht="23.25" x14ac:dyDescent="0.35">
      <c r="A8" t="s">
        <v>13</v>
      </c>
      <c r="B8" s="6">
        <f>COUNTIF(Painel!F:F,"meio red")</f>
        <v>0</v>
      </c>
    </row>
    <row r="9" spans="1:2" ht="23.25" x14ac:dyDescent="0.35">
      <c r="A9" t="s">
        <v>14</v>
      </c>
      <c r="B9" s="6">
        <f>COUNTIF(Painel!F:F,"devolvida")</f>
        <v>0</v>
      </c>
    </row>
    <row r="10" spans="1:2" ht="23.25" x14ac:dyDescent="0.35">
      <c r="A10" t="s">
        <v>15</v>
      </c>
      <c r="B10" s="6">
        <f>COUNT(Painel!G:G)</f>
        <v>1</v>
      </c>
    </row>
    <row r="11" spans="1:2" ht="23.25" x14ac:dyDescent="0.35">
      <c r="A11" t="s">
        <v>17</v>
      </c>
      <c r="B11" s="6">
        <f>B2+B3</f>
        <v>1</v>
      </c>
    </row>
    <row r="13" spans="1:2" x14ac:dyDescent="0.25">
      <c r="A13" t="s">
        <v>16</v>
      </c>
    </row>
    <row r="14" spans="1:2" ht="23.25" x14ac:dyDescent="0.35">
      <c r="A14" t="s">
        <v>15</v>
      </c>
      <c r="B14" s="6">
        <f>COUNT(Painel!G:G)</f>
        <v>1</v>
      </c>
    </row>
    <row r="15" spans="1:2" ht="23.25" x14ac:dyDescent="0.35">
      <c r="A15" t="s">
        <v>5</v>
      </c>
      <c r="B15" s="6">
        <f>B2+B3</f>
        <v>1</v>
      </c>
    </row>
    <row r="16" spans="1:2" ht="23.25" x14ac:dyDescent="0.35">
      <c r="A16" t="s">
        <v>19</v>
      </c>
      <c r="B16" s="6">
        <f>B7+B8</f>
        <v>0</v>
      </c>
    </row>
    <row r="17" spans="1:2" ht="23.25" x14ac:dyDescent="0.35">
      <c r="A17" t="s">
        <v>18</v>
      </c>
      <c r="B17" s="6">
        <f>COUNTIF(Painel!F:F,"devolvida")</f>
        <v>0</v>
      </c>
    </row>
    <row r="19" spans="1:2" ht="23.25" x14ac:dyDescent="0.35">
      <c r="A19" t="s">
        <v>20</v>
      </c>
      <c r="B19" s="8">
        <f>B11/B14</f>
        <v>1</v>
      </c>
    </row>
    <row r="20" spans="1:2" ht="23.25" x14ac:dyDescent="0.35">
      <c r="A20" t="s">
        <v>21</v>
      </c>
      <c r="B20" s="5">
        <f>SUM(Painel!H:H)</f>
        <v>40</v>
      </c>
    </row>
    <row r="21" spans="1:2" ht="23.25" x14ac:dyDescent="0.35">
      <c r="A21" t="s">
        <v>22</v>
      </c>
      <c r="B21" s="7">
        <f>SUM(Painel!I:I)</f>
        <v>4</v>
      </c>
    </row>
    <row r="22" spans="1:2" ht="23.25" x14ac:dyDescent="0.35">
      <c r="A22" t="s">
        <v>24</v>
      </c>
      <c r="B22" s="9">
        <f>('Quadro de Formulas'!B20/Painel!B16)</f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Painel</vt:lpstr>
      <vt:lpstr>Quadro de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</dc:creator>
  <cp:lastModifiedBy>Caxxquiinha</cp:lastModifiedBy>
  <dcterms:created xsi:type="dcterms:W3CDTF">2022-11-01T16:19:22Z</dcterms:created>
  <dcterms:modified xsi:type="dcterms:W3CDTF">2024-08-27T20:13:20Z</dcterms:modified>
</cp:coreProperties>
</file>