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comments8.xml" ContentType="application/vnd.openxmlformats-officedocument.spreadsheetml.comments+xml"/>
  <Override PartName="/xl/drawings/drawing9.xml" ContentType="application/vnd.openxmlformats-officedocument.drawing+xml"/>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activeX/activeX157.xml" ContentType="application/vnd.ms-office.activeX+xml"/>
  <Override PartName="/xl/activeX/activeX157.bin" ContentType="application/vnd.ms-office.activeX"/>
  <Override PartName="/xl/activeX/activeX158.xml" ContentType="application/vnd.ms-office.activeX+xml"/>
  <Override PartName="/xl/activeX/activeX158.bin" ContentType="application/vnd.ms-office.activeX"/>
  <Override PartName="/xl/activeX/activeX159.xml" ContentType="application/vnd.ms-office.activeX+xml"/>
  <Override PartName="/xl/activeX/activeX159.bin" ContentType="application/vnd.ms-office.activeX"/>
  <Override PartName="/xl/activeX/activeX160.xml" ContentType="application/vnd.ms-office.activeX+xml"/>
  <Override PartName="/xl/activeX/activeX160.bin" ContentType="application/vnd.ms-office.activeX"/>
  <Override PartName="/xl/activeX/activeX161.xml" ContentType="application/vnd.ms-office.activeX+xml"/>
  <Override PartName="/xl/activeX/activeX161.bin" ContentType="application/vnd.ms-office.activeX"/>
  <Override PartName="/xl/activeX/activeX162.xml" ContentType="application/vnd.ms-office.activeX+xml"/>
  <Override PartName="/xl/activeX/activeX162.bin" ContentType="application/vnd.ms-office.activeX"/>
  <Override PartName="/xl/activeX/activeX163.xml" ContentType="application/vnd.ms-office.activeX+xml"/>
  <Override PartName="/xl/activeX/activeX163.bin" ContentType="application/vnd.ms-office.activeX"/>
  <Override PartName="/xl/activeX/activeX164.xml" ContentType="application/vnd.ms-office.activeX+xml"/>
  <Override PartName="/xl/activeX/activeX164.bin" ContentType="application/vnd.ms-office.activeX"/>
  <Override PartName="/xl/activeX/activeX165.xml" ContentType="application/vnd.ms-office.activeX+xml"/>
  <Override PartName="/xl/activeX/activeX165.bin" ContentType="application/vnd.ms-office.activeX"/>
  <Override PartName="/xl/activeX/activeX166.xml" ContentType="application/vnd.ms-office.activeX+xml"/>
  <Override PartName="/xl/activeX/activeX166.bin" ContentType="application/vnd.ms-office.activeX"/>
  <Override PartName="/xl/activeX/activeX167.xml" ContentType="application/vnd.ms-office.activeX+xml"/>
  <Override PartName="/xl/activeX/activeX167.bin" ContentType="application/vnd.ms-office.activeX"/>
  <Override PartName="/xl/activeX/activeX168.xml" ContentType="application/vnd.ms-office.activeX+xml"/>
  <Override PartName="/xl/activeX/activeX168.bin" ContentType="application/vnd.ms-office.activeX"/>
  <Override PartName="/xl/comments9.xml" ContentType="application/vnd.openxmlformats-officedocument.spreadsheetml.comments+xml"/>
  <Override PartName="/xl/drawings/drawing10.xml" ContentType="application/vnd.openxmlformats-officedocument.drawing+xml"/>
  <Override PartName="/xl/activeX/activeX169.xml" ContentType="application/vnd.ms-office.activeX+xml"/>
  <Override PartName="/xl/activeX/activeX169.bin" ContentType="application/vnd.ms-office.activeX"/>
  <Override PartName="/xl/activeX/activeX170.xml" ContentType="application/vnd.ms-office.activeX+xml"/>
  <Override PartName="/xl/activeX/activeX170.bin" ContentType="application/vnd.ms-office.activeX"/>
  <Override PartName="/xl/activeX/activeX171.xml" ContentType="application/vnd.ms-office.activeX+xml"/>
  <Override PartName="/xl/activeX/activeX171.bin" ContentType="application/vnd.ms-office.activeX"/>
  <Override PartName="/xl/activeX/activeX172.xml" ContentType="application/vnd.ms-office.activeX+xml"/>
  <Override PartName="/xl/activeX/activeX172.bin" ContentType="application/vnd.ms-office.activeX"/>
  <Override PartName="/xl/activeX/activeX173.xml" ContentType="application/vnd.ms-office.activeX+xml"/>
  <Override PartName="/xl/activeX/activeX173.bin" ContentType="application/vnd.ms-office.activeX"/>
  <Override PartName="/xl/activeX/activeX174.xml" ContentType="application/vnd.ms-office.activeX+xml"/>
  <Override PartName="/xl/activeX/activeX174.bin" ContentType="application/vnd.ms-office.activeX"/>
  <Override PartName="/xl/activeX/activeX175.xml" ContentType="application/vnd.ms-office.activeX+xml"/>
  <Override PartName="/xl/activeX/activeX175.bin" ContentType="application/vnd.ms-office.activeX"/>
  <Override PartName="/xl/activeX/activeX176.xml" ContentType="application/vnd.ms-office.activeX+xml"/>
  <Override PartName="/xl/activeX/activeX176.bin" ContentType="application/vnd.ms-office.activeX"/>
  <Override PartName="/xl/activeX/activeX177.xml" ContentType="application/vnd.ms-office.activeX+xml"/>
  <Override PartName="/xl/activeX/activeX177.bin" ContentType="application/vnd.ms-office.activeX"/>
  <Override PartName="/xl/activeX/activeX178.xml" ContentType="application/vnd.ms-office.activeX+xml"/>
  <Override PartName="/xl/activeX/activeX178.bin" ContentType="application/vnd.ms-office.activeX"/>
  <Override PartName="/xl/activeX/activeX179.xml" ContentType="application/vnd.ms-office.activeX+xml"/>
  <Override PartName="/xl/activeX/activeX179.bin" ContentType="application/vnd.ms-office.activeX"/>
  <Override PartName="/xl/activeX/activeX180.xml" ContentType="application/vnd.ms-office.activeX+xml"/>
  <Override PartName="/xl/activeX/activeX180.bin" ContentType="application/vnd.ms-office.activeX"/>
  <Override PartName="/xl/activeX/activeX181.xml" ContentType="application/vnd.ms-office.activeX+xml"/>
  <Override PartName="/xl/activeX/activeX181.bin" ContentType="application/vnd.ms-office.activeX"/>
  <Override PartName="/xl/activeX/activeX182.xml" ContentType="application/vnd.ms-office.activeX+xml"/>
  <Override PartName="/xl/activeX/activeX182.bin" ContentType="application/vnd.ms-office.activeX"/>
  <Override PartName="/xl/activeX/activeX183.xml" ContentType="application/vnd.ms-office.activeX+xml"/>
  <Override PartName="/xl/activeX/activeX183.bin" ContentType="application/vnd.ms-office.activeX"/>
  <Override PartName="/xl/activeX/activeX184.xml" ContentType="application/vnd.ms-office.activeX+xml"/>
  <Override PartName="/xl/activeX/activeX184.bin" ContentType="application/vnd.ms-office.activeX"/>
  <Override PartName="/xl/activeX/activeX185.xml" ContentType="application/vnd.ms-office.activeX+xml"/>
  <Override PartName="/xl/activeX/activeX185.bin" ContentType="application/vnd.ms-office.activeX"/>
  <Override PartName="/xl/activeX/activeX186.xml" ContentType="application/vnd.ms-office.activeX+xml"/>
  <Override PartName="/xl/activeX/activeX186.bin" ContentType="application/vnd.ms-office.activeX"/>
  <Override PartName="/xl/activeX/activeX187.xml" ContentType="application/vnd.ms-office.activeX+xml"/>
  <Override PartName="/xl/activeX/activeX187.bin" ContentType="application/vnd.ms-office.activeX"/>
  <Override PartName="/xl/activeX/activeX188.xml" ContentType="application/vnd.ms-office.activeX+xml"/>
  <Override PartName="/xl/activeX/activeX188.bin" ContentType="application/vnd.ms-office.activeX"/>
  <Override PartName="/xl/activeX/activeX189.xml" ContentType="application/vnd.ms-office.activeX+xml"/>
  <Override PartName="/xl/activeX/activeX189.bin" ContentType="application/vnd.ms-office.activeX"/>
  <Override PartName="/xl/activeX/activeX190.xml" ContentType="application/vnd.ms-office.activeX+xml"/>
  <Override PartName="/xl/activeX/activeX190.bin" ContentType="application/vnd.ms-office.activeX"/>
  <Override PartName="/xl/activeX/activeX191.xml" ContentType="application/vnd.ms-office.activeX+xml"/>
  <Override PartName="/xl/activeX/activeX191.bin" ContentType="application/vnd.ms-office.activeX"/>
  <Override PartName="/xl/activeX/activeX192.xml" ContentType="application/vnd.ms-office.activeX+xml"/>
  <Override PartName="/xl/activeX/activeX192.bin" ContentType="application/vnd.ms-office.activeX"/>
  <Override PartName="/xl/comments10.xml" ContentType="application/vnd.openxmlformats-officedocument.spreadsheetml.comments+xml"/>
  <Override PartName="/xl/drawings/drawing11.xml" ContentType="application/vnd.openxmlformats-officedocument.drawing+xml"/>
  <Override PartName="/xl/activeX/activeX193.xml" ContentType="application/vnd.ms-office.activeX+xml"/>
  <Override PartName="/xl/activeX/activeX193.bin" ContentType="application/vnd.ms-office.activeX"/>
  <Override PartName="/xl/activeX/activeX194.xml" ContentType="application/vnd.ms-office.activeX+xml"/>
  <Override PartName="/xl/activeX/activeX194.bin" ContentType="application/vnd.ms-office.activeX"/>
  <Override PartName="/xl/activeX/activeX195.xml" ContentType="application/vnd.ms-office.activeX+xml"/>
  <Override PartName="/xl/activeX/activeX195.bin" ContentType="application/vnd.ms-office.activeX"/>
  <Override PartName="/xl/activeX/activeX196.xml" ContentType="application/vnd.ms-office.activeX+xml"/>
  <Override PartName="/xl/activeX/activeX196.bin" ContentType="application/vnd.ms-office.activeX"/>
  <Override PartName="/xl/activeX/activeX197.xml" ContentType="application/vnd.ms-office.activeX+xml"/>
  <Override PartName="/xl/activeX/activeX197.bin" ContentType="application/vnd.ms-office.activeX"/>
  <Override PartName="/xl/activeX/activeX198.xml" ContentType="application/vnd.ms-office.activeX+xml"/>
  <Override PartName="/xl/activeX/activeX198.bin" ContentType="application/vnd.ms-office.activeX"/>
  <Override PartName="/xl/activeX/activeX199.xml" ContentType="application/vnd.ms-office.activeX+xml"/>
  <Override PartName="/xl/activeX/activeX199.bin" ContentType="application/vnd.ms-office.activeX"/>
  <Override PartName="/xl/activeX/activeX200.xml" ContentType="application/vnd.ms-office.activeX+xml"/>
  <Override PartName="/xl/activeX/activeX200.bin" ContentType="application/vnd.ms-office.activeX"/>
  <Override PartName="/xl/activeX/activeX201.xml" ContentType="application/vnd.ms-office.activeX+xml"/>
  <Override PartName="/xl/activeX/activeX201.bin" ContentType="application/vnd.ms-office.activeX"/>
  <Override PartName="/xl/activeX/activeX202.xml" ContentType="application/vnd.ms-office.activeX+xml"/>
  <Override PartName="/xl/activeX/activeX202.bin" ContentType="application/vnd.ms-office.activeX"/>
  <Override PartName="/xl/activeX/activeX203.xml" ContentType="application/vnd.ms-office.activeX+xml"/>
  <Override PartName="/xl/activeX/activeX203.bin" ContentType="application/vnd.ms-office.activeX"/>
  <Override PartName="/xl/activeX/activeX204.xml" ContentType="application/vnd.ms-office.activeX+xml"/>
  <Override PartName="/xl/activeX/activeX204.bin" ContentType="application/vnd.ms-office.activeX"/>
  <Override PartName="/xl/activeX/activeX205.xml" ContentType="application/vnd.ms-office.activeX+xml"/>
  <Override PartName="/xl/activeX/activeX205.bin" ContentType="application/vnd.ms-office.activeX"/>
  <Override PartName="/xl/activeX/activeX206.xml" ContentType="application/vnd.ms-office.activeX+xml"/>
  <Override PartName="/xl/activeX/activeX206.bin" ContentType="application/vnd.ms-office.activeX"/>
  <Override PartName="/xl/activeX/activeX207.xml" ContentType="application/vnd.ms-office.activeX+xml"/>
  <Override PartName="/xl/activeX/activeX207.bin" ContentType="application/vnd.ms-office.activeX"/>
  <Override PartName="/xl/activeX/activeX208.xml" ContentType="application/vnd.ms-office.activeX+xml"/>
  <Override PartName="/xl/activeX/activeX208.bin" ContentType="application/vnd.ms-office.activeX"/>
  <Override PartName="/xl/activeX/activeX209.xml" ContentType="application/vnd.ms-office.activeX+xml"/>
  <Override PartName="/xl/activeX/activeX209.bin" ContentType="application/vnd.ms-office.activeX"/>
  <Override PartName="/xl/activeX/activeX210.xml" ContentType="application/vnd.ms-office.activeX+xml"/>
  <Override PartName="/xl/activeX/activeX210.bin" ContentType="application/vnd.ms-office.activeX"/>
  <Override PartName="/xl/activeX/activeX211.xml" ContentType="application/vnd.ms-office.activeX+xml"/>
  <Override PartName="/xl/activeX/activeX211.bin" ContentType="application/vnd.ms-office.activeX"/>
  <Override PartName="/xl/activeX/activeX212.xml" ContentType="application/vnd.ms-office.activeX+xml"/>
  <Override PartName="/xl/activeX/activeX212.bin" ContentType="application/vnd.ms-office.activeX"/>
  <Override PartName="/xl/activeX/activeX213.xml" ContentType="application/vnd.ms-office.activeX+xml"/>
  <Override PartName="/xl/activeX/activeX213.bin" ContentType="application/vnd.ms-office.activeX"/>
  <Override PartName="/xl/activeX/activeX214.xml" ContentType="application/vnd.ms-office.activeX+xml"/>
  <Override PartName="/xl/activeX/activeX214.bin" ContentType="application/vnd.ms-office.activeX"/>
  <Override PartName="/xl/activeX/activeX215.xml" ContentType="application/vnd.ms-office.activeX+xml"/>
  <Override PartName="/xl/activeX/activeX215.bin" ContentType="application/vnd.ms-office.activeX"/>
  <Override PartName="/xl/activeX/activeX216.xml" ContentType="application/vnd.ms-office.activeX+xml"/>
  <Override PartName="/xl/activeX/activeX216.bin" ContentType="application/vnd.ms-office.activeX"/>
  <Override PartName="/xl/comments11.xml" ContentType="application/vnd.openxmlformats-officedocument.spreadsheetml.comments+xml"/>
  <Override PartName="/xl/drawings/drawing12.xml" ContentType="application/vnd.openxmlformats-officedocument.drawing+xml"/>
  <Override PartName="/xl/activeX/activeX217.xml" ContentType="application/vnd.ms-office.activeX+xml"/>
  <Override PartName="/xl/activeX/activeX217.bin" ContentType="application/vnd.ms-office.activeX"/>
  <Override PartName="/xl/activeX/activeX218.xml" ContentType="application/vnd.ms-office.activeX+xml"/>
  <Override PartName="/xl/activeX/activeX218.bin" ContentType="application/vnd.ms-office.activeX"/>
  <Override PartName="/xl/activeX/activeX219.xml" ContentType="application/vnd.ms-office.activeX+xml"/>
  <Override PartName="/xl/activeX/activeX219.bin" ContentType="application/vnd.ms-office.activeX"/>
  <Override PartName="/xl/activeX/activeX220.xml" ContentType="application/vnd.ms-office.activeX+xml"/>
  <Override PartName="/xl/activeX/activeX220.bin" ContentType="application/vnd.ms-office.activeX"/>
  <Override PartName="/xl/activeX/activeX221.xml" ContentType="application/vnd.ms-office.activeX+xml"/>
  <Override PartName="/xl/activeX/activeX221.bin" ContentType="application/vnd.ms-office.activeX"/>
  <Override PartName="/xl/activeX/activeX222.xml" ContentType="application/vnd.ms-office.activeX+xml"/>
  <Override PartName="/xl/activeX/activeX222.bin" ContentType="application/vnd.ms-office.activeX"/>
  <Override PartName="/xl/activeX/activeX223.xml" ContentType="application/vnd.ms-office.activeX+xml"/>
  <Override PartName="/xl/activeX/activeX223.bin" ContentType="application/vnd.ms-office.activeX"/>
  <Override PartName="/xl/activeX/activeX224.xml" ContentType="application/vnd.ms-office.activeX+xml"/>
  <Override PartName="/xl/activeX/activeX224.bin" ContentType="application/vnd.ms-office.activeX"/>
  <Override PartName="/xl/activeX/activeX225.xml" ContentType="application/vnd.ms-office.activeX+xml"/>
  <Override PartName="/xl/activeX/activeX225.bin" ContentType="application/vnd.ms-office.activeX"/>
  <Override PartName="/xl/activeX/activeX226.xml" ContentType="application/vnd.ms-office.activeX+xml"/>
  <Override PartName="/xl/activeX/activeX226.bin" ContentType="application/vnd.ms-office.activeX"/>
  <Override PartName="/xl/activeX/activeX227.xml" ContentType="application/vnd.ms-office.activeX+xml"/>
  <Override PartName="/xl/activeX/activeX227.bin" ContentType="application/vnd.ms-office.activeX"/>
  <Override PartName="/xl/activeX/activeX228.xml" ContentType="application/vnd.ms-office.activeX+xml"/>
  <Override PartName="/xl/activeX/activeX228.bin" ContentType="application/vnd.ms-office.activeX"/>
  <Override PartName="/xl/activeX/activeX229.xml" ContentType="application/vnd.ms-office.activeX+xml"/>
  <Override PartName="/xl/activeX/activeX229.bin" ContentType="application/vnd.ms-office.activeX"/>
  <Override PartName="/xl/activeX/activeX230.xml" ContentType="application/vnd.ms-office.activeX+xml"/>
  <Override PartName="/xl/activeX/activeX230.bin" ContentType="application/vnd.ms-office.activeX"/>
  <Override PartName="/xl/activeX/activeX231.xml" ContentType="application/vnd.ms-office.activeX+xml"/>
  <Override PartName="/xl/activeX/activeX231.bin" ContentType="application/vnd.ms-office.activeX"/>
  <Override PartName="/xl/activeX/activeX232.xml" ContentType="application/vnd.ms-office.activeX+xml"/>
  <Override PartName="/xl/activeX/activeX232.bin" ContentType="application/vnd.ms-office.activeX"/>
  <Override PartName="/xl/activeX/activeX233.xml" ContentType="application/vnd.ms-office.activeX+xml"/>
  <Override PartName="/xl/activeX/activeX233.bin" ContentType="application/vnd.ms-office.activeX"/>
  <Override PartName="/xl/activeX/activeX234.xml" ContentType="application/vnd.ms-office.activeX+xml"/>
  <Override PartName="/xl/activeX/activeX234.bin" ContentType="application/vnd.ms-office.activeX"/>
  <Override PartName="/xl/activeX/activeX235.xml" ContentType="application/vnd.ms-office.activeX+xml"/>
  <Override PartName="/xl/activeX/activeX235.bin" ContentType="application/vnd.ms-office.activeX"/>
  <Override PartName="/xl/activeX/activeX236.xml" ContentType="application/vnd.ms-office.activeX+xml"/>
  <Override PartName="/xl/activeX/activeX236.bin" ContentType="application/vnd.ms-office.activeX"/>
  <Override PartName="/xl/activeX/activeX237.xml" ContentType="application/vnd.ms-office.activeX+xml"/>
  <Override PartName="/xl/activeX/activeX237.bin" ContentType="application/vnd.ms-office.activeX"/>
  <Override PartName="/xl/activeX/activeX238.xml" ContentType="application/vnd.ms-office.activeX+xml"/>
  <Override PartName="/xl/activeX/activeX238.bin" ContentType="application/vnd.ms-office.activeX"/>
  <Override PartName="/xl/activeX/activeX239.xml" ContentType="application/vnd.ms-office.activeX+xml"/>
  <Override PartName="/xl/activeX/activeX239.bin" ContentType="application/vnd.ms-office.activeX"/>
  <Override PartName="/xl/activeX/activeX240.xml" ContentType="application/vnd.ms-office.activeX+xml"/>
  <Override PartName="/xl/activeX/activeX240.bin" ContentType="application/vnd.ms-office.activeX"/>
  <Override PartName="/xl/comments12.xml" ContentType="application/vnd.openxmlformats-officedocument.spreadsheetml.comments+xml"/>
  <Override PartName="/xl/drawings/drawing13.xml" ContentType="application/vnd.openxmlformats-officedocument.drawing+xml"/>
  <Override PartName="/xl/activeX/activeX241.xml" ContentType="application/vnd.ms-office.activeX+xml"/>
  <Override PartName="/xl/activeX/activeX241.bin" ContentType="application/vnd.ms-office.activeX"/>
  <Override PartName="/xl/activeX/activeX242.xml" ContentType="application/vnd.ms-office.activeX+xml"/>
  <Override PartName="/xl/activeX/activeX242.bin" ContentType="application/vnd.ms-office.activeX"/>
  <Override PartName="/xl/activeX/activeX243.xml" ContentType="application/vnd.ms-office.activeX+xml"/>
  <Override PartName="/xl/activeX/activeX243.bin" ContentType="application/vnd.ms-office.activeX"/>
  <Override PartName="/xl/activeX/activeX244.xml" ContentType="application/vnd.ms-office.activeX+xml"/>
  <Override PartName="/xl/activeX/activeX244.bin" ContentType="application/vnd.ms-office.activeX"/>
  <Override PartName="/xl/activeX/activeX245.xml" ContentType="application/vnd.ms-office.activeX+xml"/>
  <Override PartName="/xl/activeX/activeX245.bin" ContentType="application/vnd.ms-office.activeX"/>
  <Override PartName="/xl/activeX/activeX246.xml" ContentType="application/vnd.ms-office.activeX+xml"/>
  <Override PartName="/xl/activeX/activeX246.bin" ContentType="application/vnd.ms-office.activeX"/>
  <Override PartName="/xl/activeX/activeX247.xml" ContentType="application/vnd.ms-office.activeX+xml"/>
  <Override PartName="/xl/activeX/activeX247.bin" ContentType="application/vnd.ms-office.activeX"/>
  <Override PartName="/xl/activeX/activeX248.xml" ContentType="application/vnd.ms-office.activeX+xml"/>
  <Override PartName="/xl/activeX/activeX248.bin" ContentType="application/vnd.ms-office.activeX"/>
  <Override PartName="/xl/activeX/activeX249.xml" ContentType="application/vnd.ms-office.activeX+xml"/>
  <Override PartName="/xl/activeX/activeX249.bin" ContentType="application/vnd.ms-office.activeX"/>
  <Override PartName="/xl/activeX/activeX250.xml" ContentType="application/vnd.ms-office.activeX+xml"/>
  <Override PartName="/xl/activeX/activeX250.bin" ContentType="application/vnd.ms-office.activeX"/>
  <Override PartName="/xl/activeX/activeX251.xml" ContentType="application/vnd.ms-office.activeX+xml"/>
  <Override PartName="/xl/activeX/activeX251.bin" ContentType="application/vnd.ms-office.activeX"/>
  <Override PartName="/xl/activeX/activeX252.xml" ContentType="application/vnd.ms-office.activeX+xml"/>
  <Override PartName="/xl/activeX/activeX252.bin" ContentType="application/vnd.ms-office.activeX"/>
  <Override PartName="/xl/activeX/activeX253.xml" ContentType="application/vnd.ms-office.activeX+xml"/>
  <Override PartName="/xl/activeX/activeX253.bin" ContentType="application/vnd.ms-office.activeX"/>
  <Override PartName="/xl/activeX/activeX254.xml" ContentType="application/vnd.ms-office.activeX+xml"/>
  <Override PartName="/xl/activeX/activeX254.bin" ContentType="application/vnd.ms-office.activeX"/>
  <Override PartName="/xl/activeX/activeX255.xml" ContentType="application/vnd.ms-office.activeX+xml"/>
  <Override PartName="/xl/activeX/activeX255.bin" ContentType="application/vnd.ms-office.activeX"/>
  <Override PartName="/xl/activeX/activeX256.xml" ContentType="application/vnd.ms-office.activeX+xml"/>
  <Override PartName="/xl/activeX/activeX256.bin" ContentType="application/vnd.ms-office.activeX"/>
  <Override PartName="/xl/activeX/activeX257.xml" ContentType="application/vnd.ms-office.activeX+xml"/>
  <Override PartName="/xl/activeX/activeX257.bin" ContentType="application/vnd.ms-office.activeX"/>
  <Override PartName="/xl/activeX/activeX258.xml" ContentType="application/vnd.ms-office.activeX+xml"/>
  <Override PartName="/xl/activeX/activeX258.bin" ContentType="application/vnd.ms-office.activeX"/>
  <Override PartName="/xl/activeX/activeX259.xml" ContentType="application/vnd.ms-office.activeX+xml"/>
  <Override PartName="/xl/activeX/activeX259.bin" ContentType="application/vnd.ms-office.activeX"/>
  <Override PartName="/xl/activeX/activeX260.xml" ContentType="application/vnd.ms-office.activeX+xml"/>
  <Override PartName="/xl/activeX/activeX260.bin" ContentType="application/vnd.ms-office.activeX"/>
  <Override PartName="/xl/activeX/activeX261.xml" ContentType="application/vnd.ms-office.activeX+xml"/>
  <Override PartName="/xl/activeX/activeX261.bin" ContentType="application/vnd.ms-office.activeX"/>
  <Override PartName="/xl/activeX/activeX262.xml" ContentType="application/vnd.ms-office.activeX+xml"/>
  <Override PartName="/xl/activeX/activeX262.bin" ContentType="application/vnd.ms-office.activeX"/>
  <Override PartName="/xl/activeX/activeX263.xml" ContentType="application/vnd.ms-office.activeX+xml"/>
  <Override PartName="/xl/activeX/activeX263.bin" ContentType="application/vnd.ms-office.activeX"/>
  <Override PartName="/xl/activeX/activeX264.xml" ContentType="application/vnd.ms-office.activeX+xml"/>
  <Override PartName="/xl/activeX/activeX264.bin" ContentType="application/vnd.ms-office.activeX"/>
  <Override PartName="/xl/comments13.xml" ContentType="application/vnd.openxmlformats-officedocument.spreadsheetml.comments+xml"/>
  <Override PartName="/xl/comments14.xml" ContentType="application/vnd.openxmlformats-officedocument.spreadsheetml.comments+xml"/>
  <Override PartName="/xl/drawings/drawing1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2" yWindow="-12" windowWidth="16608" windowHeight="6660" tabRatio="748" activeTab="6"/>
  </bookViews>
  <sheets>
    <sheet name="Summary and Info" sheetId="6" r:id="rId1"/>
    <sheet name="AgendaSummary" sheetId="402" r:id="rId2"/>
    <sheet name="Recon" sheetId="366" state="hidden" r:id="rId3"/>
    <sheet name="NCR1" sheetId="472" r:id="rId4"/>
    <sheet name="NCR2" sheetId="496" r:id="rId5"/>
    <sheet name="NCR3" sheetId="497" r:id="rId6"/>
    <sheet name="NCR4" sheetId="498" r:id="rId7"/>
    <sheet name="NCR5" sheetId="476" r:id="rId8"/>
    <sheet name="NCR6" sheetId="494" r:id="rId9"/>
    <sheet name="NCR7" sheetId="491" r:id="rId10"/>
    <sheet name="NCR8" sheetId="495" r:id="rId11"/>
    <sheet name="OFI1" sheetId="492" r:id="rId12"/>
    <sheet name="OFI2" sheetId="493" r:id="rId13"/>
    <sheet name="OFI3" sheetId="499" r:id="rId14"/>
    <sheet name="Export" sheetId="322" state="hidden" r:id="rId15"/>
    <sheet name="Instructions" sheetId="286" r:id="rId16"/>
  </sheets>
  <definedNames>
    <definedName name="AddTime">#REF!</definedName>
    <definedName name="AnnexLet">'Summary and Info'!$D$101</definedName>
    <definedName name="AssLoc">'Summary and Info'!$D$107</definedName>
    <definedName name="BlankTemplate">'Summary and Info'!$J$99</definedName>
    <definedName name="CABName">'Summary and Info'!$D$106</definedName>
    <definedName name="CABNameList">#REF!</definedName>
    <definedName name="CABNameListFull">#REF!</definedName>
    <definedName name="CABRepName">'Summary and Info'!$D$132</definedName>
    <definedName name="CBSNames">#REF!</definedName>
    <definedName name="City">'Summary and Info'!$D$109</definedName>
    <definedName name="CityAcrList">#REF!</definedName>
    <definedName name="CityList">#REF!</definedName>
    <definedName name="CityListFull">#REF!</definedName>
    <definedName name="Cycle">'Summary and Info'!$D$108</definedName>
    <definedName name="CycleFull">#REF!</definedName>
    <definedName name="CycleList">#REF!</definedName>
    <definedName name="CycleListFull">#REF!</definedName>
    <definedName name="EvalOptions">'Summary and Info'!$C$47:$C$51</definedName>
    <definedName name="FY">#REF!</definedName>
    <definedName name="FYList">#REF!</definedName>
    <definedName name="gbartels_rogers.com">#REF!</definedName>
    <definedName name="IssueDate">'Summary and Info'!$D$111</definedName>
    <definedName name="Joint?">'Summary and Info'!$H$97</definedName>
    <definedName name="JointWho">'Summary and Info'!$D$110</definedName>
    <definedName name="Manager">'Summary and Info'!$D$84</definedName>
    <definedName name="Manager_Title">'Summary and Info'!$D$85</definedName>
    <definedName name="NCRCount">'Summary and Info'!$H$89</definedName>
    <definedName name="OFICount">'Summary and Info'!$H$90</definedName>
    <definedName name="OtherAB">#REF!</definedName>
    <definedName name="PeopleList">#REF!</definedName>
    <definedName name="PeopleListFull">#REF!</definedName>
    <definedName name="Pgm">'Summary and Info'!$H$86</definedName>
    <definedName name="_xlnm.Print_Area" localSheetId="11">'OFI1'!$A$100:$I$130</definedName>
    <definedName name="_xlnm.Print_Area" localSheetId="12">'OFI2'!$A$100:$I$130</definedName>
    <definedName name="_xlnm.Print_Area" localSheetId="13">'OFI3'!$A$100:$I$130</definedName>
    <definedName name="_xlnm.Print_Area" localSheetId="0">'Summary and Info'!$C$100:$F$237</definedName>
    <definedName name="_xlnm.Print_Titles" localSheetId="1">AgendaSummary!$23:$23</definedName>
    <definedName name="Program">'Summary and Info'!$D$105</definedName>
    <definedName name="ProgramList">#REF!</definedName>
    <definedName name="ProgramListFull">#REF!</definedName>
    <definedName name="RespDuration">#REF!</definedName>
    <definedName name="RevDate">#REF!</definedName>
    <definedName name="ReviewOptions">'Summary and Info'!$D$47:$D$51</definedName>
    <definedName name="Revision">Instructions!$B$3</definedName>
    <definedName name="RevNum">#REF!</definedName>
    <definedName name="Roles">#REF!</definedName>
    <definedName name="SaveOnly">'Summary and Info'!$J$98</definedName>
    <definedName name="Splash1">'Summary and Info'!$D$1</definedName>
    <definedName name="Splash2">'Summary and Info'!$D$2</definedName>
    <definedName name="Splash3">'Summary and Info'!$D$3</definedName>
    <definedName name="StdsList">#REF!</definedName>
    <definedName name="StdsNameList">#REF!</definedName>
    <definedName name="StdsSelList">#REF!</definedName>
    <definedName name="Summary">'Summary and Info'!$A$100</definedName>
    <definedName name="TeamLead">'Summary and Info'!$C$114</definedName>
    <definedName name="TemplateCoverFileName">#REF!</definedName>
    <definedName name="TemplateInstFileName">#REF!</definedName>
    <definedName name="TemplateNCROFIFileName_E">#REF!</definedName>
    <definedName name="TemplateNCROFIFileName_F">#REF!</definedName>
    <definedName name="Type">#REF!</definedName>
    <definedName name="TypeFull">#REF!</definedName>
  </definedNames>
  <calcPr calcId="145621"/>
</workbook>
</file>

<file path=xl/calcChain.xml><?xml version="1.0" encoding="utf-8"?>
<calcChain xmlns="http://schemas.openxmlformats.org/spreadsheetml/2006/main">
  <c r="B216" i="499" l="1"/>
  <c r="B211" i="499"/>
  <c r="K209" i="499"/>
  <c r="I218" i="499" s="1"/>
  <c r="B209" i="499"/>
  <c r="K200" i="499"/>
  <c r="I206" i="499" s="1"/>
  <c r="I197" i="499"/>
  <c r="B195" i="499"/>
  <c r="B190" i="499"/>
  <c r="K188" i="499"/>
  <c r="B197" i="499" s="1"/>
  <c r="B188" i="499"/>
  <c r="K179" i="499"/>
  <c r="B179" i="499" s="1"/>
  <c r="K167" i="499"/>
  <c r="K155" i="499"/>
  <c r="B164" i="499" s="1"/>
  <c r="I152" i="499"/>
  <c r="I148" i="499"/>
  <c r="K143" i="499"/>
  <c r="B152" i="499" s="1"/>
  <c r="K131" i="499"/>
  <c r="K113" i="499"/>
  <c r="K103" i="499"/>
  <c r="K209" i="498"/>
  <c r="I218" i="498" s="1"/>
  <c r="K200" i="498"/>
  <c r="K188" i="498"/>
  <c r="B197" i="498" s="1"/>
  <c r="I185" i="498"/>
  <c r="K179" i="498"/>
  <c r="B185" i="498" s="1"/>
  <c r="B179" i="498"/>
  <c r="K167" i="498"/>
  <c r="B174" i="498" s="1"/>
  <c r="K155" i="498"/>
  <c r="B164" i="498" s="1"/>
  <c r="B145" i="498"/>
  <c r="K143" i="498"/>
  <c r="B152" i="498" s="1"/>
  <c r="K131" i="498"/>
  <c r="K113" i="498"/>
  <c r="K103" i="498"/>
  <c r="K209" i="497"/>
  <c r="B218" i="497" s="1"/>
  <c r="B201" i="497"/>
  <c r="K200" i="497"/>
  <c r="B200" i="497"/>
  <c r="K188" i="497"/>
  <c r="K179" i="497"/>
  <c r="B182" i="497" s="1"/>
  <c r="K167" i="497"/>
  <c r="B164" i="497"/>
  <c r="K155" i="497"/>
  <c r="I164" i="497" s="1"/>
  <c r="I152" i="497"/>
  <c r="C149" i="497"/>
  <c r="I148" i="497"/>
  <c r="B145" i="497"/>
  <c r="K143" i="497"/>
  <c r="B152" i="497" s="1"/>
  <c r="K131" i="497"/>
  <c r="K113" i="497"/>
  <c r="K103" i="497"/>
  <c r="B211" i="496"/>
  <c r="K209" i="496"/>
  <c r="I218" i="496" s="1"/>
  <c r="B209" i="496"/>
  <c r="B201" i="496"/>
  <c r="K200" i="496"/>
  <c r="B203" i="496" s="1"/>
  <c r="B197" i="496"/>
  <c r="K188" i="496"/>
  <c r="I185" i="496"/>
  <c r="K179" i="496"/>
  <c r="B182" i="496" s="1"/>
  <c r="B179" i="496"/>
  <c r="K167" i="496"/>
  <c r="B169" i="496" s="1"/>
  <c r="K155" i="496"/>
  <c r="I164" i="496" s="1"/>
  <c r="K143" i="496"/>
  <c r="K131" i="496"/>
  <c r="K113" i="496"/>
  <c r="K103" i="496"/>
  <c r="K209" i="495"/>
  <c r="I218" i="495" s="1"/>
  <c r="B202" i="495"/>
  <c r="K200" i="495"/>
  <c r="I197" i="495"/>
  <c r="K188" i="495"/>
  <c r="B195" i="495" s="1"/>
  <c r="B185" i="495"/>
  <c r="K179" i="495"/>
  <c r="B182" i="495" s="1"/>
  <c r="B179" i="495"/>
  <c r="K167" i="495"/>
  <c r="I164" i="495"/>
  <c r="K155" i="495"/>
  <c r="B164" i="495" s="1"/>
  <c r="B150" i="495"/>
  <c r="C149" i="495"/>
  <c r="I148" i="495"/>
  <c r="K143" i="495"/>
  <c r="I152" i="495" s="1"/>
  <c r="K131" i="495"/>
  <c r="K113" i="495"/>
  <c r="K103" i="495"/>
  <c r="B211" i="494"/>
  <c r="K209" i="494"/>
  <c r="I218" i="494" s="1"/>
  <c r="K200" i="494"/>
  <c r="K188" i="494"/>
  <c r="B190" i="494" s="1"/>
  <c r="I185" i="494"/>
  <c r="B185" i="494"/>
  <c r="K179" i="494"/>
  <c r="B179" i="494" s="1"/>
  <c r="I176" i="494"/>
  <c r="B176" i="494"/>
  <c r="I172" i="494"/>
  <c r="B169" i="494"/>
  <c r="K167" i="494"/>
  <c r="B174" i="494" s="1"/>
  <c r="K155" i="494"/>
  <c r="I164" i="494" s="1"/>
  <c r="I152" i="494"/>
  <c r="B152" i="494"/>
  <c r="C149" i="494"/>
  <c r="I148" i="494"/>
  <c r="B145" i="494"/>
  <c r="K143" i="494"/>
  <c r="B150" i="494" s="1"/>
  <c r="K131" i="494"/>
  <c r="K113" i="494"/>
  <c r="K103" i="494"/>
  <c r="K209" i="493"/>
  <c r="B209" i="493" s="1"/>
  <c r="B206" i="493"/>
  <c r="K200" i="493"/>
  <c r="I197" i="493"/>
  <c r="B195" i="493"/>
  <c r="B190" i="493"/>
  <c r="K188" i="493"/>
  <c r="B197" i="493" s="1"/>
  <c r="B188" i="493"/>
  <c r="K179" i="493"/>
  <c r="B185" i="493" s="1"/>
  <c r="B174" i="493"/>
  <c r="K167" i="493"/>
  <c r="C173" i="493" s="1"/>
  <c r="K155" i="493"/>
  <c r="B164" i="493" s="1"/>
  <c r="K143" i="493"/>
  <c r="K131" i="493"/>
  <c r="K113" i="493"/>
  <c r="K103" i="493"/>
  <c r="K209" i="492"/>
  <c r="B218" i="492" s="1"/>
  <c r="I206" i="492"/>
  <c r="K200" i="492"/>
  <c r="B206" i="492" s="1"/>
  <c r="B200" i="492"/>
  <c r="K188" i="492"/>
  <c r="B185" i="492"/>
  <c r="K179" i="492"/>
  <c r="I185" i="492" s="1"/>
  <c r="B179" i="492"/>
  <c r="K167" i="492"/>
  <c r="B169" i="492" s="1"/>
  <c r="K155" i="492"/>
  <c r="I164" i="492" s="1"/>
  <c r="B150" i="492"/>
  <c r="I148" i="492"/>
  <c r="K143" i="492"/>
  <c r="I152" i="492" s="1"/>
  <c r="K131" i="492"/>
  <c r="K113" i="492"/>
  <c r="K103" i="492"/>
  <c r="C149" i="492" l="1"/>
  <c r="B164" i="492"/>
  <c r="B211" i="492"/>
  <c r="I164" i="493"/>
  <c r="B179" i="493"/>
  <c r="B211" i="493"/>
  <c r="B164" i="494"/>
  <c r="C173" i="494"/>
  <c r="B216" i="494"/>
  <c r="I185" i="495"/>
  <c r="B211" i="495"/>
  <c r="B216" i="496"/>
  <c r="B150" i="497"/>
  <c r="B185" i="497"/>
  <c r="B211" i="497"/>
  <c r="I172" i="498"/>
  <c r="B190" i="498"/>
  <c r="B211" i="498"/>
  <c r="C149" i="499"/>
  <c r="B200" i="499"/>
  <c r="B216" i="492"/>
  <c r="B209" i="494"/>
  <c r="B216" i="495"/>
  <c r="I185" i="497"/>
  <c r="B216" i="497"/>
  <c r="C173" i="498"/>
  <c r="B216" i="498"/>
  <c r="B150" i="499"/>
  <c r="B209" i="492"/>
  <c r="I218" i="492"/>
  <c r="I185" i="493"/>
  <c r="B209" i="495"/>
  <c r="B179" i="497"/>
  <c r="B209" i="497"/>
  <c r="I218" i="497"/>
  <c r="I164" i="498"/>
  <c r="B188" i="498"/>
  <c r="B209" i="498"/>
  <c r="B145" i="499"/>
  <c r="B206" i="499"/>
  <c r="D170" i="499"/>
  <c r="B167" i="499"/>
  <c r="B157" i="499"/>
  <c r="B159" i="499"/>
  <c r="D146" i="499"/>
  <c r="B155" i="499"/>
  <c r="B143" i="499"/>
  <c r="B161" i="499"/>
  <c r="B169" i="499"/>
  <c r="I176" i="499"/>
  <c r="B174" i="499"/>
  <c r="C173" i="499"/>
  <c r="I172" i="499"/>
  <c r="B176" i="499"/>
  <c r="B180" i="499"/>
  <c r="I164" i="499"/>
  <c r="B185" i="499"/>
  <c r="I185" i="499"/>
  <c r="B182" i="499"/>
  <c r="B181" i="499"/>
  <c r="B201" i="499"/>
  <c r="B202" i="499"/>
  <c r="B203" i="499"/>
  <c r="B218" i="499"/>
  <c r="B161" i="498"/>
  <c r="B159" i="498"/>
  <c r="D170" i="498"/>
  <c r="B167" i="498"/>
  <c r="B143" i="498"/>
  <c r="D146" i="498"/>
  <c r="B155" i="498"/>
  <c r="B157" i="498"/>
  <c r="I176" i="498"/>
  <c r="B169" i="498"/>
  <c r="B176" i="498"/>
  <c r="I152" i="498"/>
  <c r="B150" i="498"/>
  <c r="C149" i="498"/>
  <c r="I148" i="498"/>
  <c r="B195" i="498"/>
  <c r="I197" i="498"/>
  <c r="B180" i="498"/>
  <c r="B181" i="498"/>
  <c r="B182" i="498"/>
  <c r="I206" i="498"/>
  <c r="B200" i="498"/>
  <c r="B206" i="498"/>
  <c r="B201" i="498"/>
  <c r="B202" i="498"/>
  <c r="B203" i="498"/>
  <c r="B218" i="498"/>
  <c r="I176" i="497"/>
  <c r="B174" i="497"/>
  <c r="C173" i="497"/>
  <c r="I172" i="497"/>
  <c r="B176" i="497"/>
  <c r="B169" i="497"/>
  <c r="I197" i="497"/>
  <c r="B195" i="497"/>
  <c r="B188" i="497"/>
  <c r="B197" i="497"/>
  <c r="B190" i="497"/>
  <c r="B180" i="497"/>
  <c r="B181" i="497"/>
  <c r="B206" i="497"/>
  <c r="B202" i="497"/>
  <c r="B203" i="497"/>
  <c r="I206" i="497"/>
  <c r="D170" i="496"/>
  <c r="B167" i="496"/>
  <c r="B159" i="496"/>
  <c r="D146" i="496"/>
  <c r="B143" i="496"/>
  <c r="B161" i="496"/>
  <c r="B157" i="496"/>
  <c r="B155" i="496"/>
  <c r="B145" i="496"/>
  <c r="I152" i="496"/>
  <c r="B150" i="496"/>
  <c r="C149" i="496"/>
  <c r="I148" i="496"/>
  <c r="B152" i="496"/>
  <c r="B164" i="496"/>
  <c r="I206" i="496"/>
  <c r="B200" i="496"/>
  <c r="B206" i="496"/>
  <c r="I176" i="496"/>
  <c r="B174" i="496"/>
  <c r="C173" i="496"/>
  <c r="I172" i="496"/>
  <c r="B176" i="496"/>
  <c r="B202" i="496"/>
  <c r="B185" i="496"/>
  <c r="I197" i="496"/>
  <c r="B190" i="496"/>
  <c r="B188" i="496"/>
  <c r="B180" i="496"/>
  <c r="B181" i="496"/>
  <c r="B195" i="496"/>
  <c r="B218" i="496"/>
  <c r="B161" i="495"/>
  <c r="D146" i="495"/>
  <c r="B143" i="495"/>
  <c r="B167" i="495"/>
  <c r="B155" i="495"/>
  <c r="D170" i="495"/>
  <c r="B157" i="495"/>
  <c r="B159" i="495"/>
  <c r="B176" i="495"/>
  <c r="I176" i="495"/>
  <c r="B174" i="495"/>
  <c r="C173" i="495"/>
  <c r="I172" i="495"/>
  <c r="B169" i="495"/>
  <c r="B145" i="495"/>
  <c r="B152" i="495"/>
  <c r="I206" i="495"/>
  <c r="B200" i="495"/>
  <c r="B206" i="495"/>
  <c r="B203" i="495"/>
  <c r="B201" i="495"/>
  <c r="B180" i="495"/>
  <c r="B181" i="495"/>
  <c r="B190" i="495"/>
  <c r="B188" i="495"/>
  <c r="B197" i="495"/>
  <c r="B218" i="495"/>
  <c r="I206" i="494"/>
  <c r="B200" i="494"/>
  <c r="B206" i="494"/>
  <c r="B203" i="494"/>
  <c r="B201" i="494"/>
  <c r="B202" i="494"/>
  <c r="B167" i="494"/>
  <c r="B157" i="494"/>
  <c r="B161" i="494"/>
  <c r="B155" i="494"/>
  <c r="B143" i="494"/>
  <c r="B159" i="494"/>
  <c r="D146" i="494"/>
  <c r="D170" i="494"/>
  <c r="B180" i="494"/>
  <c r="B181" i="494"/>
  <c r="B182" i="494"/>
  <c r="B188" i="494"/>
  <c r="I197" i="494"/>
  <c r="B195" i="494"/>
  <c r="B197" i="494"/>
  <c r="B218" i="494"/>
  <c r="I152" i="493"/>
  <c r="B150" i="493"/>
  <c r="C149" i="493"/>
  <c r="I148" i="493"/>
  <c r="B152" i="493"/>
  <c r="B145" i="493"/>
  <c r="B169" i="493"/>
  <c r="B176" i="493"/>
  <c r="I172" i="493"/>
  <c r="I176" i="493"/>
  <c r="B180" i="493"/>
  <c r="B181" i="493"/>
  <c r="B182" i="493"/>
  <c r="I218" i="493"/>
  <c r="B218" i="493"/>
  <c r="B216" i="493"/>
  <c r="I206" i="493"/>
  <c r="B200" i="493"/>
  <c r="B201" i="493"/>
  <c r="B202" i="493"/>
  <c r="B203" i="493"/>
  <c r="B161" i="492"/>
  <c r="B167" i="492"/>
  <c r="D146" i="492"/>
  <c r="B143" i="492"/>
  <c r="B155" i="492"/>
  <c r="D170" i="492"/>
  <c r="B159" i="492"/>
  <c r="B157" i="492"/>
  <c r="B145" i="492"/>
  <c r="B152" i="492"/>
  <c r="B197" i="492"/>
  <c r="B190" i="492"/>
  <c r="B188" i="492"/>
  <c r="B195" i="492"/>
  <c r="I197" i="492"/>
  <c r="I176" i="492"/>
  <c r="B174" i="492"/>
  <c r="C173" i="492"/>
  <c r="I172" i="492"/>
  <c r="B182" i="492"/>
  <c r="B176" i="492"/>
  <c r="B180" i="492"/>
  <c r="B181" i="492"/>
  <c r="B201" i="492"/>
  <c r="B202" i="492"/>
  <c r="B203" i="492"/>
  <c r="B157" i="497" l="1"/>
  <c r="D170" i="497"/>
  <c r="B167" i="497"/>
  <c r="B159" i="497"/>
  <c r="B161" i="497"/>
  <c r="B155" i="497"/>
  <c r="D146" i="497"/>
  <c r="B143" i="497"/>
  <c r="D170" i="493"/>
  <c r="B167" i="493"/>
  <c r="B161" i="493"/>
  <c r="B159" i="493"/>
  <c r="B155" i="493"/>
  <c r="D146" i="493"/>
  <c r="B157" i="493"/>
  <c r="B143" i="493"/>
  <c r="B216" i="491" l="1"/>
  <c r="K209" i="491"/>
  <c r="I218" i="491" s="1"/>
  <c r="B209" i="491"/>
  <c r="B206" i="491"/>
  <c r="K200" i="491"/>
  <c r="K188" i="491"/>
  <c r="I197" i="491" s="1"/>
  <c r="B188" i="491"/>
  <c r="K179" i="491"/>
  <c r="B185" i="491" s="1"/>
  <c r="K167" i="491"/>
  <c r="K155" i="491"/>
  <c r="B164" i="491" s="1"/>
  <c r="B150" i="491"/>
  <c r="C149" i="491"/>
  <c r="K143" i="491"/>
  <c r="B145" i="491" s="1"/>
  <c r="K131" i="491"/>
  <c r="K113" i="491"/>
  <c r="K103" i="491"/>
  <c r="B190" i="491" l="1"/>
  <c r="I164" i="491"/>
  <c r="B152" i="491"/>
  <c r="I148" i="491"/>
  <c r="I152" i="491"/>
  <c r="B211" i="491"/>
  <c r="D170" i="491"/>
  <c r="B167" i="491"/>
  <c r="B157" i="491"/>
  <c r="B155" i="491"/>
  <c r="B159" i="491"/>
  <c r="D146" i="491"/>
  <c r="B143" i="491"/>
  <c r="B161" i="491"/>
  <c r="B169" i="491"/>
  <c r="I176" i="491"/>
  <c r="B174" i="491"/>
  <c r="C173" i="491"/>
  <c r="I172" i="491"/>
  <c r="B176" i="491"/>
  <c r="B179" i="491"/>
  <c r="I185" i="491"/>
  <c r="B180" i="491"/>
  <c r="B181" i="491"/>
  <c r="B182" i="491"/>
  <c r="B197" i="491"/>
  <c r="I206" i="491"/>
  <c r="B200" i="491"/>
  <c r="B201" i="491"/>
  <c r="B202" i="491"/>
  <c r="B203" i="491"/>
  <c r="B195" i="491"/>
  <c r="B218" i="491"/>
  <c r="K209" i="476"/>
  <c r="I218" i="476" s="1"/>
  <c r="K200" i="476"/>
  <c r="B206" i="476" s="1"/>
  <c r="K188" i="476"/>
  <c r="I197" i="476" s="1"/>
  <c r="K179" i="476"/>
  <c r="B182" i="476" s="1"/>
  <c r="K167" i="476"/>
  <c r="B176" i="476" s="1"/>
  <c r="K155" i="476"/>
  <c r="I164" i="476" s="1"/>
  <c r="K143" i="476"/>
  <c r="B152" i="476" s="1"/>
  <c r="K131" i="476"/>
  <c r="K113" i="476"/>
  <c r="K103" i="476"/>
  <c r="B190" i="476" l="1"/>
  <c r="B188" i="476"/>
  <c r="C173" i="476"/>
  <c r="B195" i="476"/>
  <c r="I172" i="476"/>
  <c r="B209" i="476"/>
  <c r="B164" i="476"/>
  <c r="B185" i="476"/>
  <c r="B174" i="476"/>
  <c r="B211" i="476"/>
  <c r="B169" i="476"/>
  <c r="I176" i="476"/>
  <c r="B216" i="476"/>
  <c r="B161" i="476"/>
  <c r="B157" i="476"/>
  <c r="D146" i="476"/>
  <c r="B143" i="476"/>
  <c r="D170" i="476"/>
  <c r="B159" i="476"/>
  <c r="B155" i="476"/>
  <c r="B167" i="476"/>
  <c r="B145" i="476"/>
  <c r="I152" i="476"/>
  <c r="B150" i="476"/>
  <c r="C149" i="476"/>
  <c r="I148" i="476"/>
  <c r="B179" i="476"/>
  <c r="I185" i="476"/>
  <c r="B180" i="476"/>
  <c r="B181" i="476"/>
  <c r="B197" i="476"/>
  <c r="I206" i="476"/>
  <c r="B200" i="476"/>
  <c r="B201" i="476"/>
  <c r="B202" i="476"/>
  <c r="B203" i="476"/>
  <c r="B218" i="476"/>
  <c r="K209" i="472"/>
  <c r="I218" i="472" s="1"/>
  <c r="K200" i="472"/>
  <c r="B206" i="472" s="1"/>
  <c r="K188" i="472"/>
  <c r="I197" i="472" s="1"/>
  <c r="K179" i="472"/>
  <c r="B185" i="472" s="1"/>
  <c r="K167" i="472"/>
  <c r="I176" i="472" s="1"/>
  <c r="K155" i="472"/>
  <c r="K143" i="472"/>
  <c r="B152" i="472" s="1"/>
  <c r="K131" i="472"/>
  <c r="K113" i="472"/>
  <c r="K103" i="472"/>
  <c r="B176" i="472" l="1"/>
  <c r="B169" i="472"/>
  <c r="B174" i="472"/>
  <c r="B216" i="472"/>
  <c r="C173" i="472"/>
  <c r="B195" i="472"/>
  <c r="B188" i="472"/>
  <c r="B211" i="472"/>
  <c r="I172" i="472"/>
  <c r="B190" i="472"/>
  <c r="B209" i="472"/>
  <c r="B164" i="472"/>
  <c r="I164" i="472"/>
  <c r="D146" i="472"/>
  <c r="B143" i="472"/>
  <c r="B145" i="472"/>
  <c r="I152" i="472"/>
  <c r="B150" i="472"/>
  <c r="C149" i="472"/>
  <c r="I148" i="472"/>
  <c r="I185" i="472"/>
  <c r="B179" i="472"/>
  <c r="B180" i="472"/>
  <c r="B181" i="472"/>
  <c r="B182" i="472"/>
  <c r="B197" i="472"/>
  <c r="I206" i="472"/>
  <c r="B200" i="472"/>
  <c r="B201" i="472"/>
  <c r="B202" i="472"/>
  <c r="B203" i="472"/>
  <c r="B218" i="472"/>
  <c r="B167" i="472" l="1"/>
  <c r="B157" i="472"/>
  <c r="D170" i="472"/>
  <c r="B159" i="472"/>
  <c r="B161" i="472"/>
  <c r="B155" i="472"/>
  <c r="C5" i="366"/>
</calcChain>
</file>

<file path=xl/comments1.xml><?xml version="1.0" encoding="utf-8"?>
<comments xmlns="http://schemas.openxmlformats.org/spreadsheetml/2006/main">
  <authors>
    <author>Greg Slingerland</author>
  </authors>
  <commentList>
    <comment ref="C114" authorId="0">
      <text>
        <r>
          <rPr>
            <sz val="8"/>
            <color indexed="81"/>
            <rFont val="Tahoma"/>
            <family val="2"/>
          </rPr>
          <t>The name in this cell shall always be that of the audit team lead.</t>
        </r>
      </text>
    </comment>
    <comment ref="D114" authorId="0">
      <text>
        <r>
          <rPr>
            <sz val="8"/>
            <color indexed="81"/>
            <rFont val="Tahoma"/>
            <family val="2"/>
          </rPr>
          <t>The role selected for this one cell , must always contain the Team Lead element.</t>
        </r>
      </text>
    </comment>
    <comment ref="H122" authorId="0">
      <text>
        <r>
          <rPr>
            <b/>
            <sz val="8"/>
            <color indexed="81"/>
            <rFont val="Tahoma"/>
            <family val="2"/>
          </rPr>
          <t>Greg Slingerland:</t>
        </r>
        <r>
          <rPr>
            <sz val="8"/>
            <color indexed="81"/>
            <rFont val="Tahoma"/>
            <family val="2"/>
          </rPr>
          <t xml:space="preserve">
True if no documents are selected.</t>
        </r>
      </text>
    </comment>
    <comment ref="C123" authorId="0">
      <text>
        <r>
          <rPr>
            <sz val="8"/>
            <color indexed="81"/>
            <rFont val="Tahoma"/>
            <family val="2"/>
          </rPr>
          <t>Documents with "grayed out" titles cannot be used as there is no criteria entered at this time. The entry is a placeholder for the future.</t>
        </r>
      </text>
    </comment>
    <comment ref="G123" authorId="0">
      <text>
        <r>
          <rPr>
            <b/>
            <sz val="8"/>
            <color indexed="81"/>
            <rFont val="Tahoma"/>
            <family val="2"/>
          </rPr>
          <t>Greg Slingerland:</t>
        </r>
        <r>
          <rPr>
            <sz val="8"/>
            <color indexed="81"/>
            <rFont val="Tahoma"/>
            <family val="2"/>
          </rPr>
          <t xml:space="preserve">
True if document is available to be selected (i.e. text has been entered in this file).</t>
        </r>
      </text>
    </comment>
    <comment ref="H123" authorId="0">
      <text>
        <r>
          <rPr>
            <b/>
            <sz val="8"/>
            <color indexed="81"/>
            <rFont val="Tahoma"/>
            <family val="2"/>
          </rPr>
          <t>Greg Slingerland:</t>
        </r>
        <r>
          <rPr>
            <sz val="8"/>
            <color indexed="81"/>
            <rFont val="Tahoma"/>
            <family val="2"/>
          </rPr>
          <t xml:space="preserve">
True if document has been selected at left.</t>
        </r>
      </text>
    </comment>
  </commentList>
</comments>
</file>

<file path=xl/comments2.xml><?xml version="1.0" encoding="utf-8"?>
<comments xmlns="http://schemas.openxmlformats.org/spreadsheetml/2006/main">
  <authors>
    <author>Greg Slingerland</author>
  </authors>
  <commentList>
    <comment ref="B7" authorId="0">
      <text>
        <r>
          <rPr>
            <sz val="8"/>
            <color indexed="81"/>
            <rFont val="Tahoma"/>
            <family val="2"/>
          </rPr>
          <t>For a one day audit provide only that date in this format. For a multiple day audit provide the range of dates in the format:
yyyy-mm-dd to yyyy-mm-dd</t>
        </r>
      </text>
    </comment>
    <comment ref="K22" authorId="0">
      <text>
        <r>
          <rPr>
            <b/>
            <sz val="8"/>
            <color indexed="81"/>
            <rFont val="Tahoma"/>
            <family val="2"/>
          </rPr>
          <t>Greg Slingerland:</t>
        </r>
        <r>
          <rPr>
            <sz val="8"/>
            <color indexed="81"/>
            <rFont val="Tahoma"/>
            <family val="2"/>
          </rPr>
          <t xml:space="preserve">
Count of number of findings.</t>
        </r>
      </text>
    </comment>
    <comment ref="L22" authorId="0">
      <text>
        <r>
          <rPr>
            <b/>
            <sz val="8"/>
            <color indexed="81"/>
            <rFont val="Tahoma"/>
            <family val="2"/>
          </rPr>
          <t>Greg Slingerland:</t>
        </r>
        <r>
          <rPr>
            <sz val="8"/>
            <color indexed="81"/>
            <rFont val="Tahoma"/>
            <family val="2"/>
          </rPr>
          <t xml:space="preserve">
False if no items have been selected on the agenda.</t>
        </r>
      </text>
    </comment>
    <comment ref="M22" authorId="0">
      <text>
        <r>
          <rPr>
            <b/>
            <sz val="8"/>
            <color indexed="81"/>
            <rFont val="Tahoma"/>
            <family val="2"/>
          </rPr>
          <t>Greg Slingerland:</t>
        </r>
        <r>
          <rPr>
            <sz val="8"/>
            <color indexed="81"/>
            <rFont val="Tahoma"/>
            <family val="2"/>
          </rPr>
          <t xml:space="preserve">
False if no NCRs and OFIs have been created (i.e. sheet is blank of findings).</t>
        </r>
      </text>
    </comment>
    <comment ref="O22" authorId="0">
      <text>
        <r>
          <rPr>
            <b/>
            <sz val="8"/>
            <color indexed="81"/>
            <rFont val="Tahoma"/>
            <family val="2"/>
          </rPr>
          <t>Greg Slingerland:</t>
        </r>
        <r>
          <rPr>
            <sz val="8"/>
            <color indexed="81"/>
            <rFont val="Tahoma"/>
            <family val="2"/>
          </rPr>
          <t xml:space="preserve">
TRUE if no NCRs and OFIs have been created (i.e. sheet is blank of findings).</t>
        </r>
      </text>
    </comment>
    <comment ref="Q22" authorId="0">
      <text>
        <r>
          <rPr>
            <b/>
            <sz val="8"/>
            <color indexed="81"/>
            <rFont val="Tahoma"/>
            <family val="2"/>
          </rPr>
          <t>Greg Slingerland:</t>
        </r>
        <r>
          <rPr>
            <sz val="8"/>
            <color indexed="81"/>
            <rFont val="Tahoma"/>
            <family val="2"/>
          </rPr>
          <t xml:space="preserve">
Maximum nuber of findings before suffix appears.</t>
        </r>
      </text>
    </comment>
    <comment ref="F23" authorId="0">
      <text>
        <r>
          <rPr>
            <sz val="8"/>
            <color indexed="81"/>
            <rFont val="Tahoma"/>
            <family val="2"/>
          </rPr>
          <t>Indicate each item in included in audit by placing a "Y" in this cell (it is not case sensitive).
Indicate each item in excluded in audit by placing a "N" in this cell (it is not case sensitive).
This cell will go red if:
- no audit status is indicated for provided clauses
- an audit status is indicated for a blank line.
-something other than "y" or "n" is provided.</t>
        </r>
      </text>
    </comment>
    <comment ref="AE23" authorId="0">
      <text>
        <r>
          <rPr>
            <b/>
            <sz val="8"/>
            <color indexed="81"/>
            <rFont val="Tahoma"/>
            <family val="2"/>
          </rPr>
          <t>Greg Slingerland:</t>
        </r>
        <r>
          <rPr>
            <sz val="8"/>
            <color indexed="81"/>
            <rFont val="Tahoma"/>
            <family val="2"/>
          </rPr>
          <t xml:space="preserve">
This is the list of documents and sections on the agenda concatenated for searching.</t>
        </r>
      </text>
    </comment>
    <comment ref="AF23" authorId="0">
      <text>
        <r>
          <rPr>
            <b/>
            <sz val="8"/>
            <color indexed="81"/>
            <rFont val="Tahoma"/>
            <family val="2"/>
          </rPr>
          <t>Greg Slingerland:</t>
        </r>
        <r>
          <rPr>
            <sz val="8"/>
            <color indexed="81"/>
            <rFont val="Tahoma"/>
            <family val="2"/>
          </rPr>
          <t xml:space="preserve">
True if item on agenda is selected as part of the audit.</t>
        </r>
      </text>
    </comment>
    <comment ref="AG23" authorId="0">
      <text>
        <r>
          <rPr>
            <b/>
            <sz val="8"/>
            <color indexed="81"/>
            <rFont val="Tahoma"/>
            <family val="2"/>
          </rPr>
          <t>Greg Slingerland:</t>
        </r>
        <r>
          <rPr>
            <sz val="8"/>
            <color indexed="81"/>
            <rFont val="Tahoma"/>
            <family val="2"/>
          </rPr>
          <t xml:space="preserve">
This is the list of documents and sections where there is a cross reference provided.</t>
        </r>
      </text>
    </comment>
    <comment ref="AH23" authorId="0">
      <text>
        <r>
          <rPr>
            <b/>
            <sz val="8"/>
            <color indexed="81"/>
            <rFont val="Tahoma"/>
            <family val="2"/>
          </rPr>
          <t>Greg Slingerland:</t>
        </r>
        <r>
          <rPr>
            <sz val="8"/>
            <color indexed="81"/>
            <rFont val="Tahoma"/>
            <family val="2"/>
          </rPr>
          <t xml:space="preserve">
This is the list of documents and sections that are cross referenced.</t>
        </r>
      </text>
    </comment>
    <comment ref="AI23" authorId="0">
      <text>
        <r>
          <rPr>
            <b/>
            <sz val="8"/>
            <color indexed="81"/>
            <rFont val="Tahoma"/>
            <family val="2"/>
          </rPr>
          <t>Greg Slingerland:</t>
        </r>
        <r>
          <rPr>
            <sz val="8"/>
            <color indexed="81"/>
            <rFont val="Tahoma"/>
            <family val="2"/>
          </rPr>
          <t xml:space="preserve">
Controls when the cell in column F will go red.</t>
        </r>
      </text>
    </comment>
    <comment ref="AJ23" authorId="0">
      <text>
        <r>
          <rPr>
            <b/>
            <sz val="8"/>
            <color indexed="81"/>
            <rFont val="Tahoma"/>
            <family val="2"/>
          </rPr>
          <t>Greg Slingerland:</t>
        </r>
        <r>
          <rPr>
            <sz val="8"/>
            <color indexed="81"/>
            <rFont val="Tahoma"/>
            <family val="2"/>
          </rPr>
          <t xml:space="preserve">
Controls when the cell in column F will go orange.</t>
        </r>
      </text>
    </comment>
    <comment ref="AK23" authorId="0">
      <text>
        <r>
          <rPr>
            <b/>
            <sz val="8"/>
            <color indexed="81"/>
            <rFont val="Tahoma"/>
            <family val="2"/>
          </rPr>
          <t>Greg Slingerland:</t>
        </r>
        <r>
          <rPr>
            <sz val="8"/>
            <color indexed="81"/>
            <rFont val="Tahoma"/>
            <family val="2"/>
          </rPr>
          <t xml:space="preserve">
Partially to controls when the cell in column F will go orange. It checks if the Agenda item appears in the Guidance list and then checks if the Source Ref exists of the agenda.</t>
        </r>
      </text>
    </comment>
    <comment ref="AL23" authorId="0">
      <text>
        <r>
          <rPr>
            <b/>
            <sz val="8"/>
            <color indexed="81"/>
            <rFont val="Tahoma"/>
            <family val="2"/>
          </rPr>
          <t>Greg Slingerland:</t>
        </r>
        <r>
          <rPr>
            <sz val="8"/>
            <color indexed="81"/>
            <rFont val="Tahoma"/>
            <family val="2"/>
          </rPr>
          <t xml:space="preserve">
Controls when the cell in column F will go orange.</t>
        </r>
      </text>
    </comment>
    <comment ref="AM23" authorId="0">
      <text>
        <r>
          <rPr>
            <b/>
            <sz val="8"/>
            <color indexed="81"/>
            <rFont val="Tahoma"/>
            <family val="2"/>
          </rPr>
          <t>Greg Slingerland:</t>
        </r>
        <r>
          <rPr>
            <sz val="8"/>
            <color indexed="81"/>
            <rFont val="Tahoma"/>
            <family val="2"/>
          </rPr>
          <t xml:space="preserve">
Controls when the cell in column F will go white.</t>
        </r>
      </text>
    </comment>
  </commentList>
</comments>
</file>

<file path=xl/comments3.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4.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5.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6.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7.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8.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9.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10.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11.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12.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13.xml><?xml version="1.0" encoding="utf-8"?>
<comments xmlns="http://schemas.openxmlformats.org/spreadsheetml/2006/main">
  <authors>
    <author>Greg Slingerland</author>
  </authors>
  <commentList>
    <comment ref="H1" authorId="0">
      <text>
        <r>
          <rPr>
            <b/>
            <sz val="8"/>
            <color indexed="81"/>
            <rFont val="Tahoma"/>
            <family val="2"/>
          </rPr>
          <t>Greg Slingerland:</t>
        </r>
        <r>
          <rPr>
            <sz val="8"/>
            <color indexed="81"/>
            <rFont val="Tahoma"/>
            <family val="2"/>
          </rPr>
          <t xml:space="preserve">
If it is then don't show this sheet beyond section 2.</t>
        </r>
      </text>
    </comment>
  </commentList>
</comments>
</file>

<file path=xl/comments14.xml><?xml version="1.0" encoding="utf-8"?>
<comments xmlns="http://schemas.openxmlformats.org/spreadsheetml/2006/main">
  <authors>
    <author>Greg Slingerland</author>
  </authors>
  <commentList>
    <comment ref="A1" authorId="0">
      <text>
        <r>
          <rPr>
            <b/>
            <sz val="8"/>
            <color indexed="81"/>
            <rFont val="Tahoma"/>
            <family val="2"/>
          </rPr>
          <t>Greg Slingerland:</t>
        </r>
        <r>
          <rPr>
            <sz val="8"/>
            <color indexed="81"/>
            <rFont val="Tahoma"/>
            <family val="2"/>
          </rPr>
          <t xml:space="preserve">
Total numbers of lines of data to export.
</t>
        </r>
      </text>
    </comment>
    <comment ref="B1" authorId="0">
      <text>
        <r>
          <rPr>
            <b/>
            <sz val="8"/>
            <color indexed="81"/>
            <rFont val="Tahoma"/>
            <family val="2"/>
          </rPr>
          <t>Greg Slingerland:</t>
        </r>
        <r>
          <rPr>
            <sz val="8"/>
            <color indexed="81"/>
            <rFont val="Tahoma"/>
            <family val="2"/>
          </rPr>
          <t xml:space="preserve">
Total number of NCRs.
</t>
        </r>
      </text>
    </comment>
    <comment ref="C1" authorId="0">
      <text>
        <r>
          <rPr>
            <b/>
            <sz val="8"/>
            <color indexed="81"/>
            <rFont val="Tahoma"/>
            <family val="2"/>
          </rPr>
          <t>Greg Slingerland:</t>
        </r>
        <r>
          <rPr>
            <sz val="8"/>
            <color indexed="81"/>
            <rFont val="Tahoma"/>
            <family val="2"/>
          </rPr>
          <t xml:space="preserve">
Total number of OFIs.</t>
        </r>
      </text>
    </comment>
    <comment ref="D1" authorId="0">
      <text>
        <r>
          <rPr>
            <b/>
            <sz val="8"/>
            <color indexed="81"/>
            <rFont val="Tahoma"/>
            <family val="2"/>
          </rPr>
          <t>Greg Slingerland:</t>
        </r>
        <r>
          <rPr>
            <sz val="8"/>
            <color indexed="81"/>
            <rFont val="Tahoma"/>
            <family val="2"/>
          </rPr>
          <t xml:space="preserve">
Number of Columns of data to load</t>
        </r>
      </text>
    </comment>
  </commentList>
</comments>
</file>

<file path=xl/sharedStrings.xml><?xml version="1.0" encoding="utf-8"?>
<sst xmlns="http://schemas.openxmlformats.org/spreadsheetml/2006/main" count="4988" uniqueCount="354">
  <si>
    <t>insert here the name of the SCC team lead</t>
  </si>
  <si>
    <t>Objective Evidence1</t>
  </si>
  <si>
    <t>Objective Evidence2</t>
  </si>
  <si>
    <t>Surveillance</t>
  </si>
  <si>
    <t>Splash Screen Sentence 1</t>
  </si>
  <si>
    <t>Splash Screen Sentence 2</t>
  </si>
  <si>
    <t>Non-Conformity</t>
  </si>
  <si>
    <t>Opportunity For Improvement</t>
  </si>
  <si>
    <t>Part 1: General Information</t>
  </si>
  <si>
    <t>(all of section 1 information is copied from the Summary tab)</t>
  </si>
  <si>
    <t>(to be obtained at next visit, or might be requested in advance of next visit)</t>
  </si>
  <si>
    <t>Manager/Director comments from previous Ballot</t>
  </si>
  <si>
    <t>Scope listings of the client on our website are inaccurate</t>
  </si>
  <si>
    <t>G.9</t>
  </si>
  <si>
    <t xml:space="preserve">SCC Program: </t>
  </si>
  <si>
    <t>NOTE: Since findings can be cited against more than one standard or Guidance, a given finding number may appear in this summary more than once.</t>
  </si>
  <si>
    <t>h</t>
  </si>
  <si>
    <t>i</t>
  </si>
  <si>
    <t>j</t>
  </si>
  <si>
    <t>k</t>
  </si>
  <si>
    <t>Technical Expert</t>
  </si>
  <si>
    <t>3.4. Submitted by:</t>
  </si>
  <si>
    <t>e</t>
  </si>
  <si>
    <t>f</t>
  </si>
  <si>
    <t>g</t>
  </si>
  <si>
    <t>Is this an OFI?</t>
  </si>
  <si>
    <t>CB</t>
  </si>
  <si>
    <r>
      <t>SITE TOUR</t>
    </r>
    <r>
      <rPr>
        <sz val="10"/>
        <rFont val="Times New Roman"/>
        <family val="1"/>
      </rPr>
      <t>, Offices / plant / lab</t>
    </r>
  </si>
  <si>
    <t>4.2 e)</t>
  </si>
  <si>
    <t>CB, Operations</t>
  </si>
  <si>
    <t>CB, Subcontracting</t>
  </si>
  <si>
    <t>CB, Quality system</t>
  </si>
  <si>
    <t>CB, Conditions and procedures for granting, maintaining, extending, suspending and withdrawing certification</t>
  </si>
  <si>
    <t>4.7.1</t>
  </si>
  <si>
    <t>CB, Internal audits and management reviews</t>
  </si>
  <si>
    <t>no</t>
  </si>
  <si>
    <t xml:space="preserve">Conformity Assessment Body (CAB): </t>
  </si>
  <si>
    <t xml:space="preserve">Audit Location/Type: </t>
  </si>
  <si>
    <t xml:space="preserve">Cycle Of Audit: </t>
  </si>
  <si>
    <t xml:space="preserve">Joint Audit: </t>
  </si>
  <si>
    <t xml:space="preserve">Issue Date (yyyy-mm-dd): </t>
  </si>
  <si>
    <t>Satisfactory</t>
  </si>
  <si>
    <t>Not Satisfactory. Responses for the below listed comments shall be submitted before on-site verification.</t>
  </si>
  <si>
    <t>The CAB shall provide evidence of corrective action. Evidence shall be included with response email.</t>
  </si>
  <si>
    <t>To Be Audited</t>
  </si>
  <si>
    <t>2.0 Audit Team</t>
  </si>
  <si>
    <t>These are the elements of the reconciliation that are not included on the detail tabs.</t>
  </si>
  <si>
    <t>Conformity Assessment Body (CAB):</t>
  </si>
  <si>
    <t>CB Accreditation Agreement</t>
  </si>
  <si>
    <t>Due (days)</t>
  </si>
  <si>
    <t>3.5. Date:</t>
  </si>
  <si>
    <r>
      <t>1.0 General Information</t>
    </r>
    <r>
      <rPr>
        <sz val="12"/>
        <rFont val="Times New Roman"/>
        <family val="1"/>
      </rPr>
      <t xml:space="preserve"> </t>
    </r>
  </si>
  <si>
    <t>Signature above indicates strictly the receipt of all NCRs and OFIs by CAB's representative. Thus the signatures means that this file (which contains this summary and the full details of each finding) was left with the CAB's representative while on-site.</t>
  </si>
  <si>
    <t>4.8.3</t>
  </si>
  <si>
    <t>ZZ</t>
  </si>
  <si>
    <t>G.4.5</t>
  </si>
  <si>
    <t>G.4.6</t>
  </si>
  <si>
    <t>G.4.7</t>
  </si>
  <si>
    <t>G.4.8</t>
  </si>
  <si>
    <t>Key Items to address at next audit activity</t>
  </si>
  <si>
    <t>Suggested evidence</t>
  </si>
  <si>
    <t>Splash Screen Sentence 3</t>
  </si>
  <si>
    <t>2.1</t>
  </si>
  <si>
    <t>2.2</t>
  </si>
  <si>
    <t>2.3</t>
  </si>
  <si>
    <t>2.4</t>
  </si>
  <si>
    <t>CB Personnel</t>
  </si>
  <si>
    <t>Section Title</t>
  </si>
  <si>
    <t>3.0 Applicable Audit Criteria and Reference Documents</t>
  </si>
  <si>
    <t>Due Date</t>
  </si>
  <si>
    <t>Tab With Details</t>
  </si>
  <si>
    <t>Not Satisfactory. Evidence for the below listed concerns shall be available during on-site verification.</t>
  </si>
  <si>
    <t>All completed and satisfactory Corrective Actions are subject to verification at the next on-site assessment activity.</t>
  </si>
  <si>
    <t>(all of this section to be completed by the SCC Team Lead only)</t>
  </si>
  <si>
    <t>Corrections</t>
  </si>
  <si>
    <t>Corrective Action</t>
  </si>
  <si>
    <t>CB, General provisions</t>
  </si>
  <si>
    <t>4.2 a), b)</t>
  </si>
  <si>
    <t>CB, Organization</t>
  </si>
  <si>
    <t>G.7</t>
  </si>
  <si>
    <t>When</t>
  </si>
  <si>
    <t>Use of the SCC Accreditation Mark</t>
  </si>
  <si>
    <t>14</t>
  </si>
  <si>
    <t>Appeals, complaints and disputes</t>
  </si>
  <si>
    <t>Client’s website issues (whether the CB/IB website is displaying correct and accurate information)</t>
  </si>
  <si>
    <t>Other issues.</t>
  </si>
  <si>
    <t>Conclusion</t>
  </si>
  <si>
    <t>Reconciliation Analysis of Non-Conformity Reports</t>
  </si>
  <si>
    <t>State of check boxes</t>
  </si>
  <si>
    <t xml:space="preserve">1.3. CAB Representative: </t>
  </si>
  <si>
    <t>1.4. Location(s):</t>
  </si>
  <si>
    <t/>
  </si>
  <si>
    <t>Application for certification</t>
  </si>
  <si>
    <t>Complaints</t>
  </si>
  <si>
    <t>For each NCR (requiring further action) the CAB is required to complete Part 5 only (enter your responses in white cells only).</t>
  </si>
  <si>
    <t>For each NCR the CAB is required to complete Part 3 only (enter your responses in white cells only).</t>
  </si>
  <si>
    <t>Audit Dates (yyyy-mm-dd)</t>
  </si>
  <si>
    <t>CB, Documentation</t>
  </si>
  <si>
    <t>Instructions for CAB to respond to issues in this report.</t>
  </si>
  <si>
    <t xml:space="preserve">Physical Location: </t>
  </si>
  <si>
    <t>G.12</t>
  </si>
  <si>
    <t>G.14</t>
  </si>
  <si>
    <t>CAN-P-3G</t>
  </si>
  <si>
    <t>Section</t>
  </si>
  <si>
    <t>Criteria</t>
  </si>
  <si>
    <t>1</t>
  </si>
  <si>
    <t>Scope</t>
  </si>
  <si>
    <t>4.1.1</t>
  </si>
  <si>
    <t>13</t>
  </si>
  <si>
    <t>Acceptable</t>
  </si>
  <si>
    <t>Incomplete</t>
  </si>
  <si>
    <t>Unacceptable</t>
  </si>
  <si>
    <t>CB shall notify SCC of changes</t>
  </si>
  <si>
    <t>Provision of Directory of Certified Products</t>
  </si>
  <si>
    <t>CB compliance with SCC requirements</t>
  </si>
  <si>
    <t>CB requirements regarding suppliers</t>
  </si>
  <si>
    <t>G.5</t>
  </si>
  <si>
    <t>IAF GD, ISO Guide 65 (GD5:2006)</t>
  </si>
  <si>
    <t>First Day of Audit, 8:30 a.m.</t>
  </si>
  <si>
    <t>Last Day Of Audit, 4:00 p.m.</t>
  </si>
  <si>
    <t>9</t>
  </si>
  <si>
    <t>Preparation for evaluation</t>
  </si>
  <si>
    <t>Available</t>
  </si>
  <si>
    <t>CAN-P-1500M</t>
  </si>
  <si>
    <r>
      <t>AUDIT PLAN</t>
    </r>
    <r>
      <rPr>
        <sz val="10"/>
        <rFont val="Times New Roman"/>
        <family val="1"/>
      </rPr>
      <t xml:space="preserve"> (may not occur in this order)</t>
    </r>
  </si>
  <si>
    <t>d</t>
  </si>
  <si>
    <t>12</t>
  </si>
  <si>
    <t>NCR/OFI Summary (Annex A)</t>
  </si>
  <si>
    <t xml:space="preserve">Other Recognized Documents </t>
  </si>
  <si>
    <t>(all of this section shall be completed by the CAB Representative only, Note: only edit white cells)</t>
  </si>
  <si>
    <t>Note: The CAB shall provide evidence of corrective action. Evidence shall be included with response email.</t>
  </si>
  <si>
    <t>Our review of your responses and any further action required on your part will be outlined in Part 4 of each NCR.</t>
  </si>
  <si>
    <t>Our review of your responses will be outlined in Part 6 of each NCR.</t>
  </si>
  <si>
    <t>This sheet will then be returned to the CAB.</t>
  </si>
  <si>
    <t>(SCC Use Only)</t>
  </si>
  <si>
    <t>CAB Representative:</t>
  </si>
  <si>
    <t>Items of Special Note</t>
  </si>
  <si>
    <t>y</t>
  </si>
  <si>
    <t>Standards Council of Canada</t>
  </si>
  <si>
    <t>4</t>
  </si>
  <si>
    <t>Certification Mark</t>
  </si>
  <si>
    <t xml:space="preserve">1.7. Due Date: </t>
  </si>
  <si>
    <t>Filename</t>
  </si>
  <si>
    <t>CB, Records</t>
  </si>
  <si>
    <t>4.10</t>
  </si>
  <si>
    <t>CB, Confidentiality</t>
  </si>
  <si>
    <t>5.1.1</t>
  </si>
  <si>
    <t>Number</t>
  </si>
  <si>
    <t>Sheet</t>
  </si>
  <si>
    <t>Date</t>
  </si>
  <si>
    <t>OPPORTUNITY FOR IMPROVEMENT</t>
  </si>
  <si>
    <t>NCR</t>
  </si>
  <si>
    <t>OFI</t>
  </si>
  <si>
    <t>Reference 1</t>
  </si>
  <si>
    <t>Reference 2</t>
  </si>
  <si>
    <t>Reference 3</t>
  </si>
  <si>
    <t>Decision on certification</t>
  </si>
  <si>
    <t>The Applicable SCC Documents</t>
  </si>
  <si>
    <t>The issues are presented in this report and the response(s) from the CAB are enclosed (refer to the individual NCR tabs). They provide evidence of completion of the Non-Conformity Reports (NCR).</t>
  </si>
  <si>
    <t>G.4.2</t>
  </si>
  <si>
    <t>Participation in the National Standards System</t>
  </si>
  <si>
    <t>Type</t>
  </si>
  <si>
    <t>Assigned Number</t>
  </si>
  <si>
    <t>2.1 Initiated By:</t>
  </si>
  <si>
    <t>Language</t>
  </si>
  <si>
    <t>Testing Capabilities</t>
  </si>
  <si>
    <t>4.3.2</t>
  </si>
  <si>
    <t>Final Level of Appeals</t>
  </si>
  <si>
    <t>Cycle</t>
  </si>
  <si>
    <r>
      <t>1.5. Issue Date:</t>
    </r>
    <r>
      <rPr>
        <sz val="10"/>
        <rFont val="Times New Roman"/>
        <family val="1"/>
      </rPr>
      <t xml:space="preserve"> </t>
    </r>
  </si>
  <si>
    <t>1.6. Team Lead:</t>
  </si>
  <si>
    <t xml:space="preserve">1.2. Conformity Assessment Body (CAB): </t>
  </si>
  <si>
    <t>G.4.3</t>
  </si>
  <si>
    <t>G.1.1</t>
  </si>
  <si>
    <t>G.4.4</t>
  </si>
  <si>
    <t xml:space="preserve">2.2 Applicable document(s) and reference within that document: </t>
  </si>
  <si>
    <t>Evaluation</t>
  </si>
  <si>
    <t>Evaluation report</t>
  </si>
  <si>
    <t>FY S</t>
  </si>
  <si>
    <t>7</t>
  </si>
  <si>
    <t>5</t>
  </si>
  <si>
    <t>Standard 1</t>
  </si>
  <si>
    <t>Standard 2</t>
  </si>
  <si>
    <t>Standard 3</t>
  </si>
  <si>
    <t>NON-CONFORMITY REPORT</t>
  </si>
  <si>
    <t>OPENING MEETING</t>
  </si>
  <si>
    <t>CLOSING MEETING</t>
  </si>
  <si>
    <t>The reconciliation provided in this report indicates that it be submitted for approval on the basis that the NCRs have been sufficiently resolved.</t>
  </si>
  <si>
    <t>The "Summary and Info" tab contains a summary of all NCRs and OFIs found during this assessment. The NCR and OFI sheets contain the details for each.</t>
  </si>
  <si>
    <t>General Rights and Obligations</t>
  </si>
  <si>
    <t>2.5</t>
  </si>
  <si>
    <t>CAB Representative Signature</t>
  </si>
  <si>
    <t>SCC Team Lead Signature</t>
  </si>
  <si>
    <t>Role</t>
  </si>
  <si>
    <t>Prog</t>
  </si>
  <si>
    <t>a</t>
  </si>
  <si>
    <t>b</t>
  </si>
  <si>
    <t>c</t>
  </si>
  <si>
    <t>Once all appropriate sections are complete, the modified sheet is to be emailed to your contact at the SCC.</t>
  </si>
  <si>
    <t>Instructions to Conformity Assessment Body (CAB)</t>
  </si>
  <si>
    <t>Once all of Part 3 is complete, the modified sheet is to be emailed to your contact at the SCC who is:</t>
  </si>
  <si>
    <t>5.2.2</t>
  </si>
  <si>
    <t>Changes in the certification requirements</t>
  </si>
  <si>
    <t>Selected</t>
  </si>
  <si>
    <t>Relationships with Canadian Regulatory Authorities</t>
  </si>
  <si>
    <t>Complaints to suppliers</t>
  </si>
  <si>
    <t>G.4.1</t>
  </si>
  <si>
    <t xml:space="preserve">2.3 Objective Evidence: </t>
  </si>
  <si>
    <t>insert here the name of the representative of the CAB</t>
  </si>
  <si>
    <t>CAB</t>
  </si>
  <si>
    <t>City</t>
  </si>
  <si>
    <t>A</t>
  </si>
  <si>
    <t>Statements of Citations</t>
  </si>
  <si>
    <t>Use of licences, certificates and marks of conformity</t>
  </si>
  <si>
    <t>Part 2: Details of Opportunity For Improvement</t>
  </si>
  <si>
    <t>(all of this section to be completed by the SCC Team Lead or the person who found the Opportunity For Improvement)</t>
  </si>
  <si>
    <t>2.4 Opportunity For Improvement:</t>
  </si>
  <si>
    <t>Part 3: Causes of Nonconformity, Corrections &amp; Proposed Corrective Actions</t>
  </si>
  <si>
    <t>Certification Standards</t>
  </si>
  <si>
    <t>G.13</t>
  </si>
  <si>
    <t>8</t>
  </si>
  <si>
    <t>Response Eval Options</t>
  </si>
  <si>
    <t>Response Review Options</t>
  </si>
  <si>
    <t>Certification</t>
  </si>
  <si>
    <t>Natalia Malakhova</t>
  </si>
  <si>
    <t>Team Lead</t>
  </si>
  <si>
    <t>UL LLC</t>
  </si>
  <si>
    <t>Northbrook, IL</t>
  </si>
  <si>
    <t>John Reimer</t>
  </si>
  <si>
    <t>Assessor</t>
  </si>
  <si>
    <t>Vladimir Chlistovsky</t>
  </si>
  <si>
    <t>Mairy Sanz</t>
  </si>
  <si>
    <t>James Wheeler</t>
  </si>
  <si>
    <t>2013-05-06/08</t>
  </si>
  <si>
    <t>Reassessment</t>
  </si>
  <si>
    <t>Head Office</t>
  </si>
  <si>
    <t xml:space="preserve">UL-LLC reported that the Engineering Advisory Councils constitute the structure for safeguarding impartiality that enables the participation of significantly concerned parties.  Information was not available to confirm that UL-LLC had made these Councils aware of this responsibility.  The Council Minutes available did not record the occurrence of discussions on impartiality.  </t>
  </si>
  <si>
    <t>The structure of UL-LLC has not fully implemented impartiality aspects for significantly concerned parties.</t>
  </si>
  <si>
    <t xml:space="preserve">UL-LLC operates a detailed complaints management system that tracks complaints from reception to conclusion.  The information available in the UL-LLC records did not address the effectiveness of the action taken.  </t>
  </si>
  <si>
    <t>UL-LLC does not document the effectiveness of the action taken in response to a complaint.</t>
  </si>
  <si>
    <t>UL-LLC document 00-PD-S0028 under Clause 38C commits to recognizing SCC as the final level of appeal for conformance with accreditation criteria.  UL-LLC noted that staff using this procedure understand that the client is to be notified of this point if they are not satisfied with the proposed resolution of their concern.  The UL-LLC 00-PD-S0028 does not specify the procedure for notifying the client nor does it assign specific responsibility for taking this action.</t>
  </si>
  <si>
    <t>UL-LLC could not demonstrate that a process is in place and/or responsibility is assigned for notifying clients that SCC is the final level of appeal on accreditation criteria.</t>
  </si>
  <si>
    <t>Some time ago UL-LLC disbanded the Engineering Council addressing gas products and incorporated this responsibility into the Fire Council.  UL-LLC was not able to demonstrate that the Fire Council membership included representatives with knowledge of gas products.</t>
  </si>
  <si>
    <t>UL-LLC has an opportunity to verify that the membership on the Fire Council includes representatives with knowledge of gas products.</t>
  </si>
  <si>
    <t xml:space="preserve"> UL-LLC CAR 2012-44-21 identified that a test was being conducted that is not required by the standard.  The UL-LLC examination of the finding identified that the test data sheet for this test was in the UL-LLC system and that the PDE added this test data sheet to the system in possible anticipation of a change to the standard. The Standards was not changed but the test data sheet remained in the system.  The UL-LLC examination of the finding and determination of root cause did not consider whether there was a systemic concern with respect to introducing test data sheets.</t>
  </si>
  <si>
    <t>UL-LLC has an opportunity to encourage the root cause analysis process to include consideration of system issues.</t>
  </si>
  <si>
    <t>UL has issued certification to an expired ORD M-02A.  UL-LLC could not demonstrate that a process is currently in place that would alert UL staff responsible if an ORD has expired.  In addition, it was stated that PDE has the authority to make a decision on whether the expired ORD could be used in certification.   UL-LLC did not demonstrate that the regulatory authority was contacted to verify the expired ORD was acceptable.</t>
  </si>
  <si>
    <t xml:space="preserve">UL could not demonstrate that at all times it certify products to Standards, ORDs or another normative document recognized by a Canadian regulatory authority.   </t>
  </si>
  <si>
    <t>UL stated that a notification is provided to the client that some jurisdiction in Canada required bilingual safety labeling.  However, UL does not have a process in place to ensure product certified for Canada include bilingual safety labeling.  Through discussion it was stated that if this requirement is included in the standard during evaluation stage this will be verified, however UL’s follow up procedure does not include verification of client’s compliance with this requirement.</t>
  </si>
  <si>
    <t>UL could not provide evidence that dual language safety labeling is included within the product certification requirements, if so required by the standard or by the authority having jurisdiction.</t>
  </si>
  <si>
    <t>UL conducts annual assessments of its third party test data providers.  The team consists of a Team Leader and as required technical experts assigned to assess a specific technical area based on the technical qualification granted by the UL. Through record review it was found that assessment records of the testing facilities do not contain clear identification of which Technical Expert was assigned to evaluate competence of the testing facility for a specific standard.  It was stated through discussion that the team lead obtains list of qualified available technical assessors from department leads and technical expert verifies through Oracle their qualification.  In files DA1253 and DA285 it was found that Team member’s qualifications did not match the required scope of the completed assessments.</t>
  </si>
  <si>
    <t xml:space="preserve">UL could not demonstrate through records that at all times staff assigned are competent for the functions they perform, including making required technical judgments. </t>
  </si>
  <si>
    <t>CSA C22.2 No 0.4 is referenced in CSA C22.2 No 41-7.  Though technical interview it was found that engineer who was qualified as project handler for CSA C22.2 No 41-7 was not aware on the requirements contained in CSA C22.2 NO. 0.4.</t>
  </si>
  <si>
    <t xml:space="preserve">
UL could not demonstrate that in all cases staff are competent in the functions they perform. 
</t>
  </si>
  <si>
    <t xml:space="preserve">Engaged Individual (Engaged Staff) are selected by UL to perform audits and inspection related services on UL’s behalf and are required to operate under UL’s management system.  These individuals are formally contracted to operate under UL’s management system. Through discussion it was confirmed that these individuals fully comply with the same minimum training, competency requirements and HR protocols related to confidentiality and conflict of interest as UL staff.  No evidence could be provided that these contracted staff signed any type of contract with the UL.   </t>
  </si>
  <si>
    <t>UL could not provide evidence that its inspectors sign a contract or other document by which they commit themselves to comply with the rules defined by the certification body, including those relating to confidentiality and independence from commercial and other interest and to declare any prior and/or present association on their own part, or on the part of their employer, with a supplier or designer of products to the evaluation or certification of which they are to be assigned.</t>
  </si>
  <si>
    <t xml:space="preserve">The UL-LLC surveillance management system has the capability of producing a report on the status of surveillance activities.  These status reports identify the number of planned surveillance inspections that were not completed during the reporting period.  UL-LLC did not verify it has a system in place for ensuring the status of the outstanding inspections are resolved.  </t>
  </si>
  <si>
    <t>Rick Titus</t>
  </si>
  <si>
    <t>There is an opportunity for UL-LLC to develop a process to ensure that all planned surveillance inspections were eventually resolved in order to confirm the products’ continued status with respect to conformance with the standards.</t>
  </si>
  <si>
    <t>HO</t>
  </si>
  <si>
    <t>RA</t>
  </si>
  <si>
    <t>ULI</t>
  </si>
  <si>
    <t>NTH</t>
  </si>
  <si>
    <t>2013-ULINTHCB-RAHOAnnexA-2013-05-08-SCCOnly.xlsm</t>
  </si>
  <si>
    <t>2013NCR1-ULINTHCB-RAHOAnnexA</t>
  </si>
  <si>
    <t>2013NCR1-ULINTHCB-RAHOAnnexA is an NCR cited from CAN-P-3G clause 4.2 a), b)</t>
  </si>
  <si>
    <t>2013NCR2-ULINTHCB-RAHOAnnexA</t>
  </si>
  <si>
    <t>2013NCR2-ULINTHCB-RAHOAnnexA is an NCR cited from CAN-P-3G clause 5.1.1</t>
  </si>
  <si>
    <t>2013NCR3-ULINTHCB-RAHOAnnexA</t>
  </si>
  <si>
    <t>2013NCR3-ULINTHCB-RAHOAnnexA is an NCR cited from CAN-P-3G clause 5.1.1</t>
  </si>
  <si>
    <t>2013NCR4-ULINTHCB-RAHOAnnexA</t>
  </si>
  <si>
    <t>N/A</t>
  </si>
  <si>
    <t>2013NCR4-ULINTHCB-RAHOAnnexA is an NCR cited from CAN-P-3G clause 5.2.2</t>
  </si>
  <si>
    <t>2013NCR5-ULINTHCB-RAHOAnnexA</t>
  </si>
  <si>
    <t>2013NCR5-ULINTHCB-RAHOAnnexA is an NCR cited from CAN-P-3G clause 7.2</t>
  </si>
  <si>
    <t>2013NCR6-ULINTHCB-RAHOAnnexA</t>
  </si>
  <si>
    <t>2013NCR6-ULINTHCB-RAHOAnnexA is an NCR cited from CAN-P-1500M clause 4.1.1</t>
  </si>
  <si>
    <t>2013NCR7-ULINTHCB-RAHOAnnexA</t>
  </si>
  <si>
    <t>2013NCR7-ULINTHCB-RAHOAnnexA is an NCR cited from CAN-P-1500M clause 4.4</t>
  </si>
  <si>
    <t>2013NCR8-ULINTHCB-RAHOAnnexA</t>
  </si>
  <si>
    <t>2013NCR8-ULINTHCB-RAHOAnnexA is an NCR cited from CAN-P-1500M clause 4.8.3</t>
  </si>
  <si>
    <t>2013OFI1-ULINTHCB-RAHOAnnexA</t>
  </si>
  <si>
    <t>2013OFI1-ULINTHCB-RAHOAnnexA is an OFI cited from CAN-P-3G clause 4.2 e)</t>
  </si>
  <si>
    <t>2013OFI2-ULINTHCB-RAHOAnnexA</t>
  </si>
  <si>
    <t>2013OFI2-ULINTHCB-RAHOAnnexA is an OFI cited from CAN-P-3G clause 4.7.1</t>
  </si>
  <si>
    <t>2013OFI3-ULINTHCB-RAHOAnnexA</t>
  </si>
  <si>
    <t>2013OFI3-ULINTHCB-RAHOAnnexA is an OFI cited from CAN-P-3G clause 13.4</t>
  </si>
  <si>
    <t>v.2.06, 2012-03-21</t>
  </si>
  <si>
    <t>Agenda &amp; NCR/OFI Summary</t>
  </si>
  <si>
    <t>There are 8 NCRs, There are 3 OFIs</t>
  </si>
  <si>
    <t>1 CB program overview:  background, organization, operations, certification process, scope, services offered</t>
  </si>
  <si>
    <t>2 Certification System Type: Confirmation of the type of certification program operated by the CB (Ref. ISO/IEC Guide 67)</t>
  </si>
  <si>
    <t>3 Key Locations: Verification of CB Locations that meet the definition found in ISO/IEC 17011 clause 7.5.7</t>
  </si>
  <si>
    <t>4 Scope of Accreditation: Verification of scope, ICS coding, Standards and ORDs applied, and certification marks in use.</t>
  </si>
  <si>
    <t>5 Key documents of the Certification Program: Manuals, Policies, Procedures, Handbooks, Standard Agreements, Forms, etc.</t>
  </si>
  <si>
    <t>6 Previous Findings: Review of implementation of corrective actions from previous audit activity</t>
  </si>
  <si>
    <t>7 Complaints/Inquiries: complaints against client received by SCC or the CB (if applicable)</t>
  </si>
  <si>
    <t xml:space="preserve">8 Detailed Audit: as per Criteria itemized below. </t>
  </si>
  <si>
    <t>9 Review of Records: e.g. internal audits, management review, client files, subcontractor agreements</t>
  </si>
  <si>
    <t>10 Witness Audits: General discussion and discussion of logistical arrangements (if applicable).</t>
  </si>
  <si>
    <t>Result</t>
  </si>
  <si>
    <t>Finding Number</t>
  </si>
  <si>
    <t>I</t>
  </si>
  <si>
    <t>NCR1, OFI1</t>
  </si>
  <si>
    <t>NCR1</t>
  </si>
  <si>
    <t>OFI1</t>
  </si>
  <si>
    <t>OFI2</t>
  </si>
  <si>
    <t>NCR2, NCR3, NCR4</t>
  </si>
  <si>
    <t>NCR2</t>
  </si>
  <si>
    <t>NCR3</t>
  </si>
  <si>
    <t>NCR4</t>
  </si>
  <si>
    <t>NCR5</t>
  </si>
  <si>
    <t>OFI3</t>
  </si>
  <si>
    <t>NCR6</t>
  </si>
  <si>
    <t>NCR7</t>
  </si>
  <si>
    <t>NCR8</t>
  </si>
  <si>
    <t>IAF GD5, ISO65</t>
  </si>
  <si>
    <t>CB Agreement</t>
  </si>
  <si>
    <t>SCC, Certification Head Office findings report of</t>
  </si>
  <si>
    <t>from a Reassessment of its  Northbrook, IL location.</t>
  </si>
  <si>
    <t>(NOTE: Please contact Susan Cadorette via email at scadorette@scc.ca for any related issues)</t>
  </si>
  <si>
    <t>There are 8 NCRs</t>
  </si>
  <si>
    <t>There are 3 OFIs</t>
  </si>
  <si>
    <t>(NOTE: All responses shall be submitted to Susan Cadorette via email at scadorette@scc.ca)</t>
  </si>
  <si>
    <t>1.1. NCR N° :</t>
  </si>
  <si>
    <t>Part 2: Details of Non-Conformity</t>
  </si>
  <si>
    <t>(all of this section to be completed by the SCC Team Lead or the person who found the Non-Conformity)</t>
  </si>
  <si>
    <t>2.2 a) CAN-P-3G Criteria</t>
  </si>
  <si>
    <t>4.2 a), b) The structure of the certification body shall be such as to foster confidence in its certifications. In particular, the certification body shall
a)  be impartial;
b)  be responsible for decisions relating to its granting, maintaining, extending, suspending and withdrawing of certification;</t>
  </si>
  <si>
    <t>2.2 b) CAN-P-3G Criteria</t>
  </si>
  <si>
    <t>4.2 e) The structure of the certification body shall be such as to foster confidence in its certifications. In particular, the certification body shall
e) have a documented structure which safeguards impartiality including provisions to ensure the impartiality of the operations of the certification body; this structure shall enable the participation of all parties significantly concerned in the development of policies and principles regarding the content and functioning of the certification system;</t>
  </si>
  <si>
    <t>2.2 c)</t>
  </si>
  <si>
    <t>2.4 Non-Conformity:</t>
  </si>
  <si>
    <t>3.1. Causes of Nonconformity (why did this non-conformity occur, the root cause analysis)</t>
  </si>
  <si>
    <t>3.2. Corrections (changes that were implemented to solve the specific non-conformity found, e.g. the files or records that were corrected)</t>
  </si>
  <si>
    <t>3.3. Proposed Corrective Actions (what long term changes are proposed to ensure that this non-conformity doesn't occur again, e.g. documents changed)</t>
  </si>
  <si>
    <t>7.2 Each certification body shall
a)  keep a record of all appeals, complaints and disputes and remedial actions relative to certification;
b)  take appropriate subsequent action;
c)  document the action taken and its effectiveness.</t>
  </si>
  <si>
    <t>2.2 b)</t>
  </si>
  <si>
    <t>2.2 a) CAN-P-1500M Criteria</t>
  </si>
  <si>
    <t>4.4 CBs shall have procedures to inform suppliers that SCC is the final level of appeal in disputes with a CB regarding conformance with accreditation criteria. CBs shall abide by all SCC decisions pertaining to accreditation criteria.</t>
  </si>
  <si>
    <t>1.1. OFI N° :</t>
  </si>
  <si>
    <t>Part 3: As this is an OFI, entries below this line are not required, but may be provided.</t>
  </si>
  <si>
    <t>3.1 Why did this occur?</t>
  </si>
  <si>
    <t>3.2 Corrections (changes that were implemented to solve the specific issue found)</t>
  </si>
  <si>
    <t>3.3. Proposed Preventative Actions (what long term changes are proposed to ensure that this issue does not become a non-conformity)</t>
  </si>
  <si>
    <t>4.7.1 The certification body shall conduct periodic internal audits covering all procedures in a planned and systematic manner, to verify that the quality system is implemented and is effective.
The certification body shall ensure that
a)  personnel responsible for the area audited are informed of the outcome of the audit;
b)  corrective action is taken in a timely and appropriate manner; and
c)  the results of the audit are documented.</t>
  </si>
  <si>
    <t xml:space="preserve">4.1.1 In regulated areas, CBs shall certify products to Standards, ORDs or another normative document recognized by a Canadian Regulatory Authority.   </t>
  </si>
  <si>
    <t xml:space="preserve">4.8.3 CBs shall include dual language safety labeling within their product certification requirements, if so required by the standard or by the authority having jurisdiction. </t>
  </si>
  <si>
    <t>5.1.1 The personnel of the certification body shall be competent for the functions they perform, including making required technical judgements, framing policies and implementing them.</t>
  </si>
  <si>
    <t>2.2 b) CAN-P-1500M Criteria</t>
  </si>
  <si>
    <t>4.3.2 A CB shall demonstrate that its internal test facilities, external test facilities and certification bodies with whom test data are exchanged, meet the appropriate requirements of CAN-P-4. This shall be demonstrated by one or more of the following:
a) A test facility accredited by SCC.
b) A test facility accredited by an agency that is part of an organization with which SCC has signed a Mutual Recognition Agreement (MRA).
c) An internal test facility owned or controlled by the CB. The CB shall demonstrate that it maintains procedures for evaluation and conducts evaluations of such facilities for conformance with the appropriate requirements of CAN-P-4. Such evaluations should occur at regular intervals that shall not exceed two years.
d) An external test facility approved by the CB. The CB shall demonstrate that it maintains acceptable procedures for the assessment of such facilities, and evaluates those facilities for conformance to the appropriate requirements of CAN-P-4. Such evaluations should occur at regular intervals and shall not exceed two years.
e) A supplier's facility used for witness testing. The CB shall demonstrate that it has acceptable procedures and evaluates suppliers’ facilities to the appropriate requirements of CAN-P-4. The CB shall be able to demonstrate that for any use of a supplier’s facility, the facility was assessed to have met the appropriate requirements of CAN-P-4 at the time.
Note 7:  More information on meeting requirements for testing and calibration subcontractors is found in Clause 6.2.15 of the Certification Body Accreditation Program Handbook, (CAN-P-1501) available on www.scc.ca.</t>
  </si>
  <si>
    <t>5.2.2 The certification body shall require its personnel involved in the certification process to sign a contract or other document by which they commit themselves
a)  to comply with the rules defined by the certification body, including those relating to confidentiality and independence from commercial and other interest; and
b)  to declare any prior and/or present association on their own part, or on the part of their employer, with a supplier or designer of products to the evaluation or certification of which they are to be assigned.
The certification body shall ensure that, and document how, any contracted personnel for their own part, and on the part of their employer if any, satisfy all the requirements for personnel outlined in this Guide.</t>
  </si>
  <si>
    <t>13.4 Where the certification body authorizes the continuing use of its mark on products of a type which have been evaluated, the certification body shall periodically evaluate the marked products to confirm that they continue to conform to the standards.</t>
  </si>
  <si>
    <t>(Susan Cadorette, scadorette@scc.ca)</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</si>
</sst>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yyyy\-mm\-dd"/>
    <numFmt numFmtId="165" formatCode="[$-409]d\-mmm\-yy;@"/>
  </numFmts>
  <fonts count="41" x14ac:knownFonts="1">
    <font>
      <sz val="10"/>
      <name val="Arial"/>
    </font>
    <font>
      <sz val="10"/>
      <name val="Arial"/>
      <family val="2"/>
    </font>
    <font>
      <sz val="8"/>
      <name val="Arial"/>
      <family val="2"/>
    </font>
    <font>
      <sz val="10"/>
      <name val="Arial"/>
      <family val="2"/>
    </font>
    <font>
      <b/>
      <sz val="10"/>
      <name val="Times New Roman"/>
      <family val="1"/>
    </font>
    <font>
      <b/>
      <sz val="16"/>
      <name val="Times New Roman"/>
      <family val="1"/>
    </font>
    <font>
      <b/>
      <sz val="12"/>
      <name val="Times New Roman"/>
      <family val="1"/>
    </font>
    <font>
      <sz val="10"/>
      <name val="Times New Roman"/>
      <family val="1"/>
    </font>
    <font>
      <u/>
      <sz val="10"/>
      <color indexed="12"/>
      <name val="Arial"/>
      <family val="2"/>
    </font>
    <font>
      <b/>
      <sz val="10"/>
      <name val="Arial"/>
      <family val="2"/>
    </font>
    <font>
      <i/>
      <sz val="10"/>
      <name val="Times New Roman"/>
      <family val="1"/>
    </font>
    <font>
      <sz val="12"/>
      <name val="Times New Roman"/>
      <family val="1"/>
    </font>
    <font>
      <sz val="10"/>
      <name val="Arial"/>
      <family val="2"/>
    </font>
    <font>
      <sz val="8"/>
      <color indexed="81"/>
      <name val="Tahoma"/>
      <family val="2"/>
    </font>
    <font>
      <b/>
      <sz val="8"/>
      <color indexed="81"/>
      <name val="Tahoma"/>
      <family val="2"/>
    </font>
    <font>
      <b/>
      <sz val="10"/>
      <color indexed="10"/>
      <name val="Arial"/>
      <family val="2"/>
    </font>
    <font>
      <sz val="10"/>
      <color indexed="41"/>
      <name val="Arial"/>
      <family val="2"/>
    </font>
    <font>
      <b/>
      <sz val="12"/>
      <name val="Arial"/>
      <family val="2"/>
    </font>
    <font>
      <sz val="8"/>
      <name val="Arial Narrow"/>
      <family val="2"/>
    </font>
    <font>
      <sz val="8"/>
      <color indexed="41"/>
      <name val="Arial Narrow"/>
      <family val="2"/>
    </font>
    <font>
      <sz val="14"/>
      <name val="Times New Roman"/>
      <family val="1"/>
    </font>
    <font>
      <b/>
      <sz val="14"/>
      <name val="Times New Roman"/>
      <family val="1"/>
    </font>
    <font>
      <b/>
      <sz val="20"/>
      <name val="Times New Roman"/>
      <family val="1"/>
    </font>
    <font>
      <sz val="16"/>
      <name val="Times New Roman"/>
      <family val="1"/>
    </font>
    <font>
      <sz val="9"/>
      <name val="Times New Roman"/>
      <family val="1"/>
    </font>
    <font>
      <sz val="9"/>
      <name val="Arial"/>
      <family val="2"/>
    </font>
    <font>
      <sz val="10"/>
      <color indexed="14"/>
      <name val="Arial"/>
      <family val="2"/>
    </font>
    <font>
      <b/>
      <sz val="10"/>
      <color indexed="41"/>
      <name val="Arial"/>
      <family val="2"/>
    </font>
    <font>
      <sz val="10"/>
      <color indexed="9"/>
      <name val="Arial"/>
      <family val="2"/>
    </font>
    <font>
      <sz val="10"/>
      <color indexed="41"/>
      <name val="Arial Narrow"/>
      <family val="2"/>
    </font>
    <font>
      <sz val="10"/>
      <name val="Arial"/>
      <family val="2"/>
    </font>
    <font>
      <b/>
      <sz val="10"/>
      <name val="Arial"/>
      <family val="2"/>
    </font>
    <font>
      <sz val="8"/>
      <name val="Arial"/>
      <family val="2"/>
    </font>
    <font>
      <sz val="24"/>
      <name val="Arial"/>
      <family val="2"/>
    </font>
    <font>
      <b/>
      <sz val="10"/>
      <color indexed="14"/>
      <name val="Arial"/>
      <family val="2"/>
    </font>
    <font>
      <b/>
      <sz val="11"/>
      <name val="Times New Roman"/>
      <family val="1"/>
    </font>
    <font>
      <sz val="11"/>
      <name val="Times New Roman"/>
      <family val="1"/>
    </font>
    <font>
      <b/>
      <i/>
      <sz val="11"/>
      <name val="Times New Roman"/>
      <family val="1"/>
    </font>
    <font>
      <b/>
      <sz val="10"/>
      <color indexed="10"/>
      <name val="Arial"/>
      <family val="2"/>
    </font>
    <font>
      <b/>
      <sz val="10"/>
      <name val="Arial Narrow"/>
      <family val="2"/>
    </font>
    <font>
      <u/>
      <sz val="10"/>
      <name val="Arial"/>
      <family val="2"/>
    </font>
  </fonts>
  <fills count="11">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26"/>
        <bgColor indexed="64"/>
      </patternFill>
    </fill>
    <fill>
      <patternFill patternType="solid">
        <fgColor indexed="22"/>
        <bgColor indexed="64"/>
      </patternFill>
    </fill>
    <fill>
      <patternFill patternType="solid">
        <fgColor indexed="47"/>
        <bgColor indexed="64"/>
      </patternFill>
    </fill>
    <fill>
      <patternFill patternType="solid">
        <fgColor indexed="45"/>
        <bgColor indexed="64"/>
      </patternFill>
    </fill>
    <fill>
      <patternFill patternType="solid">
        <fgColor indexed="42"/>
        <bgColor indexed="64"/>
      </patternFill>
    </fill>
    <fill>
      <patternFill patternType="gray125">
        <fgColor indexed="11"/>
        <bgColor indexed="42"/>
      </patternFill>
    </fill>
    <fill>
      <patternFill patternType="solid">
        <fgColor indexed="9"/>
        <bgColor indexed="64"/>
      </patternFill>
    </fill>
  </fills>
  <borders count="54">
    <border>
      <left/>
      <right/>
      <top/>
      <bottom/>
      <diagonal/>
    </border>
    <border>
      <left/>
      <right/>
      <top style="medium">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medium">
        <color indexed="64"/>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top/>
      <bottom style="thin">
        <color indexed="64"/>
      </bottom>
      <diagonal/>
    </border>
    <border>
      <left/>
      <right/>
      <top style="thin">
        <color indexed="64"/>
      </top>
      <bottom style="thin">
        <color indexed="64"/>
      </bottom>
      <diagonal/>
    </border>
    <border>
      <left style="medium">
        <color indexed="64"/>
      </left>
      <right/>
      <top/>
      <bottom/>
      <diagonal/>
    </border>
    <border>
      <left/>
      <right style="medium">
        <color indexed="64"/>
      </right>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2"/>
      </left>
      <right/>
      <top style="thin">
        <color indexed="22"/>
      </top>
      <bottom style="thin">
        <color indexed="22"/>
      </bottom>
      <diagonal/>
    </border>
    <border>
      <left style="thin">
        <color indexed="22"/>
      </left>
      <right style="medium">
        <color indexed="64"/>
      </right>
      <top style="medium">
        <color indexed="64"/>
      </top>
      <bottom style="medium">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medium">
        <color indexed="64"/>
      </right>
      <top style="medium">
        <color indexed="64"/>
      </top>
      <bottom/>
      <diagonal/>
    </border>
    <border>
      <left style="thin">
        <color indexed="64"/>
      </left>
      <right/>
      <top style="thin">
        <color indexed="64"/>
      </top>
      <bottom style="thin">
        <color indexed="64"/>
      </bottom>
      <diagonal/>
    </border>
    <border>
      <left style="medium">
        <color indexed="64"/>
      </left>
      <right style="thin">
        <color indexed="22"/>
      </right>
      <top style="medium">
        <color indexed="64"/>
      </top>
      <bottom style="medium">
        <color indexed="64"/>
      </bottom>
      <diagonal/>
    </border>
    <border>
      <left/>
      <right style="thin">
        <color indexed="64"/>
      </right>
      <top/>
      <bottom/>
      <diagonal/>
    </border>
    <border>
      <left/>
      <right/>
      <top style="thin">
        <color indexed="22"/>
      </top>
      <bottom style="thin">
        <color indexed="22"/>
      </bottom>
      <diagonal/>
    </border>
    <border>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
      <left/>
      <right style="medium">
        <color indexed="64"/>
      </right>
      <top/>
      <bottom style="medium">
        <color indexed="64"/>
      </bottom>
      <diagonal/>
    </border>
    <border>
      <left style="medium">
        <color indexed="64"/>
      </left>
      <right/>
      <top style="dotted">
        <color indexed="64"/>
      </top>
      <bottom style="thin">
        <color indexed="64"/>
      </bottom>
      <diagonal/>
    </border>
    <border>
      <left/>
      <right/>
      <top style="dotted">
        <color indexed="64"/>
      </top>
      <bottom style="thin">
        <color indexed="64"/>
      </bottom>
      <diagonal/>
    </border>
    <border>
      <left/>
      <right style="medium">
        <color indexed="64"/>
      </right>
      <top style="dotted">
        <color indexed="64"/>
      </top>
      <bottom style="thin">
        <color indexed="64"/>
      </bottom>
      <diagonal/>
    </border>
    <border>
      <left style="medium">
        <color indexed="64"/>
      </left>
      <right/>
      <top/>
      <bottom style="dotted">
        <color indexed="64"/>
      </bottom>
      <diagonal/>
    </border>
    <border>
      <left/>
      <right/>
      <top/>
      <bottom style="dotted">
        <color indexed="64"/>
      </bottom>
      <diagonal/>
    </border>
    <border>
      <left/>
      <right style="medium">
        <color indexed="64"/>
      </right>
      <top/>
      <bottom style="dotted">
        <color indexed="64"/>
      </bottom>
      <diagonal/>
    </border>
    <border>
      <left style="medium">
        <color indexed="64"/>
      </left>
      <right style="thin">
        <color indexed="64"/>
      </right>
      <top/>
      <bottom style="thin">
        <color indexed="64"/>
      </bottom>
      <diagonal/>
    </border>
  </borders>
  <cellStyleXfs count="2">
    <xf numFmtId="0" fontId="0" fillId="0" borderId="0"/>
    <xf numFmtId="0" fontId="8" fillId="0" borderId="0" applyNumberFormat="0" applyFill="0" applyBorder="0" applyAlignment="0" applyProtection="0">
      <alignment vertical="top"/>
      <protection locked="0"/>
    </xf>
  </cellStyleXfs>
  <cellXfs count="412">
    <xf numFmtId="0" fontId="0" fillId="0" borderId="0" xfId="0"/>
    <xf numFmtId="0" fontId="0" fillId="0" borderId="0" xfId="0" applyFill="1" applyBorder="1"/>
    <xf numFmtId="0" fontId="0" fillId="2" borderId="0" xfId="0" applyFill="1"/>
    <xf numFmtId="0" fontId="5" fillId="2" borderId="0" xfId="0" applyFont="1" applyFill="1" applyAlignment="1">
      <alignment horizontal="center"/>
    </xf>
    <xf numFmtId="0" fontId="0" fillId="2" borderId="0" xfId="0" applyFill="1" applyAlignment="1">
      <alignment horizontal="center"/>
    </xf>
    <xf numFmtId="0" fontId="6" fillId="2" borderId="0" xfId="0" applyFont="1" applyFill="1" applyBorder="1" applyAlignment="1">
      <alignment horizontal="center"/>
    </xf>
    <xf numFmtId="0" fontId="4" fillId="2" borderId="0" xfId="0" applyFont="1" applyFill="1" applyBorder="1" applyAlignment="1">
      <alignment horizontal="left" vertical="top" wrapText="1"/>
    </xf>
    <xf numFmtId="0" fontId="7" fillId="2" borderId="1" xfId="0" applyFont="1" applyFill="1" applyBorder="1" applyAlignment="1">
      <alignment vertical="top" wrapText="1"/>
    </xf>
    <xf numFmtId="0" fontId="7" fillId="2" borderId="0" xfId="0" applyFont="1" applyFill="1" applyAlignment="1">
      <alignment wrapText="1"/>
    </xf>
    <xf numFmtId="0" fontId="7" fillId="2" borderId="0" xfId="0" applyFont="1" applyFill="1"/>
    <xf numFmtId="0" fontId="4" fillId="2" borderId="0" xfId="0" applyFont="1" applyFill="1" applyBorder="1" applyAlignment="1">
      <alignment vertical="top" wrapText="1"/>
    </xf>
    <xf numFmtId="0" fontId="7" fillId="3" borderId="2" xfId="0" applyFont="1" applyFill="1" applyBorder="1" applyAlignment="1">
      <alignment horizontal="left" vertical="top"/>
    </xf>
    <xf numFmtId="0" fontId="10" fillId="3" borderId="3" xfId="0" applyFont="1" applyFill="1" applyBorder="1" applyAlignment="1">
      <alignment vertical="top"/>
    </xf>
    <xf numFmtId="0" fontId="7" fillId="3" borderId="3" xfId="0" applyFont="1" applyFill="1" applyBorder="1" applyAlignment="1">
      <alignment horizontal="right" vertical="top"/>
    </xf>
    <xf numFmtId="0" fontId="7" fillId="3" borderId="3" xfId="0" applyFont="1" applyFill="1" applyBorder="1" applyAlignment="1">
      <alignment horizontal="left" vertical="top"/>
    </xf>
    <xf numFmtId="0" fontId="7" fillId="3" borderId="4" xfId="0" applyFont="1" applyFill="1" applyBorder="1" applyAlignment="1">
      <alignment vertical="top"/>
    </xf>
    <xf numFmtId="0" fontId="0" fillId="4" borderId="5" xfId="0" applyFill="1" applyBorder="1"/>
    <xf numFmtId="0" fontId="9" fillId="4" borderId="6" xfId="0" applyFont="1" applyFill="1" applyBorder="1"/>
    <xf numFmtId="0" fontId="7" fillId="4" borderId="0" xfId="0" applyFont="1" applyFill="1" applyBorder="1" applyAlignment="1">
      <alignment horizontal="left" vertical="top" indent="1"/>
    </xf>
    <xf numFmtId="0" fontId="7" fillId="4" borderId="0" xfId="0" applyFont="1" applyFill="1" applyBorder="1" applyAlignment="1">
      <alignment horizontal="left" vertical="top" wrapText="1" indent="1"/>
    </xf>
    <xf numFmtId="0" fontId="7" fillId="4" borderId="7" xfId="0" applyFont="1" applyFill="1" applyBorder="1" applyAlignment="1">
      <alignment horizontal="left" vertical="top" wrapText="1" indent="1"/>
    </xf>
    <xf numFmtId="0" fontId="7" fillId="2" borderId="0" xfId="0" applyFont="1" applyFill="1" applyBorder="1" applyAlignment="1">
      <alignment horizontal="center"/>
    </xf>
    <xf numFmtId="0" fontId="18" fillId="4" borderId="8" xfId="0" applyFont="1" applyFill="1" applyBorder="1" applyAlignment="1" applyProtection="1">
      <alignment horizontal="center"/>
      <protection hidden="1"/>
    </xf>
    <xf numFmtId="0" fontId="2" fillId="2" borderId="8" xfId="0" applyFont="1" applyFill="1" applyBorder="1"/>
    <xf numFmtId="0" fontId="2" fillId="2" borderId="8" xfId="0" applyFont="1" applyFill="1" applyBorder="1" applyAlignment="1">
      <alignment horizontal="center"/>
    </xf>
    <xf numFmtId="0" fontId="2" fillId="3" borderId="8" xfId="0" applyFont="1" applyFill="1" applyBorder="1" applyAlignment="1">
      <alignment horizontal="center"/>
    </xf>
    <xf numFmtId="0" fontId="18" fillId="4" borderId="8" xfId="0" applyFont="1" applyFill="1" applyBorder="1" applyAlignment="1" applyProtection="1">
      <alignment horizontal="left"/>
      <protection hidden="1"/>
    </xf>
    <xf numFmtId="0" fontId="4" fillId="3" borderId="10" xfId="0" applyFont="1" applyFill="1" applyBorder="1" applyAlignment="1">
      <alignment vertical="top" wrapText="1"/>
    </xf>
    <xf numFmtId="164" fontId="7" fillId="4" borderId="11" xfId="0" applyNumberFormat="1" applyFont="1" applyFill="1" applyBorder="1" applyAlignment="1">
      <alignment horizontal="center" vertical="top" wrapText="1"/>
    </xf>
    <xf numFmtId="0" fontId="16" fillId="2" borderId="0" xfId="0" applyFont="1" applyFill="1"/>
    <xf numFmtId="0" fontId="16" fillId="5" borderId="8" xfId="0" applyFont="1" applyFill="1" applyBorder="1"/>
    <xf numFmtId="0" fontId="16" fillId="2" borderId="0" xfId="0" applyFont="1" applyFill="1" applyAlignment="1"/>
    <xf numFmtId="1" fontId="19" fillId="2" borderId="0" xfId="0" applyNumberFormat="1" applyFont="1" applyFill="1"/>
    <xf numFmtId="0" fontId="16" fillId="0" borderId="0" xfId="0" applyFont="1"/>
    <xf numFmtId="0" fontId="0" fillId="0" borderId="9" xfId="0" applyBorder="1" applyAlignment="1">
      <alignment horizontal="left" vertical="center" indent="1"/>
    </xf>
    <xf numFmtId="0" fontId="20" fillId="0" borderId="0" xfId="0" applyFont="1"/>
    <xf numFmtId="0" fontId="18" fillId="2" borderId="0" xfId="0" applyFont="1" applyFill="1" applyBorder="1" applyAlignment="1">
      <alignment horizontal="right"/>
    </xf>
    <xf numFmtId="0" fontId="22" fillId="2" borderId="0" xfId="0" applyFont="1" applyFill="1" applyAlignment="1">
      <alignment horizontal="center"/>
    </xf>
    <xf numFmtId="0" fontId="23" fillId="2" borderId="0" xfId="0" applyFont="1" applyFill="1" applyAlignment="1">
      <alignment horizontal="center"/>
    </xf>
    <xf numFmtId="0" fontId="18" fillId="2" borderId="0" xfId="0" applyFont="1" applyFill="1" applyAlignment="1">
      <alignment horizontal="right"/>
    </xf>
    <xf numFmtId="0" fontId="20" fillId="2" borderId="0" xfId="0" applyFont="1" applyFill="1" applyAlignment="1">
      <alignment vertical="top"/>
    </xf>
    <xf numFmtId="0" fontId="20" fillId="4" borderId="0" xfId="0" applyFont="1" applyFill="1" applyAlignment="1">
      <alignment horizontal="center" vertical="top"/>
    </xf>
    <xf numFmtId="0" fontId="5" fillId="3" borderId="0" xfId="0" applyFont="1" applyFill="1" applyAlignment="1">
      <alignment vertical="top"/>
    </xf>
    <xf numFmtId="0" fontId="20" fillId="4" borderId="0" xfId="0" applyFont="1" applyFill="1" applyAlignment="1">
      <alignment vertical="top"/>
    </xf>
    <xf numFmtId="0" fontId="20" fillId="0" borderId="0" xfId="0" applyFont="1" applyAlignment="1">
      <alignment vertical="top"/>
    </xf>
    <xf numFmtId="0" fontId="20" fillId="4" borderId="0" xfId="0" applyFont="1" applyFill="1" applyAlignment="1">
      <alignment vertical="top" wrapText="1"/>
    </xf>
    <xf numFmtId="0" fontId="20" fillId="3" borderId="0" xfId="0" applyFont="1" applyFill="1" applyAlignment="1">
      <alignment vertical="top" wrapText="1"/>
    </xf>
    <xf numFmtId="0" fontId="7" fillId="5" borderId="0" xfId="0" applyFont="1" applyFill="1"/>
    <xf numFmtId="0" fontId="7" fillId="5" borderId="0" xfId="0" applyFont="1" applyFill="1" applyAlignment="1"/>
    <xf numFmtId="0" fontId="7" fillId="8" borderId="8" xfId="0" applyFont="1" applyFill="1" applyBorder="1"/>
    <xf numFmtId="0" fontId="26" fillId="2" borderId="0" xfId="0" applyFont="1" applyFill="1" applyAlignment="1">
      <alignment vertical="top"/>
    </xf>
    <xf numFmtId="0" fontId="4" fillId="3" borderId="12" xfId="0" applyFont="1" applyFill="1" applyBorder="1" applyAlignment="1">
      <alignment vertical="top" wrapText="1"/>
    </xf>
    <xf numFmtId="0" fontId="16" fillId="5" borderId="0" xfId="0" applyFont="1" applyFill="1"/>
    <xf numFmtId="164" fontId="7" fillId="4" borderId="13" xfId="0" applyNumberFormat="1" applyFont="1" applyFill="1" applyBorder="1" applyAlignment="1" applyProtection="1">
      <alignment horizontal="center" vertical="top"/>
    </xf>
    <xf numFmtId="0" fontId="4" fillId="3" borderId="10" xfId="0" applyFont="1" applyFill="1" applyBorder="1" applyAlignment="1" applyProtection="1">
      <alignment vertical="top"/>
    </xf>
    <xf numFmtId="0" fontId="16" fillId="5" borderId="0" xfId="0" applyFont="1" applyFill="1" applyBorder="1"/>
    <xf numFmtId="0" fontId="0" fillId="5" borderId="0" xfId="0" applyFill="1" applyBorder="1"/>
    <xf numFmtId="0" fontId="4" fillId="3" borderId="14" xfId="0" applyFont="1" applyFill="1" applyBorder="1" applyAlignment="1">
      <alignment vertical="top" wrapText="1"/>
    </xf>
    <xf numFmtId="0" fontId="10" fillId="3" borderId="15" xfId="0" applyFont="1" applyFill="1" applyBorder="1" applyAlignment="1">
      <alignment horizontal="left" vertical="top" indent="1"/>
    </xf>
    <xf numFmtId="0" fontId="4" fillId="3" borderId="4" xfId="0" applyFont="1" applyFill="1" applyBorder="1" applyAlignment="1">
      <alignment vertical="top"/>
    </xf>
    <xf numFmtId="0" fontId="4" fillId="9" borderId="10" xfId="0" applyFont="1" applyFill="1" applyBorder="1" applyAlignment="1">
      <alignment vertical="top"/>
    </xf>
    <xf numFmtId="0" fontId="7" fillId="3" borderId="16" xfId="0" applyFont="1" applyFill="1" applyBorder="1" applyAlignment="1">
      <alignment horizontal="left" vertical="top"/>
    </xf>
    <xf numFmtId="0" fontId="10" fillId="3" borderId="0" xfId="0" applyFont="1" applyFill="1" applyBorder="1" applyAlignment="1">
      <alignment vertical="top"/>
    </xf>
    <xf numFmtId="0" fontId="7" fillId="3" borderId="0" xfId="0" applyFont="1" applyFill="1" applyBorder="1" applyAlignment="1">
      <alignment horizontal="right" vertical="top"/>
    </xf>
    <xf numFmtId="0" fontId="7" fillId="3" borderId="0" xfId="0" applyFont="1" applyFill="1" applyBorder="1" applyAlignment="1">
      <alignment horizontal="left" vertical="top"/>
    </xf>
    <xf numFmtId="0" fontId="7" fillId="3" borderId="7" xfId="0" applyFont="1" applyFill="1" applyBorder="1" applyAlignment="1">
      <alignment vertical="top"/>
    </xf>
    <xf numFmtId="0" fontId="4" fillId="4" borderId="9" xfId="0" applyFont="1" applyFill="1" applyBorder="1" applyAlignment="1">
      <alignment horizontal="right" vertical="center" wrapText="1"/>
    </xf>
    <xf numFmtId="0" fontId="3" fillId="0" borderId="9" xfId="0" applyFont="1" applyBorder="1" applyAlignment="1">
      <alignment horizontal="left" vertical="center"/>
    </xf>
    <xf numFmtId="164" fontId="7" fillId="4" borderId="9" xfId="0" applyNumberFormat="1" applyFont="1" applyFill="1" applyBorder="1" applyAlignment="1">
      <alignment horizontal="left" vertical="center" wrapText="1"/>
    </xf>
    <xf numFmtId="0" fontId="1" fillId="10" borderId="9" xfId="0" applyFont="1" applyFill="1" applyBorder="1" applyAlignment="1">
      <alignment horizontal="left" vertical="center"/>
    </xf>
    <xf numFmtId="0" fontId="7" fillId="3" borderId="8" xfId="0" applyFont="1" applyFill="1" applyBorder="1" applyAlignment="1">
      <alignment horizontal="center"/>
    </xf>
    <xf numFmtId="0" fontId="16" fillId="2" borderId="0" xfId="0" applyFont="1" applyFill="1" applyAlignment="1">
      <alignment horizontal="center"/>
    </xf>
    <xf numFmtId="0" fontId="28" fillId="2" borderId="0" xfId="0" applyFont="1" applyFill="1"/>
    <xf numFmtId="0" fontId="27" fillId="2" borderId="0" xfId="0" applyFont="1" applyFill="1" applyAlignment="1" applyProtection="1">
      <alignment horizontal="left"/>
    </xf>
    <xf numFmtId="0" fontId="4" fillId="3" borderId="9" xfId="0" applyFont="1" applyFill="1" applyBorder="1" applyAlignment="1">
      <alignment horizontal="right" vertical="top" wrapText="1"/>
    </xf>
    <xf numFmtId="2" fontId="29" fillId="2" borderId="0" xfId="0" applyNumberFormat="1" applyFont="1" applyFill="1"/>
    <xf numFmtId="0" fontId="12" fillId="4" borderId="9" xfId="0" applyFont="1" applyFill="1" applyBorder="1" applyAlignment="1">
      <alignment horizontal="left" indent="1"/>
    </xf>
    <xf numFmtId="0" fontId="12" fillId="2" borderId="0" xfId="0" applyFont="1" applyFill="1"/>
    <xf numFmtId="0" fontId="30" fillId="2" borderId="0" xfId="0" applyFont="1" applyFill="1"/>
    <xf numFmtId="0" fontId="1" fillId="2" borderId="0" xfId="0" applyFont="1" applyFill="1"/>
    <xf numFmtId="0" fontId="1" fillId="0" borderId="0" xfId="0" applyFont="1"/>
    <xf numFmtId="0" fontId="6" fillId="3" borderId="17" xfId="0" applyFont="1" applyFill="1" applyBorder="1" applyAlignment="1">
      <alignment vertical="top" wrapText="1"/>
    </xf>
    <xf numFmtId="0" fontId="11" fillId="3" borderId="14" xfId="0" applyFont="1" applyFill="1" applyBorder="1" applyAlignment="1">
      <alignment horizontal="left" vertical="top" indent="5"/>
    </xf>
    <xf numFmtId="0" fontId="6" fillId="3" borderId="18" xfId="0" applyFont="1" applyFill="1" applyBorder="1" applyAlignment="1">
      <alignment vertical="top" wrapText="1"/>
    </xf>
    <xf numFmtId="0" fontId="18" fillId="3" borderId="19" xfId="0" applyFont="1" applyFill="1" applyBorder="1" applyAlignment="1">
      <alignment horizontal="right" vertical="center"/>
    </xf>
    <xf numFmtId="0" fontId="0" fillId="0" borderId="20" xfId="0" applyBorder="1" applyAlignment="1">
      <alignment horizontal="left" vertical="center" indent="1"/>
    </xf>
    <xf numFmtId="0" fontId="0" fillId="0" borderId="21" xfId="0" applyBorder="1" applyAlignment="1">
      <alignment horizontal="left" vertical="center" indent="1"/>
    </xf>
    <xf numFmtId="0" fontId="0" fillId="2" borderId="0" xfId="0" applyFill="1" applyAlignment="1">
      <alignment horizontal="left" vertical="center"/>
    </xf>
    <xf numFmtId="0" fontId="7" fillId="10" borderId="8" xfId="0" applyFont="1" applyFill="1" applyBorder="1" applyAlignment="1" applyProtection="1">
      <alignment horizontal="center"/>
      <protection locked="0"/>
    </xf>
    <xf numFmtId="0" fontId="10" fillId="10" borderId="23" xfId="0" applyFont="1" applyFill="1" applyBorder="1" applyAlignment="1" applyProtection="1">
      <alignment horizontal="left" vertical="top" indent="1"/>
      <protection locked="0"/>
    </xf>
    <xf numFmtId="0" fontId="4" fillId="3" borderId="28" xfId="0" applyFont="1" applyFill="1" applyBorder="1" applyAlignment="1" applyProtection="1">
      <alignment horizontal="center" vertical="center"/>
    </xf>
    <xf numFmtId="165" fontId="18" fillId="4" borderId="8" xfId="0" applyNumberFormat="1" applyFont="1" applyFill="1" applyBorder="1" applyAlignment="1" applyProtection="1">
      <alignment horizontal="center"/>
      <protection hidden="1"/>
    </xf>
    <xf numFmtId="165" fontId="12" fillId="4" borderId="9" xfId="0" applyNumberFormat="1" applyFont="1" applyFill="1" applyBorder="1" applyAlignment="1">
      <alignment horizontal="left" indent="1"/>
    </xf>
    <xf numFmtId="1" fontId="7" fillId="10" borderId="11" xfId="0" applyNumberFormat="1" applyFont="1" applyFill="1" applyBorder="1" applyAlignment="1" applyProtection="1">
      <alignment horizontal="center" vertical="center"/>
      <protection locked="0"/>
    </xf>
    <xf numFmtId="0" fontId="0" fillId="2" borderId="0" xfId="0" applyFill="1" applyAlignment="1"/>
    <xf numFmtId="0" fontId="34" fillId="2" borderId="0" xfId="0" applyFont="1" applyFill="1" applyAlignment="1">
      <alignment horizontal="center"/>
    </xf>
    <xf numFmtId="0" fontId="0" fillId="0" borderId="0" xfId="0" applyAlignment="1">
      <alignment horizontal="center"/>
    </xf>
    <xf numFmtId="0" fontId="0" fillId="5" borderId="0" xfId="0" applyFill="1" applyAlignment="1">
      <alignment horizontal="center"/>
    </xf>
    <xf numFmtId="0" fontId="7" fillId="4" borderId="0" xfId="0" applyFont="1" applyFill="1" applyBorder="1" applyAlignment="1" applyProtection="1">
      <alignment vertical="top" wrapText="1"/>
    </xf>
    <xf numFmtId="0" fontId="7" fillId="4" borderId="18" xfId="0" applyFont="1" applyFill="1" applyBorder="1" applyAlignment="1" applyProtection="1">
      <alignment vertical="top"/>
    </xf>
    <xf numFmtId="0" fontId="7" fillId="4" borderId="27" xfId="0" applyFont="1" applyFill="1" applyBorder="1" applyAlignment="1" applyProtection="1">
      <alignment vertical="top"/>
    </xf>
    <xf numFmtId="0" fontId="4" fillId="3" borderId="3" xfId="0" applyFont="1" applyFill="1" applyBorder="1" applyAlignment="1" applyProtection="1">
      <alignment vertical="top"/>
    </xf>
    <xf numFmtId="0" fontId="4" fillId="3" borderId="4" xfId="0" applyFont="1" applyFill="1" applyBorder="1" applyAlignment="1" applyProtection="1">
      <alignment vertical="top"/>
    </xf>
    <xf numFmtId="0" fontId="2" fillId="0" borderId="0" xfId="0" applyFont="1" applyAlignment="1">
      <alignment horizontal="center"/>
    </xf>
    <xf numFmtId="0" fontId="10" fillId="0" borderId="30" xfId="0" applyFont="1" applyFill="1" applyBorder="1" applyAlignment="1" applyProtection="1">
      <alignment horizontal="left" vertical="top"/>
      <protection locked="0"/>
    </xf>
    <xf numFmtId="0" fontId="1" fillId="4" borderId="9" xfId="0" applyFont="1" applyFill="1" applyBorder="1" applyAlignment="1">
      <alignment horizontal="left" indent="1"/>
    </xf>
    <xf numFmtId="0" fontId="17" fillId="0" borderId="21" xfId="0" applyFont="1" applyFill="1" applyBorder="1" applyAlignment="1">
      <alignment horizontal="center"/>
    </xf>
    <xf numFmtId="0" fontId="35" fillId="3" borderId="29" xfId="0" applyFont="1" applyFill="1" applyBorder="1"/>
    <xf numFmtId="0" fontId="36" fillId="3" borderId="15" xfId="0" applyFont="1" applyFill="1" applyBorder="1"/>
    <xf numFmtId="0" fontId="36" fillId="3" borderId="19" xfId="0" applyFont="1" applyFill="1" applyBorder="1"/>
    <xf numFmtId="0" fontId="35" fillId="3" borderId="6" xfId="0" applyFont="1" applyFill="1" applyBorder="1" applyAlignment="1">
      <alignment horizontal="center" vertical="top" wrapText="1"/>
    </xf>
    <xf numFmtId="0" fontId="36" fillId="3" borderId="20" xfId="0" applyFont="1" applyFill="1" applyBorder="1" applyAlignment="1">
      <alignment vertical="top" wrapText="1"/>
    </xf>
    <xf numFmtId="0" fontId="37" fillId="3" borderId="20" xfId="0" applyFont="1" applyFill="1" applyBorder="1" applyAlignment="1">
      <alignment horizontal="center" vertical="top" wrapText="1"/>
    </xf>
    <xf numFmtId="0" fontId="21" fillId="2" borderId="0" xfId="0" applyFont="1" applyFill="1" applyAlignment="1">
      <alignment horizontal="center"/>
    </xf>
    <xf numFmtId="0" fontId="36" fillId="2" borderId="0" xfId="0" applyFont="1" applyFill="1"/>
    <xf numFmtId="0" fontId="35" fillId="3" borderId="9" xfId="0" applyFont="1" applyFill="1" applyBorder="1" applyAlignment="1">
      <alignment horizontal="right" vertical="center" wrapText="1"/>
    </xf>
    <xf numFmtId="0" fontId="36" fillId="2" borderId="0" xfId="0" applyFont="1" applyFill="1" applyAlignment="1">
      <alignment horizontal="center"/>
    </xf>
    <xf numFmtId="0" fontId="18" fillId="5" borderId="0" xfId="0" applyFont="1" applyFill="1"/>
    <xf numFmtId="0" fontId="18" fillId="2" borderId="8" xfId="0" applyFont="1" applyFill="1" applyBorder="1" applyAlignment="1">
      <alignment horizontal="center"/>
    </xf>
    <xf numFmtId="0" fontId="18" fillId="2" borderId="8" xfId="0" applyFont="1" applyFill="1" applyBorder="1" applyAlignment="1">
      <alignment horizontal="center" wrapText="1"/>
    </xf>
    <xf numFmtId="0" fontId="18" fillId="0" borderId="0" xfId="0" applyFont="1"/>
    <xf numFmtId="0" fontId="18" fillId="6" borderId="8" xfId="0" applyFont="1" applyFill="1" applyBorder="1"/>
    <xf numFmtId="0" fontId="0" fillId="2" borderId="8" xfId="0" applyFill="1" applyBorder="1" applyAlignment="1">
      <alignment horizontal="center"/>
    </xf>
    <xf numFmtId="0" fontId="7" fillId="2" borderId="8" xfId="0" applyFont="1" applyFill="1" applyBorder="1" applyAlignment="1">
      <alignment horizontal="center"/>
    </xf>
    <xf numFmtId="0" fontId="20" fillId="2" borderId="0" xfId="0" applyFont="1" applyFill="1" applyAlignment="1">
      <alignment horizontal="center"/>
    </xf>
    <xf numFmtId="164" fontId="3" fillId="0" borderId="20" xfId="0" applyNumberFormat="1" applyFont="1" applyFill="1" applyBorder="1" applyAlignment="1">
      <alignment horizontal="center" vertical="center" wrapText="1"/>
    </xf>
    <xf numFmtId="0" fontId="18" fillId="7" borderId="8" xfId="0" applyFont="1" applyFill="1" applyBorder="1" applyAlignment="1">
      <alignment horizontal="center"/>
    </xf>
    <xf numFmtId="0" fontId="18" fillId="5" borderId="0" xfId="0" applyFont="1" applyFill="1" applyAlignment="1">
      <alignment horizontal="center"/>
    </xf>
    <xf numFmtId="0" fontId="18" fillId="0" borderId="0" xfId="0" applyFont="1" applyAlignment="1">
      <alignment horizontal="center"/>
    </xf>
    <xf numFmtId="0" fontId="4" fillId="8" borderId="10" xfId="0" applyFont="1" applyFill="1" applyBorder="1" applyAlignment="1" applyProtection="1">
      <alignment vertical="top"/>
    </xf>
    <xf numFmtId="0" fontId="7" fillId="4" borderId="0" xfId="0" applyFont="1" applyFill="1" applyBorder="1" applyAlignment="1" applyProtection="1">
      <alignment vertical="top"/>
    </xf>
    <xf numFmtId="0" fontId="38" fillId="2" borderId="0" xfId="0" applyFont="1" applyFill="1"/>
    <xf numFmtId="0" fontId="0" fillId="4" borderId="9" xfId="0" applyNumberFormat="1" applyFill="1" applyBorder="1" applyAlignment="1">
      <alignment horizontal="center" vertical="top"/>
    </xf>
    <xf numFmtId="0" fontId="0" fillId="4" borderId="9" xfId="0" applyFill="1" applyBorder="1" applyAlignment="1">
      <alignment horizontal="center" vertical="top"/>
    </xf>
    <xf numFmtId="0" fontId="0" fillId="6" borderId="8" xfId="0" applyFill="1" applyBorder="1" applyAlignment="1">
      <alignment horizontal="center" vertical="top"/>
    </xf>
    <xf numFmtId="0" fontId="0" fillId="6" borderId="8" xfId="0" applyFill="1" applyBorder="1" applyAlignment="1">
      <alignment vertical="top"/>
    </xf>
    <xf numFmtId="0" fontId="0" fillId="4" borderId="9" xfId="0" applyNumberFormat="1" applyFill="1" applyBorder="1" applyAlignment="1">
      <alignment horizontal="right" vertical="top"/>
    </xf>
    <xf numFmtId="0" fontId="0" fillId="7" borderId="0" xfId="0" applyFill="1" applyAlignment="1">
      <alignment horizontal="center"/>
    </xf>
    <xf numFmtId="0" fontId="0" fillId="0" borderId="9" xfId="0" applyFill="1" applyBorder="1" applyAlignment="1">
      <alignment horizontal="center" vertical="top"/>
    </xf>
    <xf numFmtId="0" fontId="0" fillId="2" borderId="0" xfId="0" applyFill="1" applyAlignment="1">
      <alignment horizontal="left" indent="1"/>
    </xf>
    <xf numFmtId="0" fontId="1" fillId="7" borderId="0" xfId="0" applyFont="1" applyFill="1" applyAlignment="1"/>
    <xf numFmtId="0" fontId="15" fillId="2" borderId="0" xfId="0" applyFont="1" applyFill="1" applyAlignment="1"/>
    <xf numFmtId="0" fontId="1" fillId="10" borderId="27" xfId="0" applyFont="1" applyFill="1" applyBorder="1" applyAlignment="1">
      <alignment horizontal="left" vertical="center"/>
    </xf>
    <xf numFmtId="0" fontId="6" fillId="3" borderId="9" xfId="0" applyFont="1" applyFill="1" applyBorder="1" applyAlignment="1">
      <alignment horizontal="center"/>
    </xf>
    <xf numFmtId="0" fontId="6" fillId="3" borderId="6" xfId="0" applyFont="1" applyFill="1" applyBorder="1" applyAlignment="1">
      <alignment horizontal="left"/>
    </xf>
    <xf numFmtId="0" fontId="9" fillId="4" borderId="24" xfId="0" applyFont="1" applyFill="1" applyBorder="1"/>
    <xf numFmtId="0" fontId="16" fillId="4" borderId="3" xfId="0" applyFont="1" applyFill="1" applyBorder="1"/>
    <xf numFmtId="0" fontId="16" fillId="4" borderId="5" xfId="0" applyFont="1" applyFill="1" applyBorder="1"/>
    <xf numFmtId="0" fontId="18" fillId="7" borderId="8" xfId="0" applyFont="1" applyFill="1" applyBorder="1"/>
    <xf numFmtId="0" fontId="15" fillId="2" borderId="0" xfId="0" applyFont="1" applyFill="1" applyAlignment="1">
      <alignment vertical="center"/>
    </xf>
    <xf numFmtId="0" fontId="18" fillId="2" borderId="0" xfId="0" applyFont="1" applyFill="1" applyBorder="1" applyAlignment="1">
      <alignment horizontal="right" vertical="top"/>
    </xf>
    <xf numFmtId="0" fontId="33" fillId="2" borderId="0" xfId="0" applyFont="1" applyFill="1" applyAlignment="1">
      <alignment vertical="center"/>
    </xf>
    <xf numFmtId="0" fontId="4" fillId="4" borderId="24" xfId="0" applyFont="1" applyFill="1" applyBorder="1" applyAlignment="1">
      <alignment horizontal="left" vertical="top"/>
    </xf>
    <xf numFmtId="0" fontId="9" fillId="3" borderId="9" xfId="0" applyFont="1" applyFill="1" applyBorder="1" applyAlignment="1">
      <alignment horizontal="center"/>
    </xf>
    <xf numFmtId="0" fontId="9" fillId="3" borderId="9" xfId="0" applyFont="1" applyFill="1" applyBorder="1" applyAlignment="1">
      <alignment horizontal="center" wrapText="1"/>
    </xf>
    <xf numFmtId="0" fontId="9" fillId="3" borderId="9" xfId="0" applyFont="1" applyFill="1" applyBorder="1" applyAlignment="1"/>
    <xf numFmtId="0" fontId="4" fillId="4" borderId="26" xfId="0" applyFont="1" applyFill="1" applyBorder="1" applyAlignment="1">
      <alignment vertical="top"/>
    </xf>
    <xf numFmtId="0" fontId="0" fillId="4" borderId="18" xfId="0" applyFill="1" applyBorder="1" applyAlignment="1">
      <alignment vertical="top"/>
    </xf>
    <xf numFmtId="0" fontId="0" fillId="4" borderId="27" xfId="0" applyFill="1" applyBorder="1" applyAlignment="1">
      <alignment vertical="top"/>
    </xf>
    <xf numFmtId="0" fontId="18" fillId="6" borderId="8" xfId="0" applyFont="1" applyFill="1" applyBorder="1" applyAlignment="1">
      <alignment vertical="top"/>
    </xf>
    <xf numFmtId="0" fontId="18" fillId="6" borderId="8" xfId="0" applyFont="1" applyFill="1" applyBorder="1" applyAlignment="1">
      <alignment horizontal="center" vertical="top"/>
    </xf>
    <xf numFmtId="0" fontId="0" fillId="5" borderId="0" xfId="0" applyFill="1" applyBorder="1" applyAlignment="1">
      <alignment horizontal="right"/>
    </xf>
    <xf numFmtId="0" fontId="0" fillId="6" borderId="22" xfId="0" applyFill="1" applyBorder="1"/>
    <xf numFmtId="0" fontId="0" fillId="6" borderId="32" xfId="0" applyFill="1" applyBorder="1"/>
    <xf numFmtId="0" fontId="1" fillId="4" borderId="16" xfId="0" applyFont="1" applyFill="1" applyBorder="1"/>
    <xf numFmtId="49" fontId="0" fillId="7" borderId="0" xfId="0" applyNumberFormat="1" applyFill="1" applyAlignment="1">
      <alignment horizontal="center"/>
    </xf>
    <xf numFmtId="0" fontId="0" fillId="4" borderId="9" xfId="0" applyFill="1" applyBorder="1" applyAlignment="1">
      <alignment vertical="top"/>
    </xf>
    <xf numFmtId="0" fontId="18" fillId="0" borderId="8" xfId="0" applyFont="1" applyFill="1" applyBorder="1"/>
    <xf numFmtId="0" fontId="16" fillId="2" borderId="0" xfId="0" applyFont="1" applyFill="1" applyAlignment="1">
      <alignment horizontal="left"/>
    </xf>
    <xf numFmtId="0" fontId="16" fillId="2" borderId="0" xfId="0" applyFont="1" applyFill="1" applyBorder="1"/>
    <xf numFmtId="0" fontId="28" fillId="0" borderId="0" xfId="0" applyFont="1"/>
    <xf numFmtId="0" fontId="1" fillId="5" borderId="0" xfId="0" applyFont="1" applyFill="1"/>
    <xf numFmtId="0" fontId="1" fillId="0" borderId="0" xfId="0" applyFont="1" applyFill="1" applyBorder="1"/>
    <xf numFmtId="0" fontId="7" fillId="4" borderId="33" xfId="0" applyFont="1" applyFill="1" applyBorder="1" applyAlignment="1">
      <alignment horizontal="center"/>
    </xf>
    <xf numFmtId="0" fontId="4" fillId="4" borderId="33" xfId="0" applyFont="1" applyFill="1" applyBorder="1" applyAlignment="1">
      <alignment horizontal="center"/>
    </xf>
    <xf numFmtId="0" fontId="10" fillId="10" borderId="30" xfId="0" applyFont="1" applyFill="1" applyBorder="1" applyAlignment="1" applyProtection="1">
      <alignment horizontal="left" vertical="top"/>
      <protection locked="0"/>
    </xf>
    <xf numFmtId="0" fontId="4" fillId="4" borderId="9" xfId="0" applyFont="1" applyFill="1" applyBorder="1" applyAlignment="1">
      <alignment horizontal="right" vertical="center"/>
    </xf>
    <xf numFmtId="164" fontId="7" fillId="10" borderId="13" xfId="0" applyNumberFormat="1" applyFont="1" applyFill="1" applyBorder="1" applyAlignment="1" applyProtection="1">
      <alignment horizontal="center" vertical="top"/>
      <protection locked="0"/>
    </xf>
    <xf numFmtId="164" fontId="7" fillId="10" borderId="34" xfId="0" applyNumberFormat="1" applyFont="1" applyFill="1" applyBorder="1" applyAlignment="1" applyProtection="1">
      <alignment horizontal="center" vertical="top"/>
    </xf>
    <xf numFmtId="0" fontId="9" fillId="3" borderId="1" xfId="0" applyFont="1" applyFill="1" applyBorder="1" applyAlignment="1">
      <alignment horizontal="left" vertical="center"/>
    </xf>
    <xf numFmtId="0" fontId="9" fillId="3" borderId="18" xfId="0" applyFont="1" applyFill="1" applyBorder="1" applyAlignment="1">
      <alignment horizontal="left" vertical="center"/>
    </xf>
    <xf numFmtId="0" fontId="39" fillId="2" borderId="0" xfId="0" applyFont="1" applyFill="1" applyBorder="1" applyAlignment="1" applyProtection="1">
      <alignment horizontal="left" vertical="top" indent="1"/>
      <protection hidden="1"/>
    </xf>
    <xf numFmtId="0" fontId="40" fillId="2" borderId="0" xfId="1" applyFont="1" applyFill="1" applyBorder="1" applyAlignment="1" applyProtection="1">
      <alignment horizontal="right" vertical="center"/>
    </xf>
    <xf numFmtId="0" fontId="1" fillId="6" borderId="8" xfId="0" applyFont="1" applyFill="1" applyBorder="1" applyProtection="1">
      <protection locked="0"/>
    </xf>
    <xf numFmtId="0" fontId="1" fillId="6" borderId="8" xfId="0" applyFont="1" applyFill="1" applyBorder="1"/>
    <xf numFmtId="0" fontId="1" fillId="2" borderId="0" xfId="0" applyFont="1" applyFill="1" applyAlignment="1">
      <alignment horizontal="center"/>
    </xf>
    <xf numFmtId="0" fontId="1" fillId="3" borderId="0" xfId="0" applyFont="1" applyFill="1" applyBorder="1"/>
    <xf numFmtId="0" fontId="1" fillId="4" borderId="0" xfId="0" applyFont="1" applyFill="1" applyAlignment="1" applyProtection="1"/>
    <xf numFmtId="0" fontId="1" fillId="4" borderId="16" xfId="0" applyFont="1" applyFill="1" applyBorder="1" applyAlignment="1" applyProtection="1">
      <alignment horizontal="left" indent="3"/>
    </xf>
    <xf numFmtId="0" fontId="4" fillId="3" borderId="2" xfId="0" applyFont="1" applyFill="1" applyBorder="1" applyAlignment="1" applyProtection="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lignment vertical="top"/>
    </xf>
    <xf numFmtId="0" fontId="4" fillId="3" borderId="3" xfId="0" applyFont="1" applyFill="1" applyBorder="1" applyAlignment="1">
      <alignment vertical="top"/>
    </xf>
    <xf numFmtId="0" fontId="7" fillId="10" borderId="8" xfId="0" applyFont="1" applyFill="1" applyBorder="1" applyAlignment="1" applyProtection="1">
      <alignment horizontal="left"/>
      <protection locked="0"/>
    </xf>
    <xf numFmtId="0" fontId="1" fillId="0" borderId="9" xfId="0" applyFont="1" applyBorder="1" applyAlignment="1" applyProtection="1">
      <alignment horizontal="left" vertical="top" indent="2"/>
    </xf>
    <xf numFmtId="0" fontId="1" fillId="4" borderId="0" xfId="0" applyFont="1" applyFill="1" applyBorder="1" applyAlignment="1" applyProtection="1"/>
    <xf numFmtId="0" fontId="7" fillId="4" borderId="16" xfId="0" applyFont="1" applyFill="1" applyBorder="1" applyAlignment="1" applyProtection="1">
      <alignment horizontal="right" vertical="center"/>
    </xf>
    <xf numFmtId="0" fontId="4" fillId="3" borderId="2" xfId="0" applyFont="1" applyFill="1" applyBorder="1" applyAlignment="1">
      <alignment vertical="top"/>
    </xf>
    <xf numFmtId="0" fontId="4" fillId="3" borderId="3" xfId="0" applyFont="1" applyFill="1" applyBorder="1" applyAlignment="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pplyProtection="1">
      <alignment vertical="top"/>
    </xf>
    <xf numFmtId="0" fontId="4" fillId="3" borderId="2" xfId="0" applyFont="1" applyFill="1" applyBorder="1" applyAlignment="1" applyProtection="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lignment vertical="top"/>
    </xf>
    <xf numFmtId="0" fontId="4" fillId="3" borderId="3" xfId="0" applyFont="1" applyFill="1" applyBorder="1" applyAlignment="1">
      <alignment vertical="top"/>
    </xf>
    <xf numFmtId="0" fontId="1" fillId="0" borderId="9" xfId="0" applyFont="1" applyFill="1" applyBorder="1" applyAlignment="1">
      <alignment horizontal="center" vertical="top"/>
    </xf>
    <xf numFmtId="0" fontId="1" fillId="0" borderId="9" xfId="0" applyFont="1" applyBorder="1" applyAlignment="1">
      <alignment horizontal="left" vertical="center"/>
    </xf>
    <xf numFmtId="0" fontId="4" fillId="3" borderId="2" xfId="0" applyFont="1" applyFill="1" applyBorder="1" applyAlignment="1" applyProtection="1">
      <alignment vertical="top"/>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3" borderId="2" xfId="0" applyFont="1" applyFill="1" applyBorder="1" applyAlignment="1">
      <alignment vertical="top"/>
    </xf>
    <xf numFmtId="0" fontId="4" fillId="3" borderId="3" xfId="0" applyFont="1" applyFill="1" applyBorder="1" applyAlignment="1">
      <alignment vertical="top"/>
    </xf>
    <xf numFmtId="0" fontId="6" fillId="3" borderId="9" xfId="0" applyFont="1" applyFill="1" applyBorder="1" applyAlignment="1">
      <alignment wrapText="1"/>
    </xf>
    <xf numFmtId="0" fontId="6" fillId="0" borderId="9" xfId="0" applyFont="1" applyBorder="1" applyAlignment="1"/>
    <xf numFmtId="0" fontId="0" fillId="4" borderId="29" xfId="0" applyFill="1" applyBorder="1" applyAlignment="1"/>
    <xf numFmtId="0" fontId="0" fillId="0" borderId="19" xfId="0" applyBorder="1" applyAlignment="1"/>
    <xf numFmtId="0" fontId="30" fillId="4" borderId="26" xfId="0" applyFont="1" applyFill="1" applyBorder="1" applyAlignment="1">
      <alignment horizontal="left" vertical="top" wrapText="1"/>
    </xf>
    <xf numFmtId="0" fontId="30" fillId="4" borderId="18" xfId="0" applyFont="1" applyFill="1" applyBorder="1" applyAlignment="1">
      <alignment horizontal="left" vertical="top" wrapText="1"/>
    </xf>
    <xf numFmtId="0" fontId="30" fillId="4" borderId="27" xfId="0" applyFont="1" applyFill="1" applyBorder="1" applyAlignment="1">
      <alignment horizontal="left" vertical="top" wrapText="1"/>
    </xf>
    <xf numFmtId="0" fontId="4" fillId="3" borderId="24" xfId="0" applyFont="1" applyFill="1" applyBorder="1" applyAlignment="1">
      <alignment vertical="top"/>
    </xf>
    <xf numFmtId="0" fontId="12" fillId="0" borderId="3" xfId="0" applyFont="1" applyBorder="1" applyAlignment="1">
      <alignment vertical="top"/>
    </xf>
    <xf numFmtId="0" fontId="12" fillId="0" borderId="5" xfId="0" applyFont="1" applyBorder="1" applyAlignment="1">
      <alignment vertical="top"/>
    </xf>
    <xf numFmtId="0" fontId="1" fillId="10" borderId="29" xfId="0" applyFont="1" applyFill="1" applyBorder="1" applyAlignment="1">
      <alignment vertical="top" wrapText="1"/>
    </xf>
    <xf numFmtId="0" fontId="1" fillId="10" borderId="15" xfId="0" applyFont="1" applyFill="1" applyBorder="1" applyAlignment="1">
      <alignment vertical="top" wrapText="1"/>
    </xf>
    <xf numFmtId="0" fontId="1" fillId="10" borderId="19" xfId="0" applyFont="1" applyFill="1" applyBorder="1" applyAlignment="1">
      <alignment vertical="top" wrapText="1"/>
    </xf>
    <xf numFmtId="0" fontId="0" fillId="2" borderId="3" xfId="0" applyFill="1" applyBorder="1" applyAlignment="1">
      <alignment vertical="top" wrapText="1"/>
    </xf>
    <xf numFmtId="0" fontId="0" fillId="0" borderId="3" xfId="0" applyBorder="1" applyAlignment="1">
      <alignment wrapText="1"/>
    </xf>
    <xf numFmtId="0" fontId="1" fillId="0" borderId="29" xfId="0" applyFont="1" applyBorder="1" applyAlignment="1">
      <alignment horizontal="left" vertical="center"/>
    </xf>
    <xf numFmtId="0" fontId="0" fillId="0" borderId="19" xfId="0" applyBorder="1" applyAlignment="1">
      <alignment horizontal="left" vertical="center"/>
    </xf>
    <xf numFmtId="0" fontId="32" fillId="10" borderId="26" xfId="0" applyFont="1" applyFill="1" applyBorder="1" applyAlignment="1">
      <alignment horizontal="right"/>
    </xf>
    <xf numFmtId="0" fontId="32" fillId="0" borderId="27" xfId="0" applyFont="1" applyBorder="1" applyAlignment="1">
      <alignment horizontal="right"/>
    </xf>
    <xf numFmtId="0" fontId="7" fillId="2" borderId="18" xfId="0" applyFont="1" applyFill="1" applyBorder="1" applyAlignment="1">
      <alignment horizontal="center"/>
    </xf>
    <xf numFmtId="0" fontId="7" fillId="0" borderId="18" xfId="0" applyFont="1" applyBorder="1" applyAlignment="1"/>
    <xf numFmtId="0" fontId="6" fillId="3" borderId="29" xfId="0" applyFont="1" applyFill="1" applyBorder="1" applyAlignment="1">
      <alignment vertical="top" wrapText="1"/>
    </xf>
    <xf numFmtId="0" fontId="0" fillId="0" borderId="15" xfId="0" applyBorder="1" applyAlignment="1">
      <alignment wrapText="1"/>
    </xf>
    <xf numFmtId="22" fontId="3" fillId="0" borderId="29" xfId="0" applyNumberFormat="1" applyFont="1" applyBorder="1" applyAlignment="1">
      <alignment horizontal="left" vertical="center"/>
    </xf>
    <xf numFmtId="0" fontId="0" fillId="4" borderId="29" xfId="0" applyFill="1" applyBorder="1" applyAlignment="1">
      <alignment vertical="top"/>
    </xf>
    <xf numFmtId="0" fontId="0" fillId="4" borderId="19" xfId="0" applyFill="1" applyBorder="1" applyAlignment="1">
      <alignment vertical="top"/>
    </xf>
    <xf numFmtId="0" fontId="9" fillId="3" borderId="29" xfId="0" applyFont="1" applyFill="1" applyBorder="1" applyAlignment="1"/>
    <xf numFmtId="0" fontId="9" fillId="3" borderId="19" xfId="0" applyFont="1" applyFill="1" applyBorder="1" applyAlignment="1"/>
    <xf numFmtId="0" fontId="4" fillId="3" borderId="9" xfId="0" applyFont="1" applyFill="1" applyBorder="1" applyAlignment="1">
      <alignment horizontal="right" vertical="center"/>
    </xf>
    <xf numFmtId="0" fontId="0" fillId="0" borderId="9" xfId="0" applyBorder="1" applyAlignment="1"/>
    <xf numFmtId="0" fontId="1" fillId="4" borderId="9" xfId="0" applyFont="1" applyFill="1" applyBorder="1" applyAlignment="1">
      <alignment horizontal="left" vertical="center"/>
    </xf>
    <xf numFmtId="0" fontId="0" fillId="0" borderId="9" xfId="0" applyBorder="1" applyAlignment="1">
      <alignment horizontal="left" vertical="center"/>
    </xf>
    <xf numFmtId="164" fontId="1" fillId="0" borderId="6" xfId="0" applyNumberFormat="1" applyFont="1" applyFill="1" applyBorder="1" applyAlignment="1">
      <alignment horizontal="left" vertical="center"/>
    </xf>
    <xf numFmtId="0" fontId="3" fillId="0" borderId="6" xfId="0" applyFont="1" applyFill="1" applyBorder="1" applyAlignment="1">
      <alignment horizontal="left" vertical="center"/>
    </xf>
    <xf numFmtId="0" fontId="3" fillId="0" borderId="6" xfId="0" applyFont="1" applyFill="1" applyBorder="1" applyAlignment="1"/>
    <xf numFmtId="0" fontId="3" fillId="4" borderId="9" xfId="0" applyFont="1" applyFill="1" applyBorder="1" applyAlignment="1">
      <alignment horizontal="left" vertical="center"/>
    </xf>
    <xf numFmtId="0" fontId="4" fillId="3" borderId="6" xfId="0" applyFont="1" applyFill="1" applyBorder="1" applyAlignment="1">
      <alignment horizontal="right" vertical="center"/>
    </xf>
    <xf numFmtId="0" fontId="0" fillId="0" borderId="6" xfId="0" applyBorder="1" applyAlignment="1"/>
    <xf numFmtId="0" fontId="1" fillId="4" borderId="24" xfId="0" applyFont="1" applyFill="1" applyBorder="1" applyAlignment="1">
      <alignment horizontal="right" vertical="top"/>
    </xf>
    <xf numFmtId="0" fontId="1" fillId="4" borderId="3" xfId="0" applyFont="1" applyFill="1" applyBorder="1" applyAlignment="1">
      <alignment horizontal="right" vertical="top"/>
    </xf>
    <xf numFmtId="0" fontId="1" fillId="4" borderId="5" xfId="0" applyFont="1" applyFill="1" applyBorder="1" applyAlignment="1">
      <alignment horizontal="right" vertical="top"/>
    </xf>
    <xf numFmtId="0" fontId="7" fillId="4" borderId="25" xfId="0" applyFont="1" applyFill="1" applyBorder="1" applyAlignment="1">
      <alignment horizontal="left" vertical="top" indent="1"/>
    </xf>
    <xf numFmtId="0" fontId="7" fillId="0" borderId="0" xfId="0" applyFont="1" applyBorder="1" applyAlignment="1">
      <alignment horizontal="left" vertical="top" indent="1"/>
    </xf>
    <xf numFmtId="0" fontId="7" fillId="0" borderId="31" xfId="0" applyFont="1" applyBorder="1" applyAlignment="1">
      <alignment horizontal="left" vertical="top" indent="1"/>
    </xf>
    <xf numFmtId="0" fontId="0" fillId="0" borderId="29" xfId="0" applyBorder="1" applyAlignment="1">
      <alignment vertical="top"/>
    </xf>
    <xf numFmtId="0" fontId="0" fillId="0" borderId="15" xfId="0" applyBorder="1" applyAlignment="1">
      <alignment vertical="top"/>
    </xf>
    <xf numFmtId="0" fontId="0" fillId="0" borderId="19" xfId="0" applyBorder="1" applyAlignment="1">
      <alignment vertical="top"/>
    </xf>
    <xf numFmtId="0" fontId="4" fillId="4" borderId="25" xfId="0" applyFont="1" applyFill="1" applyBorder="1" applyAlignment="1">
      <alignment horizontal="left" vertical="top"/>
    </xf>
    <xf numFmtId="0" fontId="0" fillId="0" borderId="0" xfId="0" applyBorder="1" applyAlignment="1">
      <alignment vertical="top"/>
    </xf>
    <xf numFmtId="0" fontId="0" fillId="0" borderId="31" xfId="0" applyBorder="1" applyAlignment="1">
      <alignment vertical="top"/>
    </xf>
    <xf numFmtId="0" fontId="1" fillId="2" borderId="25" xfId="0" applyFont="1" applyFill="1" applyBorder="1" applyAlignment="1">
      <alignment horizontal="left" wrapText="1" indent="1"/>
    </xf>
    <xf numFmtId="0" fontId="1" fillId="0" borderId="25" xfId="0" applyFont="1" applyBorder="1" applyAlignment="1">
      <alignment horizontal="left" wrapText="1" indent="1"/>
    </xf>
    <xf numFmtId="0" fontId="36" fillId="4" borderId="9" xfId="0" applyFont="1" applyFill="1" applyBorder="1" applyAlignment="1">
      <alignment horizontal="left" vertical="center"/>
    </xf>
    <xf numFmtId="0" fontId="36" fillId="4" borderId="9" xfId="0" applyFont="1" applyFill="1" applyBorder="1" applyAlignment="1">
      <alignment horizontal="left" vertical="top" wrapText="1"/>
    </xf>
    <xf numFmtId="0" fontId="36" fillId="0" borderId="9" xfId="0" applyFont="1" applyBorder="1" applyAlignment="1">
      <alignment vertical="top" wrapText="1"/>
    </xf>
    <xf numFmtId="0" fontId="35" fillId="3" borderId="24" xfId="0" applyFont="1" applyFill="1" applyBorder="1" applyAlignment="1">
      <alignment horizontal="center" vertical="top" wrapText="1"/>
    </xf>
    <xf numFmtId="0" fontId="35" fillId="3" borderId="5" xfId="0" applyFont="1" applyFill="1" applyBorder="1" applyAlignment="1">
      <alignment horizontal="center" vertical="top" wrapText="1"/>
    </xf>
    <xf numFmtId="0" fontId="35" fillId="3" borderId="26" xfId="0" applyFont="1" applyFill="1" applyBorder="1" applyAlignment="1">
      <alignment horizontal="center" vertical="top" wrapText="1"/>
    </xf>
    <xf numFmtId="0" fontId="35" fillId="3" borderId="27" xfId="0" applyFont="1" applyFill="1" applyBorder="1" applyAlignment="1">
      <alignment horizontal="center" vertical="top" wrapText="1"/>
    </xf>
    <xf numFmtId="0" fontId="7" fillId="4" borderId="38" xfId="0" applyFont="1" applyFill="1" applyBorder="1" applyAlignment="1">
      <alignment horizontal="left" vertical="top" wrapText="1" indent="1"/>
    </xf>
    <xf numFmtId="0" fontId="1" fillId="0" borderId="39" xfId="0" applyFont="1" applyBorder="1" applyAlignment="1">
      <alignment horizontal="left" vertical="top" wrapText="1" indent="1"/>
    </xf>
    <xf numFmtId="0" fontId="1" fillId="0" borderId="40" xfId="0" applyFont="1" applyBorder="1" applyAlignment="1">
      <alignment horizontal="left" vertical="top" wrapText="1" indent="1"/>
    </xf>
    <xf numFmtId="0" fontId="5" fillId="2" borderId="0" xfId="0" applyFont="1" applyFill="1" applyBorder="1" applyAlignment="1">
      <alignment horizontal="center"/>
    </xf>
    <xf numFmtId="0" fontId="1" fillId="0" borderId="0" xfId="0" applyFont="1" applyBorder="1" applyAlignment="1">
      <alignment horizontal="center"/>
    </xf>
    <xf numFmtId="0" fontId="1" fillId="10" borderId="35" xfId="0" applyFont="1" applyFill="1" applyBorder="1" applyAlignment="1" applyProtection="1">
      <alignment horizontal="center"/>
      <protection locked="0"/>
    </xf>
    <xf numFmtId="0" fontId="1" fillId="10" borderId="36" xfId="0" applyFont="1" applyFill="1" applyBorder="1" applyAlignment="1" applyProtection="1">
      <alignment horizontal="center"/>
      <protection locked="0"/>
    </xf>
    <xf numFmtId="0" fontId="1" fillId="0" borderId="37" xfId="0" applyFont="1" applyBorder="1" applyAlignment="1" applyProtection="1">
      <alignment horizontal="center"/>
      <protection locked="0"/>
    </xf>
    <xf numFmtId="0" fontId="11" fillId="2" borderId="39" xfId="0" applyFont="1" applyFill="1" applyBorder="1" applyAlignment="1">
      <alignment horizontal="center"/>
    </xf>
    <xf numFmtId="0" fontId="1" fillId="0" borderId="39" xfId="0" applyFont="1" applyBorder="1" applyAlignment="1">
      <alignment horizontal="center"/>
    </xf>
    <xf numFmtId="0" fontId="6" fillId="3" borderId="43" xfId="0" applyFont="1" applyFill="1" applyBorder="1" applyAlignment="1">
      <alignment vertical="top" wrapText="1"/>
    </xf>
    <xf numFmtId="0" fontId="1" fillId="0" borderId="1" xfId="0" applyFont="1" applyBorder="1" applyAlignment="1">
      <alignment vertical="top" wrapText="1"/>
    </xf>
    <xf numFmtId="0" fontId="7" fillId="4" borderId="15" xfId="0" applyFont="1" applyFill="1" applyBorder="1" applyAlignment="1">
      <alignment vertical="top" wrapText="1"/>
    </xf>
    <xf numFmtId="0" fontId="7" fillId="4" borderId="17" xfId="0" applyFont="1" applyFill="1" applyBorder="1" applyAlignment="1">
      <alignment vertical="top" wrapText="1"/>
    </xf>
    <xf numFmtId="0" fontId="4" fillId="3" borderId="2" xfId="0" applyFont="1" applyFill="1" applyBorder="1" applyAlignment="1">
      <alignment vertical="top"/>
    </xf>
    <xf numFmtId="0" fontId="4" fillId="3" borderId="3" xfId="0" applyFont="1" applyFill="1" applyBorder="1" applyAlignment="1">
      <alignment vertical="top"/>
    </xf>
    <xf numFmtId="0" fontId="1" fillId="0" borderId="3" xfId="0" applyFont="1" applyBorder="1" applyAlignment="1"/>
    <xf numFmtId="0" fontId="1" fillId="0" borderId="5" xfId="0" applyFont="1" applyBorder="1" applyAlignment="1"/>
    <xf numFmtId="0" fontId="1" fillId="0" borderId="3" xfId="0" applyFont="1" applyBorder="1" applyAlignment="1">
      <alignment vertical="top"/>
    </xf>
    <xf numFmtId="0" fontId="1" fillId="0" borderId="4" xfId="0" applyFont="1" applyBorder="1" applyAlignment="1">
      <alignment vertical="top"/>
    </xf>
    <xf numFmtId="0" fontId="7" fillId="4" borderId="14" xfId="0" applyFont="1" applyFill="1" applyBorder="1" applyAlignment="1">
      <alignment horizontal="left" vertical="center" indent="1"/>
    </xf>
    <xf numFmtId="0" fontId="1" fillId="4" borderId="18" xfId="0" applyFont="1" applyFill="1" applyBorder="1" applyAlignment="1">
      <alignment horizontal="left" vertical="center" indent="1"/>
    </xf>
    <xf numFmtId="0" fontId="1" fillId="0" borderId="18" xfId="0" applyFont="1" applyBorder="1" applyAlignment="1">
      <alignment horizontal="left" vertical="center" indent="1"/>
    </xf>
    <xf numFmtId="0" fontId="1" fillId="0" borderId="27" xfId="0" applyFont="1" applyBorder="1" applyAlignment="1">
      <alignment horizontal="left" vertical="center" indent="1"/>
    </xf>
    <xf numFmtId="0" fontId="7" fillId="4" borderId="26" xfId="0" applyFont="1" applyFill="1" applyBorder="1" applyAlignment="1">
      <alignment horizontal="left" vertical="center" wrapText="1" indent="1"/>
    </xf>
    <xf numFmtId="0" fontId="1" fillId="0" borderId="18" xfId="0" applyFont="1" applyBorder="1" applyAlignment="1">
      <alignment horizontal="left" vertical="center" wrapText="1" indent="1"/>
    </xf>
    <xf numFmtId="0" fontId="1" fillId="0" borderId="17" xfId="0" applyFont="1" applyBorder="1" applyAlignment="1">
      <alignment horizontal="left" vertical="center" wrapText="1" indent="1"/>
    </xf>
    <xf numFmtId="0" fontId="4" fillId="3" borderId="45" xfId="0" applyFont="1" applyFill="1" applyBorder="1" applyAlignment="1">
      <alignment vertical="top" wrapText="1"/>
    </xf>
    <xf numFmtId="0" fontId="1" fillId="3" borderId="6" xfId="0" applyFont="1" applyFill="1" applyBorder="1" applyAlignment="1">
      <alignment vertical="top" wrapText="1"/>
    </xf>
    <xf numFmtId="0" fontId="7" fillId="4" borderId="14" xfId="0" applyFont="1" applyFill="1" applyBorder="1" applyAlignment="1">
      <alignment horizontal="left" vertical="top" wrapText="1" indent="1"/>
    </xf>
    <xf numFmtId="0" fontId="1" fillId="4" borderId="18" xfId="0" applyFont="1" applyFill="1" applyBorder="1" applyAlignment="1">
      <alignment horizontal="left" vertical="top" wrapText="1" indent="1"/>
    </xf>
    <xf numFmtId="0" fontId="1" fillId="4" borderId="27" xfId="0" applyFont="1" applyFill="1" applyBorder="1" applyAlignment="1">
      <alignment horizontal="left" vertical="top" wrapText="1" indent="1"/>
    </xf>
    <xf numFmtId="0" fontId="4" fillId="3" borderId="2" xfId="0" applyFont="1" applyFill="1" applyBorder="1" applyAlignment="1">
      <alignment vertical="top" wrapText="1"/>
    </xf>
    <xf numFmtId="0" fontId="1" fillId="0" borderId="3" xfId="0" applyFont="1" applyBorder="1" applyAlignment="1">
      <alignment vertical="top" wrapText="1"/>
    </xf>
    <xf numFmtId="0" fontId="1" fillId="0" borderId="5" xfId="0" applyFont="1" applyBorder="1" applyAlignment="1">
      <alignment vertical="top" wrapText="1"/>
    </xf>
    <xf numFmtId="0" fontId="11" fillId="0" borderId="38" xfId="0" applyFont="1" applyFill="1" applyBorder="1" applyAlignment="1">
      <alignment horizontal="left" vertical="top" wrapText="1" indent="1" shrinkToFit="1"/>
    </xf>
    <xf numFmtId="0" fontId="11" fillId="0" borderId="39" xfId="0" applyFont="1" applyFill="1" applyBorder="1" applyAlignment="1">
      <alignment horizontal="left" vertical="top" wrapText="1" indent="1" shrinkToFit="1"/>
    </xf>
    <xf numFmtId="0" fontId="11" fillId="0" borderId="46" xfId="0" applyFont="1" applyFill="1" applyBorder="1" applyAlignment="1">
      <alignment horizontal="left" vertical="top" wrapText="1" indent="1" shrinkToFit="1"/>
    </xf>
    <xf numFmtId="0" fontId="6" fillId="3" borderId="1" xfId="0" applyFont="1" applyFill="1" applyBorder="1" applyAlignment="1">
      <alignment vertical="top" wrapText="1"/>
    </xf>
    <xf numFmtId="0" fontId="6" fillId="3" borderId="44" xfId="0" applyFont="1" applyFill="1" applyBorder="1" applyAlignment="1">
      <alignment vertical="top" wrapText="1"/>
    </xf>
    <xf numFmtId="0" fontId="7" fillId="4" borderId="15" xfId="0" applyFont="1" applyFill="1" applyBorder="1" applyAlignment="1" applyProtection="1">
      <alignment vertical="top"/>
      <protection locked="0"/>
    </xf>
    <xf numFmtId="0" fontId="1" fillId="0" borderId="15" xfId="0" applyFont="1" applyBorder="1" applyAlignment="1"/>
    <xf numFmtId="0" fontId="4" fillId="4" borderId="12" xfId="0" applyFont="1" applyFill="1" applyBorder="1" applyAlignment="1">
      <alignment horizontal="left" vertical="top" wrapText="1"/>
    </xf>
    <xf numFmtId="0" fontId="7" fillId="4" borderId="2" xfId="0" applyFont="1" applyFill="1" applyBorder="1" applyAlignment="1">
      <alignment horizontal="left" vertical="top" wrapText="1" indent="2"/>
    </xf>
    <xf numFmtId="0" fontId="1" fillId="0" borderId="3" xfId="0" applyFont="1" applyBorder="1" applyAlignment="1">
      <alignment horizontal="left" vertical="top" wrapText="1" indent="2"/>
    </xf>
    <xf numFmtId="0" fontId="1" fillId="0" borderId="15" xfId="0" applyFont="1" applyBorder="1" applyAlignment="1">
      <alignment horizontal="left" vertical="top" wrapText="1" indent="2"/>
    </xf>
    <xf numFmtId="0" fontId="1" fillId="0" borderId="4" xfId="0" applyFont="1" applyBorder="1" applyAlignment="1">
      <alignment horizontal="left" vertical="top" wrapText="1" indent="2"/>
    </xf>
    <xf numFmtId="0" fontId="24" fillId="4" borderId="14" xfId="0" applyFont="1" applyFill="1" applyBorder="1" applyAlignment="1">
      <alignment horizontal="left" vertical="top" wrapText="1" indent="1" shrinkToFit="1"/>
    </xf>
    <xf numFmtId="0" fontId="24" fillId="4" borderId="18" xfId="0" applyFont="1" applyFill="1" applyBorder="1" applyAlignment="1">
      <alignment horizontal="left" vertical="top" wrapText="1" indent="1" shrinkToFit="1"/>
    </xf>
    <xf numFmtId="0" fontId="24" fillId="4" borderId="17" xfId="0" applyFont="1" applyFill="1" applyBorder="1" applyAlignment="1">
      <alignment horizontal="left" vertical="top" wrapText="1" indent="1" shrinkToFit="1"/>
    </xf>
    <xf numFmtId="0" fontId="24" fillId="4" borderId="14" xfId="0" applyFont="1" applyFill="1" applyBorder="1" applyAlignment="1">
      <alignment horizontal="left" vertical="top" wrapText="1" indent="1"/>
    </xf>
    <xf numFmtId="0" fontId="25" fillId="0" borderId="18" xfId="0" applyFont="1" applyBorder="1" applyAlignment="1">
      <alignment horizontal="left" vertical="top" wrapText="1" indent="1"/>
    </xf>
    <xf numFmtId="0" fontId="25" fillId="0" borderId="17" xfId="0" applyFont="1" applyBorder="1" applyAlignment="1">
      <alignment horizontal="left" vertical="top" wrapText="1" indent="1"/>
    </xf>
    <xf numFmtId="0" fontId="24" fillId="4" borderId="14" xfId="0" applyFont="1" applyFill="1" applyBorder="1" applyAlignment="1" applyProtection="1">
      <alignment horizontal="left" vertical="top" wrapText="1" indent="1"/>
    </xf>
    <xf numFmtId="0" fontId="25" fillId="0" borderId="18" xfId="0" applyFont="1" applyBorder="1" applyAlignment="1" applyProtection="1">
      <alignment horizontal="left" vertical="top" wrapText="1" indent="1"/>
    </xf>
    <xf numFmtId="0" fontId="25" fillId="0" borderId="17" xfId="0" applyFont="1" applyBorder="1" applyAlignment="1" applyProtection="1">
      <alignment horizontal="left" vertical="top" wrapText="1" indent="1"/>
    </xf>
    <xf numFmtId="0" fontId="4" fillId="3" borderId="2" xfId="0" applyFont="1" applyFill="1" applyBorder="1" applyAlignment="1" applyProtection="1">
      <alignment vertical="top" wrapText="1"/>
    </xf>
    <xf numFmtId="0" fontId="4" fillId="3" borderId="3" xfId="0" applyFont="1" applyFill="1" applyBorder="1" applyAlignment="1" applyProtection="1">
      <alignment vertical="top" wrapText="1"/>
    </xf>
    <xf numFmtId="0" fontId="4" fillId="3" borderId="4" xfId="0" applyFont="1" applyFill="1" applyBorder="1" applyAlignment="1" applyProtection="1">
      <alignment vertical="top" wrapText="1"/>
    </xf>
    <xf numFmtId="0" fontId="11" fillId="10" borderId="50" xfId="0" applyFont="1" applyFill="1" applyBorder="1" applyAlignment="1" applyProtection="1">
      <alignment horizontal="left" vertical="top" wrapText="1" indent="1"/>
    </xf>
    <xf numFmtId="0" fontId="11" fillId="10" borderId="51" xfId="0" applyFont="1" applyFill="1" applyBorder="1" applyAlignment="1" applyProtection="1">
      <alignment horizontal="left" vertical="top" wrapText="1" indent="1"/>
    </xf>
    <xf numFmtId="0" fontId="11" fillId="10" borderId="52" xfId="0" applyFont="1" applyFill="1" applyBorder="1" applyAlignment="1" applyProtection="1">
      <alignment horizontal="left" vertical="top" wrapText="1" indent="1"/>
    </xf>
    <xf numFmtId="0" fontId="11" fillId="10" borderId="47" xfId="0" applyFont="1" applyFill="1" applyBorder="1" applyAlignment="1" applyProtection="1">
      <alignment horizontal="left" vertical="top" wrapText="1" indent="1"/>
    </xf>
    <xf numFmtId="0" fontId="11" fillId="10" borderId="48" xfId="0" applyFont="1" applyFill="1" applyBorder="1" applyAlignment="1" applyProtection="1">
      <alignment horizontal="left" vertical="top" wrapText="1" indent="1"/>
    </xf>
    <xf numFmtId="0" fontId="11" fillId="10" borderId="49" xfId="0" applyFont="1" applyFill="1" applyBorder="1" applyAlignment="1" applyProtection="1">
      <alignment horizontal="left" vertical="top" wrapText="1" indent="1"/>
    </xf>
    <xf numFmtId="0" fontId="4" fillId="3" borderId="41" xfId="0" applyFont="1" applyFill="1" applyBorder="1" applyAlignment="1" applyProtection="1">
      <alignment vertical="top" wrapText="1"/>
    </xf>
    <xf numFmtId="0" fontId="4" fillId="3" borderId="42" xfId="0" applyFont="1" applyFill="1" applyBorder="1" applyAlignment="1" applyProtection="1">
      <alignment vertical="top" wrapText="1"/>
    </xf>
    <xf numFmtId="0" fontId="4" fillId="3" borderId="28" xfId="0" applyFont="1" applyFill="1" applyBorder="1" applyAlignment="1" applyProtection="1">
      <alignment vertical="top" wrapText="1"/>
    </xf>
    <xf numFmtId="0" fontId="6" fillId="9" borderId="43" xfId="0" applyFont="1" applyFill="1" applyBorder="1" applyAlignment="1">
      <alignment horizontal="left" vertical="top" wrapText="1"/>
    </xf>
    <xf numFmtId="0" fontId="6" fillId="9" borderId="1" xfId="0" applyFont="1" applyFill="1" applyBorder="1" applyAlignment="1">
      <alignment horizontal="left" vertical="top" wrapText="1"/>
    </xf>
    <xf numFmtId="0" fontId="6" fillId="9" borderId="44" xfId="0" applyFont="1" applyFill="1" applyBorder="1" applyAlignment="1">
      <alignment horizontal="left" vertical="top" wrapText="1"/>
    </xf>
    <xf numFmtId="0" fontId="11" fillId="9" borderId="14" xfId="0" applyFont="1" applyFill="1" applyBorder="1" applyAlignment="1">
      <alignment horizontal="left" vertical="top" wrapText="1" indent="5"/>
    </xf>
    <xf numFmtId="0" fontId="11" fillId="0" borderId="18" xfId="0" applyFont="1" applyBorder="1" applyAlignment="1">
      <alignment horizontal="left" vertical="top" wrapText="1" indent="5"/>
    </xf>
    <xf numFmtId="0" fontId="11" fillId="0" borderId="17" xfId="0" applyFont="1" applyBorder="1" applyAlignment="1">
      <alignment horizontal="left" vertical="top" wrapText="1" indent="5"/>
    </xf>
    <xf numFmtId="0" fontId="4" fillId="8" borderId="2" xfId="0" applyFont="1" applyFill="1" applyBorder="1" applyAlignment="1" applyProtection="1">
      <alignment horizontal="left" vertical="top" wrapText="1"/>
    </xf>
    <xf numFmtId="0" fontId="1" fillId="8" borderId="3" xfId="0" applyFont="1" applyFill="1" applyBorder="1" applyAlignment="1" applyProtection="1">
      <alignment horizontal="left" vertical="top" wrapText="1"/>
    </xf>
    <xf numFmtId="0" fontId="1" fillId="8" borderId="4" xfId="0" applyFont="1" applyFill="1" applyBorder="1" applyAlignment="1"/>
    <xf numFmtId="0" fontId="11" fillId="10" borderId="14" xfId="0" applyFont="1" applyFill="1" applyBorder="1" applyAlignment="1" applyProtection="1">
      <alignment horizontal="left" vertical="top" wrapText="1"/>
      <protection locked="0"/>
    </xf>
    <xf numFmtId="0" fontId="11" fillId="10" borderId="18" xfId="0" applyFont="1" applyFill="1" applyBorder="1" applyAlignment="1" applyProtection="1">
      <alignment horizontal="left" vertical="top" wrapText="1"/>
      <protection locked="0"/>
    </xf>
    <xf numFmtId="0" fontId="11" fillId="10" borderId="17" xfId="0" applyFont="1" applyFill="1" applyBorder="1" applyAlignment="1" applyProtection="1">
      <alignment horizontal="left" vertical="top" wrapText="1"/>
      <protection locked="0"/>
    </xf>
    <xf numFmtId="0" fontId="31" fillId="8" borderId="3" xfId="0" applyFont="1" applyFill="1" applyBorder="1" applyAlignment="1" applyProtection="1">
      <alignment horizontal="left" vertical="top" wrapText="1"/>
    </xf>
    <xf numFmtId="0" fontId="31" fillId="8" borderId="4" xfId="0" applyFont="1" applyFill="1" applyBorder="1" applyAlignment="1">
      <alignment horizontal="left" vertical="top"/>
    </xf>
    <xf numFmtId="0" fontId="11" fillId="10" borderId="16" xfId="0" applyFont="1" applyFill="1" applyBorder="1" applyAlignment="1" applyProtection="1">
      <alignment horizontal="left" vertical="top" wrapText="1"/>
      <protection locked="0"/>
    </xf>
    <xf numFmtId="0" fontId="11" fillId="10" borderId="0" xfId="0" applyFont="1" applyFill="1" applyBorder="1" applyAlignment="1" applyProtection="1">
      <alignment horizontal="left" vertical="top" wrapText="1"/>
      <protection locked="0"/>
    </xf>
    <xf numFmtId="0" fontId="11" fillId="10" borderId="7" xfId="0" applyFont="1" applyFill="1" applyBorder="1" applyAlignment="1" applyProtection="1">
      <alignment horizontal="left" vertical="top" wrapText="1"/>
      <protection locked="0"/>
    </xf>
    <xf numFmtId="0" fontId="7" fillId="8" borderId="16" xfId="0" applyFont="1" applyFill="1" applyBorder="1" applyAlignment="1">
      <alignment horizontal="left" vertical="center" wrapText="1" indent="2"/>
    </xf>
    <xf numFmtId="0" fontId="1" fillId="8" borderId="0" xfId="0" applyFont="1" applyFill="1" applyBorder="1" applyAlignment="1">
      <alignment horizontal="left" vertical="center" wrapText="1" indent="2"/>
    </xf>
    <xf numFmtId="0" fontId="1" fillId="8" borderId="7" xfId="0" applyFont="1" applyFill="1" applyBorder="1" applyAlignment="1">
      <alignment horizontal="left" vertical="center" wrapText="1" indent="2"/>
    </xf>
    <xf numFmtId="0" fontId="4" fillId="9" borderId="2" xfId="0" applyFont="1" applyFill="1" applyBorder="1" applyAlignment="1">
      <alignment vertical="top"/>
    </xf>
    <xf numFmtId="0" fontId="1" fillId="0" borderId="5" xfId="0" applyFont="1" applyBorder="1" applyAlignment="1">
      <alignment vertical="top"/>
    </xf>
    <xf numFmtId="0" fontId="7" fillId="10" borderId="38" xfId="0" applyFont="1" applyFill="1" applyBorder="1" applyAlignment="1" applyProtection="1">
      <alignment horizontal="left" vertical="top" indent="1"/>
      <protection locked="0"/>
    </xf>
    <xf numFmtId="0" fontId="7" fillId="0" borderId="39" xfId="0" applyFont="1" applyBorder="1" applyAlignment="1" applyProtection="1">
      <alignment horizontal="left" vertical="top" indent="1"/>
      <protection locked="0"/>
    </xf>
    <xf numFmtId="0" fontId="7" fillId="0" borderId="39" xfId="0" applyFont="1" applyBorder="1" applyAlignment="1" applyProtection="1">
      <alignment horizontal="left" indent="1"/>
      <protection locked="0"/>
    </xf>
    <xf numFmtId="0" fontId="7" fillId="0" borderId="40" xfId="0" applyFont="1" applyBorder="1" applyAlignment="1" applyProtection="1">
      <alignment horizontal="left" indent="1"/>
      <protection locked="0"/>
    </xf>
    <xf numFmtId="0" fontId="7" fillId="3" borderId="16" xfId="0" applyFont="1" applyFill="1" applyBorder="1" applyAlignment="1" applyProtection="1">
      <alignment horizontal="left" vertical="top" wrapText="1" indent="5"/>
    </xf>
    <xf numFmtId="0" fontId="1" fillId="0" borderId="0" xfId="0" applyFont="1" applyBorder="1" applyAlignment="1" applyProtection="1">
      <alignment horizontal="left" vertical="top" wrapText="1" indent="5"/>
    </xf>
    <xf numFmtId="0" fontId="1" fillId="0" borderId="7" xfId="0" applyFont="1" applyBorder="1" applyAlignment="1" applyProtection="1">
      <alignment horizontal="left" vertical="top" wrapText="1" indent="5"/>
    </xf>
    <xf numFmtId="0" fontId="4" fillId="4" borderId="16" xfId="0" applyFont="1" applyFill="1" applyBorder="1" applyAlignment="1" applyProtection="1">
      <alignment horizontal="left" vertical="top" wrapText="1"/>
    </xf>
    <xf numFmtId="0" fontId="4" fillId="4" borderId="0" xfId="0" applyFont="1" applyFill="1" applyBorder="1" applyAlignment="1" applyProtection="1">
      <alignment horizontal="left" vertical="top" wrapText="1"/>
    </xf>
    <xf numFmtId="0" fontId="4" fillId="4" borderId="7" xfId="0" applyFont="1" applyFill="1" applyBorder="1" applyAlignment="1" applyProtection="1">
      <alignment horizontal="left" vertical="top" wrapText="1"/>
    </xf>
    <xf numFmtId="0" fontId="4" fillId="4" borderId="0" xfId="0" applyFont="1" applyFill="1" applyBorder="1" applyAlignment="1" applyProtection="1">
      <alignment horizontal="left" vertical="top"/>
    </xf>
    <xf numFmtId="0" fontId="11" fillId="10" borderId="14" xfId="0" applyFont="1" applyFill="1" applyBorder="1" applyAlignment="1" applyProtection="1">
      <alignment vertical="top" wrapText="1"/>
      <protection locked="0"/>
    </xf>
    <xf numFmtId="0" fontId="11" fillId="10" borderId="18" xfId="0" applyFont="1" applyFill="1" applyBorder="1" applyAlignment="1" applyProtection="1">
      <alignment vertical="top" wrapText="1"/>
      <protection locked="0"/>
    </xf>
    <xf numFmtId="0" fontId="11" fillId="10" borderId="17" xfId="0" applyFont="1" applyFill="1" applyBorder="1" applyAlignment="1" applyProtection="1">
      <alignment vertical="top" wrapText="1"/>
      <protection locked="0"/>
    </xf>
    <xf numFmtId="0" fontId="4" fillId="3" borderId="2" xfId="0" applyFont="1" applyFill="1" applyBorder="1" applyAlignment="1" applyProtection="1">
      <alignment vertical="top"/>
    </xf>
    <xf numFmtId="0" fontId="7" fillId="10" borderId="38" xfId="0" applyFont="1" applyFill="1" applyBorder="1" applyAlignment="1" applyProtection="1">
      <alignment horizontal="left" vertical="top"/>
      <protection locked="0"/>
    </xf>
    <xf numFmtId="0" fontId="1" fillId="0" borderId="39" xfId="0" applyFont="1" applyBorder="1" applyAlignment="1"/>
    <xf numFmtId="0" fontId="1" fillId="0" borderId="40" xfId="0" applyFont="1" applyBorder="1" applyAlignment="1"/>
    <xf numFmtId="0" fontId="1" fillId="0" borderId="0" xfId="0" applyFont="1" applyAlignment="1" applyProtection="1">
      <alignment horizontal="left" vertical="top" wrapText="1" indent="5"/>
    </xf>
    <xf numFmtId="0" fontId="1" fillId="0" borderId="12" xfId="0" applyFont="1" applyFill="1" applyBorder="1" applyAlignment="1"/>
    <xf numFmtId="0" fontId="0" fillId="0" borderId="15" xfId="0" applyFill="1" applyBorder="1" applyAlignment="1"/>
    <xf numFmtId="0" fontId="0" fillId="0" borderId="19" xfId="0" applyFill="1" applyBorder="1" applyAlignment="1"/>
    <xf numFmtId="0" fontId="4" fillId="8" borderId="41" xfId="0" applyFont="1" applyFill="1" applyBorder="1" applyAlignment="1" applyProtection="1">
      <alignment vertical="top" wrapText="1"/>
    </xf>
    <xf numFmtId="0" fontId="4" fillId="8" borderId="42" xfId="0" applyFont="1" applyFill="1" applyBorder="1" applyAlignment="1" applyProtection="1">
      <alignment vertical="top" wrapText="1"/>
    </xf>
    <xf numFmtId="0" fontId="4" fillId="8" borderId="28" xfId="0" applyFont="1" applyFill="1" applyBorder="1" applyAlignment="1" applyProtection="1">
      <alignment vertical="top" wrapText="1"/>
    </xf>
    <xf numFmtId="0" fontId="7" fillId="8" borderId="14" xfId="0" applyFont="1" applyFill="1" applyBorder="1" applyAlignment="1" applyProtection="1">
      <alignment horizontal="center" vertical="top" wrapText="1"/>
    </xf>
    <xf numFmtId="0" fontId="7" fillId="8" borderId="18" xfId="0" applyFont="1" applyFill="1" applyBorder="1" applyAlignment="1" applyProtection="1">
      <alignment horizontal="center" vertical="top" wrapText="1"/>
    </xf>
    <xf numFmtId="0" fontId="7" fillId="8" borderId="17" xfId="0" applyFont="1" applyFill="1" applyBorder="1" applyAlignment="1" applyProtection="1">
      <alignment horizontal="center" vertical="top" wrapText="1"/>
    </xf>
    <xf numFmtId="0" fontId="1" fillId="8" borderId="4" xfId="0" applyFont="1" applyFill="1" applyBorder="1" applyAlignment="1">
      <alignment wrapText="1"/>
    </xf>
    <xf numFmtId="0" fontId="7" fillId="8" borderId="16" xfId="0" applyFont="1" applyFill="1" applyBorder="1" applyAlignment="1" applyProtection="1">
      <alignment horizontal="left" vertical="center" wrapText="1" indent="2"/>
    </xf>
    <xf numFmtId="0" fontId="1" fillId="8" borderId="0" xfId="0" applyFont="1" applyFill="1" applyBorder="1" applyAlignment="1" applyProtection="1">
      <alignment horizontal="left" vertical="center" wrapText="1" indent="2"/>
    </xf>
    <xf numFmtId="0" fontId="1" fillId="8" borderId="7" xfId="0" applyFont="1" applyFill="1" applyBorder="1" applyAlignment="1">
      <alignment horizontal="left" vertical="center" indent="2"/>
    </xf>
    <xf numFmtId="0" fontId="11" fillId="0" borderId="14" xfId="0" applyFont="1" applyBorder="1" applyAlignment="1" applyProtection="1">
      <alignment horizontal="left" vertical="top" wrapText="1" indent="1"/>
      <protection locked="0"/>
    </xf>
    <xf numFmtId="0" fontId="11" fillId="0" borderId="18" xfId="0" applyFont="1" applyBorder="1" applyAlignment="1" applyProtection="1">
      <alignment horizontal="left" vertical="top" wrapText="1" indent="1"/>
      <protection locked="0"/>
    </xf>
    <xf numFmtId="0" fontId="11" fillId="0" borderId="17" xfId="0" applyFont="1" applyBorder="1" applyAlignment="1" applyProtection="1">
      <alignment horizontal="left" vertical="top" wrapText="1" indent="1"/>
      <protection locked="0"/>
    </xf>
    <xf numFmtId="0" fontId="4" fillId="8" borderId="2" xfId="0" applyFont="1" applyFill="1" applyBorder="1" applyAlignment="1" applyProtection="1">
      <alignment vertical="top"/>
    </xf>
    <xf numFmtId="0" fontId="1" fillId="0" borderId="39" xfId="0" applyFont="1" applyBorder="1" applyAlignment="1">
      <alignment horizontal="left" indent="1"/>
    </xf>
    <xf numFmtId="0" fontId="1" fillId="0" borderId="40" xfId="0" applyFont="1" applyBorder="1" applyAlignment="1">
      <alignment horizontal="left" indent="1"/>
    </xf>
    <xf numFmtId="0" fontId="4" fillId="4" borderId="16" xfId="0" applyFont="1" applyFill="1" applyBorder="1" applyAlignment="1">
      <alignment horizontal="left" vertical="top" wrapText="1"/>
    </xf>
    <xf numFmtId="0" fontId="4" fillId="4" borderId="0" xfId="0" applyFont="1" applyFill="1" applyBorder="1" applyAlignment="1">
      <alignment horizontal="left" vertical="top" wrapText="1"/>
    </xf>
    <xf numFmtId="0" fontId="4" fillId="4" borderId="7" xfId="0" applyFont="1" applyFill="1" applyBorder="1" applyAlignment="1">
      <alignment horizontal="left" vertical="top" wrapText="1"/>
    </xf>
    <xf numFmtId="0" fontId="7" fillId="4" borderId="53" xfId="0" applyFont="1" applyFill="1" applyBorder="1" applyAlignment="1">
      <alignment horizontal="left" vertical="top" wrapText="1" indent="1"/>
    </xf>
    <xf numFmtId="0" fontId="7" fillId="4" borderId="20" xfId="0" applyFont="1" applyFill="1" applyBorder="1" applyAlignment="1">
      <alignment horizontal="left" vertical="top" wrapText="1" indent="1"/>
    </xf>
    <xf numFmtId="0" fontId="7" fillId="4" borderId="11" xfId="0" applyFont="1" applyFill="1" applyBorder="1" applyAlignment="1">
      <alignment horizontal="left" vertical="top" wrapText="1" indent="1"/>
    </xf>
  </cellXfs>
  <cellStyles count="2">
    <cellStyle name="Hyperlink" xfId="1" builtinId="8"/>
    <cellStyle name="Normal" xfId="0" builtinId="0"/>
  </cellStyles>
  <dxfs count="78">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patternType="none">
          <bgColor indexed="65"/>
        </patternFill>
      </fill>
      <border>
        <left style="thin">
          <color indexed="64"/>
        </left>
        <right style="thin">
          <color indexed="64"/>
        </right>
        <top style="thin">
          <color indexed="64"/>
        </top>
        <bottom style="thin">
          <color indexed="64"/>
        </bottom>
      </border>
    </dxf>
    <dxf>
      <fill>
        <patternFill>
          <bgColor indexed="43"/>
        </patternFill>
      </fill>
      <border>
        <left style="thin">
          <color indexed="64"/>
        </left>
        <right style="thin">
          <color indexed="64"/>
        </right>
        <top style="thin">
          <color indexed="64"/>
        </top>
        <bottom style="thin">
          <color indexed="64"/>
        </bottom>
      </border>
    </dxf>
    <dxf>
      <font>
        <b/>
        <i/>
        <condense val="0"/>
        <extend val="0"/>
        <color indexed="10"/>
      </font>
    </dxf>
    <dxf>
      <font>
        <b val="0"/>
        <i/>
        <condense val="0"/>
        <extend val="0"/>
      </font>
    </dxf>
    <dxf>
      <font>
        <condense val="0"/>
        <extend val="0"/>
        <color indexed="9"/>
      </font>
    </dxf>
    <dxf>
      <fill>
        <patternFill>
          <bgColor indexed="10"/>
        </patternFill>
      </fill>
    </dxf>
    <dxf>
      <fill>
        <patternFill>
          <bgColor indexed="51"/>
        </patternFill>
      </fill>
    </dxf>
    <dxf>
      <font>
        <condense val="0"/>
        <extend val="0"/>
        <color indexed="41"/>
      </font>
    </dxf>
    <dxf>
      <font>
        <condense val="0"/>
        <extend val="0"/>
        <color indexed="41"/>
      </font>
      <fill>
        <patternFill>
          <bgColor indexed="41"/>
        </patternFill>
      </fill>
      <border>
        <left/>
        <right/>
        <top/>
        <bottom/>
      </border>
    </dxf>
    <dxf>
      <font>
        <condense val="0"/>
        <extend val="0"/>
        <color indexed="41"/>
      </font>
      <fill>
        <patternFill>
          <bgColor indexed="41"/>
        </patternFill>
      </fill>
      <border>
        <right/>
        <top/>
        <bottom/>
      </border>
    </dxf>
    <dxf>
      <fill>
        <patternFill>
          <bgColor indexed="41"/>
        </patternFill>
      </fill>
      <border>
        <left/>
        <right/>
        <top/>
        <bottom/>
      </border>
    </dxf>
    <dxf>
      <fill>
        <patternFill>
          <bgColor indexed="41"/>
        </patternFill>
      </fill>
      <border>
        <right/>
        <top/>
        <bottom/>
      </border>
    </dxf>
    <dxf>
      <font>
        <condense val="0"/>
        <extend val="0"/>
        <color indexed="22"/>
      </font>
    </dxf>
    <dxf>
      <fill>
        <patternFill>
          <bgColor indexed="10"/>
        </patternFill>
      </fill>
    </dxf>
    <dxf>
      <fill>
        <patternFill>
          <bgColor indexed="51"/>
        </patternFill>
      </fill>
    </dxf>
    <dxf>
      <font>
        <condense val="0"/>
        <extend val="0"/>
      </font>
      <fill>
        <patternFill>
          <bgColor indexed="10"/>
        </patternFill>
      </fill>
    </dxf>
    <dxf>
      <font>
        <condense val="0"/>
        <extend val="0"/>
        <color indexed="26"/>
      </font>
    </dxf>
    <dxf>
      <font>
        <condense val="0"/>
        <extend val="0"/>
        <color indexed="9"/>
      </font>
      <fill>
        <patternFill>
          <bgColor indexed="9"/>
        </patternFill>
      </fill>
    </dxf>
    <dxf>
      <font>
        <condense val="0"/>
        <extend val="0"/>
        <color indexed="8"/>
      </font>
      <fill>
        <patternFill>
          <bgColor indexed="41"/>
        </patternFill>
      </fill>
      <border>
        <left/>
        <right/>
        <top/>
        <bottom/>
      </border>
    </dxf>
    <dxf>
      <font>
        <b/>
        <i val="0"/>
        <condense val="0"/>
        <extend val="0"/>
        <color auto="1"/>
      </font>
    </dxf>
    <dxf>
      <font>
        <condense val="0"/>
        <extend val="0"/>
        <color indexed="22"/>
      </font>
    </dxf>
    <dxf>
      <font>
        <condense val="0"/>
        <extend val="0"/>
        <color indexed="9"/>
      </font>
      <fill>
        <patternFill>
          <bgColor indexed="9"/>
        </patternFill>
      </fill>
    </dxf>
    <dxf>
      <font>
        <condense val="0"/>
        <extend val="0"/>
        <color indexed="8"/>
      </font>
      <fill>
        <patternFill>
          <bgColor indexed="41"/>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
      <font>
        <condense val="0"/>
        <extend val="0"/>
        <color indexed="9"/>
      </font>
      <fill>
        <patternFill>
          <bgColor indexed="9"/>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_rels/activeX157.xml.rels><?xml version="1.0" encoding="UTF-8" standalone="yes"?>
<Relationships xmlns="http://schemas.openxmlformats.org/package/2006/relationships"><Relationship Id="rId1" Type="http://schemas.microsoft.com/office/2006/relationships/activeXControlBinary" Target="activeX157.bin"/></Relationships>
</file>

<file path=xl/activeX/_rels/activeX158.xml.rels><?xml version="1.0" encoding="UTF-8" standalone="yes"?>
<Relationships xmlns="http://schemas.openxmlformats.org/package/2006/relationships"><Relationship Id="rId1" Type="http://schemas.microsoft.com/office/2006/relationships/activeXControlBinary" Target="activeX158.bin"/></Relationships>
</file>

<file path=xl/activeX/_rels/activeX159.xml.rels><?xml version="1.0" encoding="UTF-8" standalone="yes"?>
<Relationships xmlns="http://schemas.openxmlformats.org/package/2006/relationships"><Relationship Id="rId1" Type="http://schemas.microsoft.com/office/2006/relationships/activeXControlBinary" Target="activeX159.bin"/></Relationships>
</file>

<file path=xl/activeX/_rels/activeX160.xml.rels><?xml version="1.0" encoding="UTF-8" standalone="yes"?>
<Relationships xmlns="http://schemas.openxmlformats.org/package/2006/relationships"><Relationship Id="rId1" Type="http://schemas.microsoft.com/office/2006/relationships/activeXControlBinary" Target="activeX160.bin"/></Relationships>
</file>

<file path=xl/activeX/_rels/activeX161.xml.rels><?xml version="1.0" encoding="UTF-8" standalone="yes"?>
<Relationships xmlns="http://schemas.openxmlformats.org/package/2006/relationships"><Relationship Id="rId1" Type="http://schemas.microsoft.com/office/2006/relationships/activeXControlBinary" Target="activeX161.bin"/></Relationships>
</file>

<file path=xl/activeX/_rels/activeX162.xml.rels><?xml version="1.0" encoding="UTF-8" standalone="yes"?>
<Relationships xmlns="http://schemas.openxmlformats.org/package/2006/relationships"><Relationship Id="rId1" Type="http://schemas.microsoft.com/office/2006/relationships/activeXControlBinary" Target="activeX162.bin"/></Relationships>
</file>

<file path=xl/activeX/_rels/activeX163.xml.rels><?xml version="1.0" encoding="UTF-8" standalone="yes"?>
<Relationships xmlns="http://schemas.openxmlformats.org/package/2006/relationships"><Relationship Id="rId1" Type="http://schemas.microsoft.com/office/2006/relationships/activeXControlBinary" Target="activeX163.bin"/></Relationships>
</file>

<file path=xl/activeX/_rels/activeX164.xml.rels><?xml version="1.0" encoding="UTF-8" standalone="yes"?>
<Relationships xmlns="http://schemas.openxmlformats.org/package/2006/relationships"><Relationship Id="rId1" Type="http://schemas.microsoft.com/office/2006/relationships/activeXControlBinary" Target="activeX164.bin"/></Relationships>
</file>

<file path=xl/activeX/_rels/activeX165.xml.rels><?xml version="1.0" encoding="UTF-8" standalone="yes"?>
<Relationships xmlns="http://schemas.openxmlformats.org/package/2006/relationships"><Relationship Id="rId1" Type="http://schemas.microsoft.com/office/2006/relationships/activeXControlBinary" Target="activeX165.bin"/></Relationships>
</file>

<file path=xl/activeX/_rels/activeX166.xml.rels><?xml version="1.0" encoding="UTF-8" standalone="yes"?>
<Relationships xmlns="http://schemas.openxmlformats.org/package/2006/relationships"><Relationship Id="rId1" Type="http://schemas.microsoft.com/office/2006/relationships/activeXControlBinary" Target="activeX166.bin"/></Relationships>
</file>

<file path=xl/activeX/_rels/activeX167.xml.rels><?xml version="1.0" encoding="UTF-8" standalone="yes"?>
<Relationships xmlns="http://schemas.openxmlformats.org/package/2006/relationships"><Relationship Id="rId1" Type="http://schemas.microsoft.com/office/2006/relationships/activeXControlBinary" Target="activeX167.bin"/></Relationships>
</file>

<file path=xl/activeX/_rels/activeX168.xml.rels><?xml version="1.0" encoding="UTF-8" standalone="yes"?>
<Relationships xmlns="http://schemas.openxmlformats.org/package/2006/relationships"><Relationship Id="rId1" Type="http://schemas.microsoft.com/office/2006/relationships/activeXControlBinary" Target="activeX168.bin"/></Relationships>
</file>

<file path=xl/activeX/_rels/activeX169.xml.rels><?xml version="1.0" encoding="UTF-8" standalone="yes"?>
<Relationships xmlns="http://schemas.openxmlformats.org/package/2006/relationships"><Relationship Id="rId1" Type="http://schemas.microsoft.com/office/2006/relationships/activeXControlBinary" Target="activeX169.bin"/></Relationships>
</file>

<file path=xl/activeX/_rels/activeX170.xml.rels><?xml version="1.0" encoding="UTF-8" standalone="yes"?>
<Relationships xmlns="http://schemas.openxmlformats.org/package/2006/relationships"><Relationship Id="rId1" Type="http://schemas.microsoft.com/office/2006/relationships/activeXControlBinary" Target="activeX170.bin"/></Relationships>
</file>

<file path=xl/activeX/_rels/activeX171.xml.rels><?xml version="1.0" encoding="UTF-8" standalone="yes"?>
<Relationships xmlns="http://schemas.openxmlformats.org/package/2006/relationships"><Relationship Id="rId1" Type="http://schemas.microsoft.com/office/2006/relationships/activeXControlBinary" Target="activeX171.bin"/></Relationships>
</file>

<file path=xl/activeX/_rels/activeX172.xml.rels><?xml version="1.0" encoding="UTF-8" standalone="yes"?>
<Relationships xmlns="http://schemas.openxmlformats.org/package/2006/relationships"><Relationship Id="rId1" Type="http://schemas.microsoft.com/office/2006/relationships/activeXControlBinary" Target="activeX172.bin"/></Relationships>
</file>

<file path=xl/activeX/_rels/activeX173.xml.rels><?xml version="1.0" encoding="UTF-8" standalone="yes"?>
<Relationships xmlns="http://schemas.openxmlformats.org/package/2006/relationships"><Relationship Id="rId1" Type="http://schemas.microsoft.com/office/2006/relationships/activeXControlBinary" Target="activeX173.bin"/></Relationships>
</file>

<file path=xl/activeX/_rels/activeX174.xml.rels><?xml version="1.0" encoding="UTF-8" standalone="yes"?>
<Relationships xmlns="http://schemas.openxmlformats.org/package/2006/relationships"><Relationship Id="rId1" Type="http://schemas.microsoft.com/office/2006/relationships/activeXControlBinary" Target="activeX174.bin"/></Relationships>
</file>

<file path=xl/activeX/_rels/activeX175.xml.rels><?xml version="1.0" encoding="UTF-8" standalone="yes"?>
<Relationships xmlns="http://schemas.openxmlformats.org/package/2006/relationships"><Relationship Id="rId1" Type="http://schemas.microsoft.com/office/2006/relationships/activeXControlBinary" Target="activeX175.bin"/></Relationships>
</file>

<file path=xl/activeX/_rels/activeX176.xml.rels><?xml version="1.0" encoding="UTF-8" standalone="yes"?>
<Relationships xmlns="http://schemas.openxmlformats.org/package/2006/relationships"><Relationship Id="rId1" Type="http://schemas.microsoft.com/office/2006/relationships/activeXControlBinary" Target="activeX176.bin"/></Relationships>
</file>

<file path=xl/activeX/_rels/activeX177.xml.rels><?xml version="1.0" encoding="UTF-8" standalone="yes"?>
<Relationships xmlns="http://schemas.openxmlformats.org/package/2006/relationships"><Relationship Id="rId1" Type="http://schemas.microsoft.com/office/2006/relationships/activeXControlBinary" Target="activeX177.bin"/></Relationships>
</file>

<file path=xl/activeX/_rels/activeX178.xml.rels><?xml version="1.0" encoding="UTF-8" standalone="yes"?>
<Relationships xmlns="http://schemas.openxmlformats.org/package/2006/relationships"><Relationship Id="rId1" Type="http://schemas.microsoft.com/office/2006/relationships/activeXControlBinary" Target="activeX178.bin"/></Relationships>
</file>

<file path=xl/activeX/_rels/activeX179.xml.rels><?xml version="1.0" encoding="UTF-8" standalone="yes"?>
<Relationships xmlns="http://schemas.openxmlformats.org/package/2006/relationships"><Relationship Id="rId1" Type="http://schemas.microsoft.com/office/2006/relationships/activeXControlBinary" Target="activeX179.bin"/></Relationships>
</file>

<file path=xl/activeX/_rels/activeX180.xml.rels><?xml version="1.0" encoding="UTF-8" standalone="yes"?>
<Relationships xmlns="http://schemas.openxmlformats.org/package/2006/relationships"><Relationship Id="rId1" Type="http://schemas.microsoft.com/office/2006/relationships/activeXControlBinary" Target="activeX180.bin"/></Relationships>
</file>

<file path=xl/activeX/_rels/activeX181.xml.rels><?xml version="1.0" encoding="UTF-8" standalone="yes"?>
<Relationships xmlns="http://schemas.openxmlformats.org/package/2006/relationships"><Relationship Id="rId1" Type="http://schemas.microsoft.com/office/2006/relationships/activeXControlBinary" Target="activeX181.bin"/></Relationships>
</file>

<file path=xl/activeX/_rels/activeX182.xml.rels><?xml version="1.0" encoding="UTF-8" standalone="yes"?>
<Relationships xmlns="http://schemas.openxmlformats.org/package/2006/relationships"><Relationship Id="rId1" Type="http://schemas.microsoft.com/office/2006/relationships/activeXControlBinary" Target="activeX182.bin"/></Relationships>
</file>

<file path=xl/activeX/_rels/activeX183.xml.rels><?xml version="1.0" encoding="UTF-8" standalone="yes"?>
<Relationships xmlns="http://schemas.openxmlformats.org/package/2006/relationships"><Relationship Id="rId1" Type="http://schemas.microsoft.com/office/2006/relationships/activeXControlBinary" Target="activeX183.bin"/></Relationships>
</file>

<file path=xl/activeX/_rels/activeX184.xml.rels><?xml version="1.0" encoding="UTF-8" standalone="yes"?>
<Relationships xmlns="http://schemas.openxmlformats.org/package/2006/relationships"><Relationship Id="rId1" Type="http://schemas.microsoft.com/office/2006/relationships/activeXControlBinary" Target="activeX184.bin"/></Relationships>
</file>

<file path=xl/activeX/_rels/activeX185.xml.rels><?xml version="1.0" encoding="UTF-8" standalone="yes"?>
<Relationships xmlns="http://schemas.openxmlformats.org/package/2006/relationships"><Relationship Id="rId1" Type="http://schemas.microsoft.com/office/2006/relationships/activeXControlBinary" Target="activeX185.bin"/></Relationships>
</file>

<file path=xl/activeX/_rels/activeX186.xml.rels><?xml version="1.0" encoding="UTF-8" standalone="yes"?>
<Relationships xmlns="http://schemas.openxmlformats.org/package/2006/relationships"><Relationship Id="rId1" Type="http://schemas.microsoft.com/office/2006/relationships/activeXControlBinary" Target="activeX186.bin"/></Relationships>
</file>

<file path=xl/activeX/_rels/activeX187.xml.rels><?xml version="1.0" encoding="UTF-8" standalone="yes"?>
<Relationships xmlns="http://schemas.openxmlformats.org/package/2006/relationships"><Relationship Id="rId1" Type="http://schemas.microsoft.com/office/2006/relationships/activeXControlBinary" Target="activeX187.bin"/></Relationships>
</file>

<file path=xl/activeX/_rels/activeX188.xml.rels><?xml version="1.0" encoding="UTF-8" standalone="yes"?>
<Relationships xmlns="http://schemas.openxmlformats.org/package/2006/relationships"><Relationship Id="rId1" Type="http://schemas.microsoft.com/office/2006/relationships/activeXControlBinary" Target="activeX188.bin"/></Relationships>
</file>

<file path=xl/activeX/_rels/activeX189.xml.rels><?xml version="1.0" encoding="UTF-8" standalone="yes"?>
<Relationships xmlns="http://schemas.openxmlformats.org/package/2006/relationships"><Relationship Id="rId1" Type="http://schemas.microsoft.com/office/2006/relationships/activeXControlBinary" Target="activeX189.bin"/></Relationships>
</file>

<file path=xl/activeX/_rels/activeX190.xml.rels><?xml version="1.0" encoding="UTF-8" standalone="yes"?>
<Relationships xmlns="http://schemas.openxmlformats.org/package/2006/relationships"><Relationship Id="rId1" Type="http://schemas.microsoft.com/office/2006/relationships/activeXControlBinary" Target="activeX190.bin"/></Relationships>
</file>

<file path=xl/activeX/_rels/activeX191.xml.rels><?xml version="1.0" encoding="UTF-8" standalone="yes"?>
<Relationships xmlns="http://schemas.openxmlformats.org/package/2006/relationships"><Relationship Id="rId1" Type="http://schemas.microsoft.com/office/2006/relationships/activeXControlBinary" Target="activeX191.bin"/></Relationships>
</file>

<file path=xl/activeX/_rels/activeX192.xml.rels><?xml version="1.0" encoding="UTF-8" standalone="yes"?>
<Relationships xmlns="http://schemas.openxmlformats.org/package/2006/relationships"><Relationship Id="rId1" Type="http://schemas.microsoft.com/office/2006/relationships/activeXControlBinary" Target="activeX192.bin"/></Relationships>
</file>

<file path=xl/activeX/_rels/activeX193.xml.rels><?xml version="1.0" encoding="UTF-8" standalone="yes"?>
<Relationships xmlns="http://schemas.openxmlformats.org/package/2006/relationships"><Relationship Id="rId1" Type="http://schemas.microsoft.com/office/2006/relationships/activeXControlBinary" Target="activeX193.bin"/></Relationships>
</file>

<file path=xl/activeX/_rels/activeX194.xml.rels><?xml version="1.0" encoding="UTF-8" standalone="yes"?>
<Relationships xmlns="http://schemas.openxmlformats.org/package/2006/relationships"><Relationship Id="rId1" Type="http://schemas.microsoft.com/office/2006/relationships/activeXControlBinary" Target="activeX194.bin"/></Relationships>
</file>

<file path=xl/activeX/_rels/activeX195.xml.rels><?xml version="1.0" encoding="UTF-8" standalone="yes"?>
<Relationships xmlns="http://schemas.openxmlformats.org/package/2006/relationships"><Relationship Id="rId1" Type="http://schemas.microsoft.com/office/2006/relationships/activeXControlBinary" Target="activeX195.bin"/></Relationships>
</file>

<file path=xl/activeX/_rels/activeX196.xml.rels><?xml version="1.0" encoding="UTF-8" standalone="yes"?>
<Relationships xmlns="http://schemas.openxmlformats.org/package/2006/relationships"><Relationship Id="rId1" Type="http://schemas.microsoft.com/office/2006/relationships/activeXControlBinary" Target="activeX196.bin"/></Relationships>
</file>

<file path=xl/activeX/_rels/activeX197.xml.rels><?xml version="1.0" encoding="UTF-8" standalone="yes"?>
<Relationships xmlns="http://schemas.openxmlformats.org/package/2006/relationships"><Relationship Id="rId1" Type="http://schemas.microsoft.com/office/2006/relationships/activeXControlBinary" Target="activeX197.bin"/></Relationships>
</file>

<file path=xl/activeX/_rels/activeX198.xml.rels><?xml version="1.0" encoding="UTF-8" standalone="yes"?>
<Relationships xmlns="http://schemas.openxmlformats.org/package/2006/relationships"><Relationship Id="rId1" Type="http://schemas.microsoft.com/office/2006/relationships/activeXControlBinary" Target="activeX198.bin"/></Relationships>
</file>

<file path=xl/activeX/_rels/activeX199.xml.rels><?xml version="1.0" encoding="UTF-8" standalone="yes"?>
<Relationships xmlns="http://schemas.openxmlformats.org/package/2006/relationships"><Relationship Id="rId1" Type="http://schemas.microsoft.com/office/2006/relationships/activeXControlBinary" Target="activeX199.bin"/></Relationships>
</file>

<file path=xl/activeX/_rels/activeX200.xml.rels><?xml version="1.0" encoding="UTF-8" standalone="yes"?>
<Relationships xmlns="http://schemas.openxmlformats.org/package/2006/relationships"><Relationship Id="rId1" Type="http://schemas.microsoft.com/office/2006/relationships/activeXControlBinary" Target="activeX200.bin"/></Relationships>
</file>

<file path=xl/activeX/_rels/activeX201.xml.rels><?xml version="1.0" encoding="UTF-8" standalone="yes"?>
<Relationships xmlns="http://schemas.openxmlformats.org/package/2006/relationships"><Relationship Id="rId1" Type="http://schemas.microsoft.com/office/2006/relationships/activeXControlBinary" Target="activeX201.bin"/></Relationships>
</file>

<file path=xl/activeX/_rels/activeX202.xml.rels><?xml version="1.0" encoding="UTF-8" standalone="yes"?>
<Relationships xmlns="http://schemas.openxmlformats.org/package/2006/relationships"><Relationship Id="rId1" Type="http://schemas.microsoft.com/office/2006/relationships/activeXControlBinary" Target="activeX202.bin"/></Relationships>
</file>

<file path=xl/activeX/_rels/activeX203.xml.rels><?xml version="1.0" encoding="UTF-8" standalone="yes"?>
<Relationships xmlns="http://schemas.openxmlformats.org/package/2006/relationships"><Relationship Id="rId1" Type="http://schemas.microsoft.com/office/2006/relationships/activeXControlBinary" Target="activeX203.bin"/></Relationships>
</file>

<file path=xl/activeX/_rels/activeX204.xml.rels><?xml version="1.0" encoding="UTF-8" standalone="yes"?>
<Relationships xmlns="http://schemas.openxmlformats.org/package/2006/relationships"><Relationship Id="rId1" Type="http://schemas.microsoft.com/office/2006/relationships/activeXControlBinary" Target="activeX204.bin"/></Relationships>
</file>

<file path=xl/activeX/_rels/activeX205.xml.rels><?xml version="1.0" encoding="UTF-8" standalone="yes"?>
<Relationships xmlns="http://schemas.openxmlformats.org/package/2006/relationships"><Relationship Id="rId1" Type="http://schemas.microsoft.com/office/2006/relationships/activeXControlBinary" Target="activeX205.bin"/></Relationships>
</file>

<file path=xl/activeX/_rels/activeX206.xml.rels><?xml version="1.0" encoding="UTF-8" standalone="yes"?>
<Relationships xmlns="http://schemas.openxmlformats.org/package/2006/relationships"><Relationship Id="rId1" Type="http://schemas.microsoft.com/office/2006/relationships/activeXControlBinary" Target="activeX206.bin"/></Relationships>
</file>

<file path=xl/activeX/_rels/activeX207.xml.rels><?xml version="1.0" encoding="UTF-8" standalone="yes"?>
<Relationships xmlns="http://schemas.openxmlformats.org/package/2006/relationships"><Relationship Id="rId1" Type="http://schemas.microsoft.com/office/2006/relationships/activeXControlBinary" Target="activeX207.bin"/></Relationships>
</file>

<file path=xl/activeX/_rels/activeX208.xml.rels><?xml version="1.0" encoding="UTF-8" standalone="yes"?>
<Relationships xmlns="http://schemas.openxmlformats.org/package/2006/relationships"><Relationship Id="rId1" Type="http://schemas.microsoft.com/office/2006/relationships/activeXControlBinary" Target="activeX208.bin"/></Relationships>
</file>

<file path=xl/activeX/_rels/activeX209.xml.rels><?xml version="1.0" encoding="UTF-8" standalone="yes"?>
<Relationships xmlns="http://schemas.openxmlformats.org/package/2006/relationships"><Relationship Id="rId1" Type="http://schemas.microsoft.com/office/2006/relationships/activeXControlBinary" Target="activeX209.bin"/></Relationships>
</file>

<file path=xl/activeX/_rels/activeX210.xml.rels><?xml version="1.0" encoding="UTF-8" standalone="yes"?>
<Relationships xmlns="http://schemas.openxmlformats.org/package/2006/relationships"><Relationship Id="rId1" Type="http://schemas.microsoft.com/office/2006/relationships/activeXControlBinary" Target="activeX210.bin"/></Relationships>
</file>

<file path=xl/activeX/_rels/activeX211.xml.rels><?xml version="1.0" encoding="UTF-8" standalone="yes"?>
<Relationships xmlns="http://schemas.openxmlformats.org/package/2006/relationships"><Relationship Id="rId1" Type="http://schemas.microsoft.com/office/2006/relationships/activeXControlBinary" Target="activeX211.bin"/></Relationships>
</file>

<file path=xl/activeX/_rels/activeX212.xml.rels><?xml version="1.0" encoding="UTF-8" standalone="yes"?>
<Relationships xmlns="http://schemas.openxmlformats.org/package/2006/relationships"><Relationship Id="rId1" Type="http://schemas.microsoft.com/office/2006/relationships/activeXControlBinary" Target="activeX212.bin"/></Relationships>
</file>

<file path=xl/activeX/_rels/activeX213.xml.rels><?xml version="1.0" encoding="UTF-8" standalone="yes"?>
<Relationships xmlns="http://schemas.openxmlformats.org/package/2006/relationships"><Relationship Id="rId1" Type="http://schemas.microsoft.com/office/2006/relationships/activeXControlBinary" Target="activeX213.bin"/></Relationships>
</file>

<file path=xl/activeX/_rels/activeX214.xml.rels><?xml version="1.0" encoding="UTF-8" standalone="yes"?>
<Relationships xmlns="http://schemas.openxmlformats.org/package/2006/relationships"><Relationship Id="rId1" Type="http://schemas.microsoft.com/office/2006/relationships/activeXControlBinary" Target="activeX214.bin"/></Relationships>
</file>

<file path=xl/activeX/_rels/activeX215.xml.rels><?xml version="1.0" encoding="UTF-8" standalone="yes"?>
<Relationships xmlns="http://schemas.openxmlformats.org/package/2006/relationships"><Relationship Id="rId1" Type="http://schemas.microsoft.com/office/2006/relationships/activeXControlBinary" Target="activeX215.bin"/></Relationships>
</file>

<file path=xl/activeX/_rels/activeX216.xml.rels><?xml version="1.0" encoding="UTF-8" standalone="yes"?>
<Relationships xmlns="http://schemas.openxmlformats.org/package/2006/relationships"><Relationship Id="rId1" Type="http://schemas.microsoft.com/office/2006/relationships/activeXControlBinary" Target="activeX216.bin"/></Relationships>
</file>

<file path=xl/activeX/_rels/activeX217.xml.rels><?xml version="1.0" encoding="UTF-8" standalone="yes"?>
<Relationships xmlns="http://schemas.openxmlformats.org/package/2006/relationships"><Relationship Id="rId1" Type="http://schemas.microsoft.com/office/2006/relationships/activeXControlBinary" Target="activeX217.bin"/></Relationships>
</file>

<file path=xl/activeX/_rels/activeX218.xml.rels><?xml version="1.0" encoding="UTF-8" standalone="yes"?>
<Relationships xmlns="http://schemas.openxmlformats.org/package/2006/relationships"><Relationship Id="rId1" Type="http://schemas.microsoft.com/office/2006/relationships/activeXControlBinary" Target="activeX218.bin"/></Relationships>
</file>

<file path=xl/activeX/_rels/activeX219.xml.rels><?xml version="1.0" encoding="UTF-8" standalone="yes"?>
<Relationships xmlns="http://schemas.openxmlformats.org/package/2006/relationships"><Relationship Id="rId1" Type="http://schemas.microsoft.com/office/2006/relationships/activeXControlBinary" Target="activeX219.bin"/></Relationships>
</file>

<file path=xl/activeX/_rels/activeX220.xml.rels><?xml version="1.0" encoding="UTF-8" standalone="yes"?>
<Relationships xmlns="http://schemas.openxmlformats.org/package/2006/relationships"><Relationship Id="rId1" Type="http://schemas.microsoft.com/office/2006/relationships/activeXControlBinary" Target="activeX220.bin"/></Relationships>
</file>

<file path=xl/activeX/_rels/activeX221.xml.rels><?xml version="1.0" encoding="UTF-8" standalone="yes"?>
<Relationships xmlns="http://schemas.openxmlformats.org/package/2006/relationships"><Relationship Id="rId1" Type="http://schemas.microsoft.com/office/2006/relationships/activeXControlBinary" Target="activeX221.bin"/></Relationships>
</file>

<file path=xl/activeX/_rels/activeX222.xml.rels><?xml version="1.0" encoding="UTF-8" standalone="yes"?>
<Relationships xmlns="http://schemas.openxmlformats.org/package/2006/relationships"><Relationship Id="rId1" Type="http://schemas.microsoft.com/office/2006/relationships/activeXControlBinary" Target="activeX222.bin"/></Relationships>
</file>

<file path=xl/activeX/_rels/activeX223.xml.rels><?xml version="1.0" encoding="UTF-8" standalone="yes"?>
<Relationships xmlns="http://schemas.openxmlformats.org/package/2006/relationships"><Relationship Id="rId1" Type="http://schemas.microsoft.com/office/2006/relationships/activeXControlBinary" Target="activeX223.bin"/></Relationships>
</file>

<file path=xl/activeX/_rels/activeX224.xml.rels><?xml version="1.0" encoding="UTF-8" standalone="yes"?>
<Relationships xmlns="http://schemas.openxmlformats.org/package/2006/relationships"><Relationship Id="rId1" Type="http://schemas.microsoft.com/office/2006/relationships/activeXControlBinary" Target="activeX224.bin"/></Relationships>
</file>

<file path=xl/activeX/_rels/activeX225.xml.rels><?xml version="1.0" encoding="UTF-8" standalone="yes"?>
<Relationships xmlns="http://schemas.openxmlformats.org/package/2006/relationships"><Relationship Id="rId1" Type="http://schemas.microsoft.com/office/2006/relationships/activeXControlBinary" Target="activeX225.bin"/></Relationships>
</file>

<file path=xl/activeX/_rels/activeX226.xml.rels><?xml version="1.0" encoding="UTF-8" standalone="yes"?>
<Relationships xmlns="http://schemas.openxmlformats.org/package/2006/relationships"><Relationship Id="rId1" Type="http://schemas.microsoft.com/office/2006/relationships/activeXControlBinary" Target="activeX226.bin"/></Relationships>
</file>

<file path=xl/activeX/_rels/activeX227.xml.rels><?xml version="1.0" encoding="UTF-8" standalone="yes"?>
<Relationships xmlns="http://schemas.openxmlformats.org/package/2006/relationships"><Relationship Id="rId1" Type="http://schemas.microsoft.com/office/2006/relationships/activeXControlBinary" Target="activeX227.bin"/></Relationships>
</file>

<file path=xl/activeX/_rels/activeX228.xml.rels><?xml version="1.0" encoding="UTF-8" standalone="yes"?>
<Relationships xmlns="http://schemas.openxmlformats.org/package/2006/relationships"><Relationship Id="rId1" Type="http://schemas.microsoft.com/office/2006/relationships/activeXControlBinary" Target="activeX228.bin"/></Relationships>
</file>

<file path=xl/activeX/_rels/activeX229.xml.rels><?xml version="1.0" encoding="UTF-8" standalone="yes"?>
<Relationships xmlns="http://schemas.openxmlformats.org/package/2006/relationships"><Relationship Id="rId1" Type="http://schemas.microsoft.com/office/2006/relationships/activeXControlBinary" Target="activeX229.bin"/></Relationships>
</file>

<file path=xl/activeX/_rels/activeX230.xml.rels><?xml version="1.0" encoding="UTF-8" standalone="yes"?>
<Relationships xmlns="http://schemas.openxmlformats.org/package/2006/relationships"><Relationship Id="rId1" Type="http://schemas.microsoft.com/office/2006/relationships/activeXControlBinary" Target="activeX230.bin"/></Relationships>
</file>

<file path=xl/activeX/_rels/activeX231.xml.rels><?xml version="1.0" encoding="UTF-8" standalone="yes"?>
<Relationships xmlns="http://schemas.openxmlformats.org/package/2006/relationships"><Relationship Id="rId1" Type="http://schemas.microsoft.com/office/2006/relationships/activeXControlBinary" Target="activeX231.bin"/></Relationships>
</file>

<file path=xl/activeX/_rels/activeX232.xml.rels><?xml version="1.0" encoding="UTF-8" standalone="yes"?>
<Relationships xmlns="http://schemas.openxmlformats.org/package/2006/relationships"><Relationship Id="rId1" Type="http://schemas.microsoft.com/office/2006/relationships/activeXControlBinary" Target="activeX232.bin"/></Relationships>
</file>

<file path=xl/activeX/_rels/activeX233.xml.rels><?xml version="1.0" encoding="UTF-8" standalone="yes"?>
<Relationships xmlns="http://schemas.openxmlformats.org/package/2006/relationships"><Relationship Id="rId1" Type="http://schemas.microsoft.com/office/2006/relationships/activeXControlBinary" Target="activeX233.bin"/></Relationships>
</file>

<file path=xl/activeX/_rels/activeX234.xml.rels><?xml version="1.0" encoding="UTF-8" standalone="yes"?>
<Relationships xmlns="http://schemas.openxmlformats.org/package/2006/relationships"><Relationship Id="rId1" Type="http://schemas.microsoft.com/office/2006/relationships/activeXControlBinary" Target="activeX234.bin"/></Relationships>
</file>

<file path=xl/activeX/_rels/activeX235.xml.rels><?xml version="1.0" encoding="UTF-8" standalone="yes"?>
<Relationships xmlns="http://schemas.openxmlformats.org/package/2006/relationships"><Relationship Id="rId1" Type="http://schemas.microsoft.com/office/2006/relationships/activeXControlBinary" Target="activeX235.bin"/></Relationships>
</file>

<file path=xl/activeX/_rels/activeX236.xml.rels><?xml version="1.0" encoding="UTF-8" standalone="yes"?>
<Relationships xmlns="http://schemas.openxmlformats.org/package/2006/relationships"><Relationship Id="rId1" Type="http://schemas.microsoft.com/office/2006/relationships/activeXControlBinary" Target="activeX236.bin"/></Relationships>
</file>

<file path=xl/activeX/_rels/activeX237.xml.rels><?xml version="1.0" encoding="UTF-8" standalone="yes"?>
<Relationships xmlns="http://schemas.openxmlformats.org/package/2006/relationships"><Relationship Id="rId1" Type="http://schemas.microsoft.com/office/2006/relationships/activeXControlBinary" Target="activeX237.bin"/></Relationships>
</file>

<file path=xl/activeX/_rels/activeX238.xml.rels><?xml version="1.0" encoding="UTF-8" standalone="yes"?>
<Relationships xmlns="http://schemas.openxmlformats.org/package/2006/relationships"><Relationship Id="rId1" Type="http://schemas.microsoft.com/office/2006/relationships/activeXControlBinary" Target="activeX238.bin"/></Relationships>
</file>

<file path=xl/activeX/_rels/activeX239.xml.rels><?xml version="1.0" encoding="UTF-8" standalone="yes"?>
<Relationships xmlns="http://schemas.openxmlformats.org/package/2006/relationships"><Relationship Id="rId1" Type="http://schemas.microsoft.com/office/2006/relationships/activeXControlBinary" Target="activeX239.bin"/></Relationships>
</file>

<file path=xl/activeX/_rels/activeX240.xml.rels><?xml version="1.0" encoding="UTF-8" standalone="yes"?>
<Relationships xmlns="http://schemas.openxmlformats.org/package/2006/relationships"><Relationship Id="rId1" Type="http://schemas.microsoft.com/office/2006/relationships/activeXControlBinary" Target="activeX240.bin"/></Relationships>
</file>

<file path=xl/activeX/_rels/activeX241.xml.rels><?xml version="1.0" encoding="UTF-8" standalone="yes"?>
<Relationships xmlns="http://schemas.openxmlformats.org/package/2006/relationships"><Relationship Id="rId1" Type="http://schemas.microsoft.com/office/2006/relationships/activeXControlBinary" Target="activeX241.bin"/></Relationships>
</file>

<file path=xl/activeX/_rels/activeX242.xml.rels><?xml version="1.0" encoding="UTF-8" standalone="yes"?>
<Relationships xmlns="http://schemas.openxmlformats.org/package/2006/relationships"><Relationship Id="rId1" Type="http://schemas.microsoft.com/office/2006/relationships/activeXControlBinary" Target="activeX242.bin"/></Relationships>
</file>

<file path=xl/activeX/_rels/activeX243.xml.rels><?xml version="1.0" encoding="UTF-8" standalone="yes"?>
<Relationships xmlns="http://schemas.openxmlformats.org/package/2006/relationships"><Relationship Id="rId1" Type="http://schemas.microsoft.com/office/2006/relationships/activeXControlBinary" Target="activeX243.bin"/></Relationships>
</file>

<file path=xl/activeX/_rels/activeX244.xml.rels><?xml version="1.0" encoding="UTF-8" standalone="yes"?>
<Relationships xmlns="http://schemas.openxmlformats.org/package/2006/relationships"><Relationship Id="rId1" Type="http://schemas.microsoft.com/office/2006/relationships/activeXControlBinary" Target="activeX244.bin"/></Relationships>
</file>

<file path=xl/activeX/_rels/activeX245.xml.rels><?xml version="1.0" encoding="UTF-8" standalone="yes"?>
<Relationships xmlns="http://schemas.openxmlformats.org/package/2006/relationships"><Relationship Id="rId1" Type="http://schemas.microsoft.com/office/2006/relationships/activeXControlBinary" Target="activeX245.bin"/></Relationships>
</file>

<file path=xl/activeX/_rels/activeX246.xml.rels><?xml version="1.0" encoding="UTF-8" standalone="yes"?>
<Relationships xmlns="http://schemas.openxmlformats.org/package/2006/relationships"><Relationship Id="rId1" Type="http://schemas.microsoft.com/office/2006/relationships/activeXControlBinary" Target="activeX246.bin"/></Relationships>
</file>

<file path=xl/activeX/_rels/activeX247.xml.rels><?xml version="1.0" encoding="UTF-8" standalone="yes"?>
<Relationships xmlns="http://schemas.openxmlformats.org/package/2006/relationships"><Relationship Id="rId1" Type="http://schemas.microsoft.com/office/2006/relationships/activeXControlBinary" Target="activeX247.bin"/></Relationships>
</file>

<file path=xl/activeX/_rels/activeX248.xml.rels><?xml version="1.0" encoding="UTF-8" standalone="yes"?>
<Relationships xmlns="http://schemas.openxmlformats.org/package/2006/relationships"><Relationship Id="rId1" Type="http://schemas.microsoft.com/office/2006/relationships/activeXControlBinary" Target="activeX248.bin"/></Relationships>
</file>

<file path=xl/activeX/_rels/activeX249.xml.rels><?xml version="1.0" encoding="UTF-8" standalone="yes"?>
<Relationships xmlns="http://schemas.openxmlformats.org/package/2006/relationships"><Relationship Id="rId1" Type="http://schemas.microsoft.com/office/2006/relationships/activeXControlBinary" Target="activeX249.bin"/></Relationships>
</file>

<file path=xl/activeX/_rels/activeX250.xml.rels><?xml version="1.0" encoding="UTF-8" standalone="yes"?>
<Relationships xmlns="http://schemas.openxmlformats.org/package/2006/relationships"><Relationship Id="rId1" Type="http://schemas.microsoft.com/office/2006/relationships/activeXControlBinary" Target="activeX250.bin"/></Relationships>
</file>

<file path=xl/activeX/_rels/activeX251.xml.rels><?xml version="1.0" encoding="UTF-8" standalone="yes"?>
<Relationships xmlns="http://schemas.openxmlformats.org/package/2006/relationships"><Relationship Id="rId1" Type="http://schemas.microsoft.com/office/2006/relationships/activeXControlBinary" Target="activeX251.bin"/></Relationships>
</file>

<file path=xl/activeX/_rels/activeX252.xml.rels><?xml version="1.0" encoding="UTF-8" standalone="yes"?>
<Relationships xmlns="http://schemas.openxmlformats.org/package/2006/relationships"><Relationship Id="rId1" Type="http://schemas.microsoft.com/office/2006/relationships/activeXControlBinary" Target="activeX252.bin"/></Relationships>
</file>

<file path=xl/activeX/_rels/activeX253.xml.rels><?xml version="1.0" encoding="UTF-8" standalone="yes"?>
<Relationships xmlns="http://schemas.openxmlformats.org/package/2006/relationships"><Relationship Id="rId1" Type="http://schemas.microsoft.com/office/2006/relationships/activeXControlBinary" Target="activeX253.bin"/></Relationships>
</file>

<file path=xl/activeX/_rels/activeX254.xml.rels><?xml version="1.0" encoding="UTF-8" standalone="yes"?>
<Relationships xmlns="http://schemas.openxmlformats.org/package/2006/relationships"><Relationship Id="rId1" Type="http://schemas.microsoft.com/office/2006/relationships/activeXControlBinary" Target="activeX254.bin"/></Relationships>
</file>

<file path=xl/activeX/_rels/activeX255.xml.rels><?xml version="1.0" encoding="UTF-8" standalone="yes"?>
<Relationships xmlns="http://schemas.openxmlformats.org/package/2006/relationships"><Relationship Id="rId1" Type="http://schemas.microsoft.com/office/2006/relationships/activeXControlBinary" Target="activeX255.bin"/></Relationships>
</file>

<file path=xl/activeX/_rels/activeX256.xml.rels><?xml version="1.0" encoding="UTF-8" standalone="yes"?>
<Relationships xmlns="http://schemas.openxmlformats.org/package/2006/relationships"><Relationship Id="rId1" Type="http://schemas.microsoft.com/office/2006/relationships/activeXControlBinary" Target="activeX256.bin"/></Relationships>
</file>

<file path=xl/activeX/_rels/activeX257.xml.rels><?xml version="1.0" encoding="UTF-8" standalone="yes"?>
<Relationships xmlns="http://schemas.openxmlformats.org/package/2006/relationships"><Relationship Id="rId1" Type="http://schemas.microsoft.com/office/2006/relationships/activeXControlBinary" Target="activeX257.bin"/></Relationships>
</file>

<file path=xl/activeX/_rels/activeX258.xml.rels><?xml version="1.0" encoding="UTF-8" standalone="yes"?>
<Relationships xmlns="http://schemas.openxmlformats.org/package/2006/relationships"><Relationship Id="rId1" Type="http://schemas.microsoft.com/office/2006/relationships/activeXControlBinary" Target="activeX258.bin"/></Relationships>
</file>

<file path=xl/activeX/_rels/activeX259.xml.rels><?xml version="1.0" encoding="UTF-8" standalone="yes"?>
<Relationships xmlns="http://schemas.openxmlformats.org/package/2006/relationships"><Relationship Id="rId1" Type="http://schemas.microsoft.com/office/2006/relationships/activeXControlBinary" Target="activeX259.bin"/></Relationships>
</file>

<file path=xl/activeX/_rels/activeX260.xml.rels><?xml version="1.0" encoding="UTF-8" standalone="yes"?>
<Relationships xmlns="http://schemas.openxmlformats.org/package/2006/relationships"><Relationship Id="rId1" Type="http://schemas.microsoft.com/office/2006/relationships/activeXControlBinary" Target="activeX260.bin"/></Relationships>
</file>

<file path=xl/activeX/_rels/activeX261.xml.rels><?xml version="1.0" encoding="UTF-8" standalone="yes"?>
<Relationships xmlns="http://schemas.openxmlformats.org/package/2006/relationships"><Relationship Id="rId1" Type="http://schemas.microsoft.com/office/2006/relationships/activeXControlBinary" Target="activeX261.bin"/></Relationships>
</file>

<file path=xl/activeX/_rels/activeX262.xml.rels><?xml version="1.0" encoding="UTF-8" standalone="yes"?>
<Relationships xmlns="http://schemas.openxmlformats.org/package/2006/relationships"><Relationship Id="rId1" Type="http://schemas.microsoft.com/office/2006/relationships/activeXControlBinary" Target="activeX262.bin"/></Relationships>
</file>

<file path=xl/activeX/_rels/activeX263.xml.rels><?xml version="1.0" encoding="UTF-8" standalone="yes"?>
<Relationships xmlns="http://schemas.openxmlformats.org/package/2006/relationships"><Relationship Id="rId1" Type="http://schemas.microsoft.com/office/2006/relationships/activeXControlBinary" Target="activeX263.bin"/></Relationships>
</file>

<file path=xl/activeX/_rels/activeX264.xml.rels><?xml version="1.0" encoding="UTF-8" standalone="yes"?>
<Relationships xmlns="http://schemas.openxmlformats.org/package/2006/relationships"><Relationship Id="rId1" Type="http://schemas.microsoft.com/office/2006/relationships/activeXControlBinary" Target="activeX26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activeX/activeX10.xml><?xml version="1.0" encoding="utf-8"?>
<ax:ocx xmlns:ax="http://schemas.microsoft.com/office/2006/activeX" xmlns:r="http://schemas.openxmlformats.org/officeDocument/2006/relationships" ax:classid="{8BD21D40-EC42-11CE-9E0D-00AA006002F3}" ax:persistence="persistStreamInit" r:id="rId1"/>
</file>

<file path=xl/activeX/activeX11.xml><?xml version="1.0" encoding="utf-8"?>
<ax:ocx xmlns:ax="http://schemas.microsoft.com/office/2006/activeX" xmlns:r="http://schemas.openxmlformats.org/officeDocument/2006/relationships" ax:classid="{8BD21D40-EC42-11CE-9E0D-00AA006002F3}" ax:persistence="persistStreamInit" r:id="rId1"/>
</file>

<file path=xl/activeX/activeX12.xml><?xml version="1.0" encoding="utf-8"?>
<ax:ocx xmlns:ax="http://schemas.microsoft.com/office/2006/activeX" xmlns:r="http://schemas.openxmlformats.org/officeDocument/2006/relationships" ax:classid="{8BD21D40-EC42-11CE-9E0D-00AA006002F3}" ax:persistence="persistStreamInit" r:id="rId1"/>
</file>

<file path=xl/activeX/activeX13.xml><?xml version="1.0" encoding="utf-8"?>
<ax:ocx xmlns:ax="http://schemas.microsoft.com/office/2006/activeX" xmlns:r="http://schemas.openxmlformats.org/officeDocument/2006/relationships" ax:classid="{8BD21D40-EC42-11CE-9E0D-00AA006002F3}" ax:persistence="persistStreamInit" r:id="rId1"/>
</file>

<file path=xl/activeX/activeX14.xml><?xml version="1.0" encoding="utf-8"?>
<ax:ocx xmlns:ax="http://schemas.microsoft.com/office/2006/activeX" xmlns:r="http://schemas.openxmlformats.org/officeDocument/2006/relationships" ax:classid="{8BD21D40-EC42-11CE-9E0D-00AA006002F3}" ax:persistence="persistStreamInit" r:id="rId1"/>
</file>

<file path=xl/activeX/activeX15.xml><?xml version="1.0" encoding="utf-8"?>
<ax:ocx xmlns:ax="http://schemas.microsoft.com/office/2006/activeX" xmlns:r="http://schemas.openxmlformats.org/officeDocument/2006/relationships" ax:classid="{8BD21D40-EC42-11CE-9E0D-00AA006002F3}" ax:persistence="persistStreamInit" r:id="rId1"/>
</file>

<file path=xl/activeX/activeX16.xml><?xml version="1.0" encoding="utf-8"?>
<ax:ocx xmlns:ax="http://schemas.microsoft.com/office/2006/activeX" xmlns:r="http://schemas.openxmlformats.org/officeDocument/2006/relationships" ax:classid="{8BD21D40-EC42-11CE-9E0D-00AA006002F3}"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8BD21D40-EC42-11CE-9E0D-00AA006002F3}" ax:persistence="persistStreamInit" r:id="rId1"/>
</file>

<file path=xl/activeX/activeX19.xml><?xml version="1.0" encoding="utf-8"?>
<ax:ocx xmlns:ax="http://schemas.microsoft.com/office/2006/activeX" xmlns:r="http://schemas.openxmlformats.org/officeDocument/2006/relationships" ax:classid="{8BD21D40-EC42-11CE-9E0D-00AA006002F3}" ax:persistence="persistStreamInit" r:id="rId1"/>
</file>

<file path=xl/activeX/activeX20.xml><?xml version="1.0" encoding="utf-8"?>
<ax:ocx xmlns:ax="http://schemas.microsoft.com/office/2006/activeX" xmlns:r="http://schemas.openxmlformats.org/officeDocument/2006/relationships" ax:classid="{8BD21D40-EC42-11CE-9E0D-00AA006002F3}" ax:persistence="persistStreamInit" r:id="rId1"/>
</file>

<file path=xl/activeX/activeX21.xml><?xml version="1.0" encoding="utf-8"?>
<ax:ocx xmlns:ax="http://schemas.microsoft.com/office/2006/activeX" xmlns:r="http://schemas.openxmlformats.org/officeDocument/2006/relationships" ax:classid="{8BD21D40-EC42-11CE-9E0D-00AA006002F3}" ax:persistence="persistStreamInit" r:id="rId1"/>
</file>

<file path=xl/activeX/activeX22.xml><?xml version="1.0" encoding="utf-8"?>
<ax:ocx xmlns:ax="http://schemas.microsoft.com/office/2006/activeX" xmlns:r="http://schemas.openxmlformats.org/officeDocument/2006/relationships" ax:classid="{8BD21D40-EC42-11CE-9E0D-00AA006002F3}" ax:persistence="persistStreamInit" r:id="rId1"/>
</file>

<file path=xl/activeX/activeX23.xml><?xml version="1.0" encoding="utf-8"?>
<ax:ocx xmlns:ax="http://schemas.microsoft.com/office/2006/activeX" xmlns:r="http://schemas.openxmlformats.org/officeDocument/2006/relationships" ax:classid="{8BD21D40-EC42-11CE-9E0D-00AA006002F3}" ax:persistence="persistStreamInit" r:id="rId1"/>
</file>

<file path=xl/activeX/activeX24.xml><?xml version="1.0" encoding="utf-8"?>
<ax:ocx xmlns:ax="http://schemas.microsoft.com/office/2006/activeX" xmlns:r="http://schemas.openxmlformats.org/officeDocument/2006/relationships" ax:classid="{8BD21D40-EC42-11CE-9E0D-00AA006002F3}" ax:persistence="persistStreamInit" r:id="rId1"/>
</file>

<file path=xl/activeX/activeX25.xml><?xml version="1.0" encoding="utf-8"?>
<ax:ocx xmlns:ax="http://schemas.microsoft.com/office/2006/activeX" xmlns:r="http://schemas.openxmlformats.org/officeDocument/2006/relationships" ax:classid="{8BD21D40-EC42-11CE-9E0D-00AA006002F3}" ax:persistence="persistStreamInit" r:id="rId1"/>
</file>

<file path=xl/activeX/activeX26.xml><?xml version="1.0" encoding="utf-8"?>
<ax:ocx xmlns:ax="http://schemas.microsoft.com/office/2006/activeX" xmlns:r="http://schemas.openxmlformats.org/officeDocument/2006/relationships" ax:classid="{8BD21D40-EC42-11CE-9E0D-00AA006002F3}" ax:persistence="persistStreamInit" r:id="rId1"/>
</file>

<file path=xl/activeX/activeX27.xml><?xml version="1.0" encoding="utf-8"?>
<ax:ocx xmlns:ax="http://schemas.microsoft.com/office/2006/activeX" xmlns:r="http://schemas.openxmlformats.org/officeDocument/2006/relationships" ax:classid="{8BD21D40-EC42-11CE-9E0D-00AA006002F3}" ax:persistence="persistStreamInit" r:id="rId1"/>
</file>

<file path=xl/activeX/activeX28.xml><?xml version="1.0" encoding="utf-8"?>
<ax:ocx xmlns:ax="http://schemas.microsoft.com/office/2006/activeX" xmlns:r="http://schemas.openxmlformats.org/officeDocument/2006/relationships" ax:classid="{8BD21D40-EC42-11CE-9E0D-00AA006002F3}" ax:persistence="persistStreamInit" r:id="rId1"/>
</file>

<file path=xl/activeX/activeX29.xml><?xml version="1.0" encoding="utf-8"?>
<ax:ocx xmlns:ax="http://schemas.microsoft.com/office/2006/activeX" xmlns:r="http://schemas.openxmlformats.org/officeDocument/2006/relationships" ax:classid="{8BD21D40-EC42-11CE-9E0D-00AA006002F3}" ax:persistence="persistStreamInit" r:id="rId1"/>
</file>

<file path=xl/activeX/activeX30.xml><?xml version="1.0" encoding="utf-8"?>
<ax:ocx xmlns:ax="http://schemas.microsoft.com/office/2006/activeX" xmlns:r="http://schemas.openxmlformats.org/officeDocument/2006/relationships" ax:classid="{8BD21D40-EC42-11CE-9E0D-00AA006002F3}" ax:persistence="persistStreamInit" r:id="rId1"/>
</file>

<file path=xl/activeX/activeX31.xml><?xml version="1.0" encoding="utf-8"?>
<ax:ocx xmlns:ax="http://schemas.microsoft.com/office/2006/activeX" xmlns:r="http://schemas.openxmlformats.org/officeDocument/2006/relationships" ax:classid="{8BD21D40-EC42-11CE-9E0D-00AA006002F3}" ax:persistence="persistStreamInit" r:id="rId1"/>
</file>

<file path=xl/activeX/activeX32.xml><?xml version="1.0" encoding="utf-8"?>
<ax:ocx xmlns:ax="http://schemas.microsoft.com/office/2006/activeX" xmlns:r="http://schemas.openxmlformats.org/officeDocument/2006/relationships" ax:classid="{8BD21D40-EC42-11CE-9E0D-00AA006002F3}" ax:persistence="persistStreamInit" r:id="rId1"/>
</file>

<file path=xl/activeX/activeX33.xml><?xml version="1.0" encoding="utf-8"?>
<ax:ocx xmlns:ax="http://schemas.microsoft.com/office/2006/activeX" xmlns:r="http://schemas.openxmlformats.org/officeDocument/2006/relationships" ax:classid="{8BD21D40-EC42-11CE-9E0D-00AA006002F3}" ax:persistence="persistStreamInit" r:id="rId1"/>
</file>

<file path=xl/activeX/activeX34.xml><?xml version="1.0" encoding="utf-8"?>
<ax:ocx xmlns:ax="http://schemas.microsoft.com/office/2006/activeX" xmlns:r="http://schemas.openxmlformats.org/officeDocument/2006/relationships" ax:classid="{8BD21D40-EC42-11CE-9E0D-00AA006002F3}" ax:persistence="persistStreamInit" r:id="rId1"/>
</file>

<file path=xl/activeX/activeX35.xml><?xml version="1.0" encoding="utf-8"?>
<ax:ocx xmlns:ax="http://schemas.microsoft.com/office/2006/activeX" xmlns:r="http://schemas.openxmlformats.org/officeDocument/2006/relationships" ax:classid="{8BD21D40-EC42-11CE-9E0D-00AA006002F3}" ax:persistence="persistStreamInit" r:id="rId1"/>
</file>

<file path=xl/activeX/activeX36.xml><?xml version="1.0" encoding="utf-8"?>
<ax:ocx xmlns:ax="http://schemas.microsoft.com/office/2006/activeX" xmlns:r="http://schemas.openxmlformats.org/officeDocument/2006/relationships" ax:classid="{8BD21D40-EC42-11CE-9E0D-00AA006002F3}" ax:persistence="persistStreamInit" r:id="rId1"/>
</file>

<file path=xl/activeX/activeX37.xml><?xml version="1.0" encoding="utf-8"?>
<ax:ocx xmlns:ax="http://schemas.microsoft.com/office/2006/activeX" xmlns:r="http://schemas.openxmlformats.org/officeDocument/2006/relationships" ax:classid="{8BD21D40-EC42-11CE-9E0D-00AA006002F3}" ax:persistence="persistStreamInit" r:id="rId1"/>
</file>

<file path=xl/activeX/activeX38.xml><?xml version="1.0" encoding="utf-8"?>
<ax:ocx xmlns:ax="http://schemas.microsoft.com/office/2006/activeX" xmlns:r="http://schemas.openxmlformats.org/officeDocument/2006/relationships" ax:classid="{8BD21D40-EC42-11CE-9E0D-00AA006002F3}" ax:persistence="persistStreamInit" r:id="rId1"/>
</file>

<file path=xl/activeX/activeX39.xml><?xml version="1.0" encoding="utf-8"?>
<ax:ocx xmlns:ax="http://schemas.microsoft.com/office/2006/activeX" xmlns:r="http://schemas.openxmlformats.org/officeDocument/2006/relationships" ax:classid="{8BD21D40-EC42-11CE-9E0D-00AA006002F3}" ax:persistence="persistStreamInit" r:id="rId1"/>
</file>

<file path=xl/activeX/activeX40.xml><?xml version="1.0" encoding="utf-8"?>
<ax:ocx xmlns:ax="http://schemas.microsoft.com/office/2006/activeX" xmlns:r="http://schemas.openxmlformats.org/officeDocument/2006/relationships" ax:classid="{8BD21D40-EC42-11CE-9E0D-00AA006002F3}" ax:persistence="persistStreamInit" r:id="rId1"/>
</file>

<file path=xl/activeX/activeX41.xml><?xml version="1.0" encoding="utf-8"?>
<ax:ocx xmlns:ax="http://schemas.microsoft.com/office/2006/activeX" xmlns:r="http://schemas.openxmlformats.org/officeDocument/2006/relationships" ax:classid="{8BD21D40-EC42-11CE-9E0D-00AA006002F3}" ax:persistence="persistStreamInit" r:id="rId1"/>
</file>

<file path=xl/activeX/activeX42.xml><?xml version="1.0" encoding="utf-8"?>
<ax:ocx xmlns:ax="http://schemas.microsoft.com/office/2006/activeX" xmlns:r="http://schemas.openxmlformats.org/officeDocument/2006/relationships" ax:classid="{8BD21D40-EC42-11CE-9E0D-00AA006002F3}" ax:persistence="persistStreamInit" r:id="rId1"/>
</file>

<file path=xl/activeX/activeX43.xml><?xml version="1.0" encoding="utf-8"?>
<ax:ocx xmlns:ax="http://schemas.microsoft.com/office/2006/activeX" xmlns:r="http://schemas.openxmlformats.org/officeDocument/2006/relationships" ax:classid="{8BD21D40-EC42-11CE-9E0D-00AA006002F3}" ax:persistence="persistStreamInit" r:id="rId1"/>
</file>

<file path=xl/activeX/activeX44.xml><?xml version="1.0" encoding="utf-8"?>
<ax:ocx xmlns:ax="http://schemas.microsoft.com/office/2006/activeX" xmlns:r="http://schemas.openxmlformats.org/officeDocument/2006/relationships" ax:classid="{8BD21D40-EC42-11CE-9E0D-00AA006002F3}" ax:persistence="persistStreamInit" r:id="rId1"/>
</file>

<file path=xl/activeX/activeX45.xml><?xml version="1.0" encoding="utf-8"?>
<ax:ocx xmlns:ax="http://schemas.microsoft.com/office/2006/activeX" xmlns:r="http://schemas.openxmlformats.org/officeDocument/2006/relationships" ax:classid="{8BD21D40-EC42-11CE-9E0D-00AA006002F3}" ax:persistence="persistStreamInit" r:id="rId1"/>
</file>

<file path=xl/activeX/activeX46.xml><?xml version="1.0" encoding="utf-8"?>
<ax:ocx xmlns:ax="http://schemas.microsoft.com/office/2006/activeX" xmlns:r="http://schemas.openxmlformats.org/officeDocument/2006/relationships" ax:classid="{8BD21D40-EC42-11CE-9E0D-00AA006002F3}" ax:persistence="persistStreamInit" r:id="rId1"/>
</file>

<file path=xl/activeX/activeX47.xml><?xml version="1.0" encoding="utf-8"?>
<ax:ocx xmlns:ax="http://schemas.microsoft.com/office/2006/activeX" xmlns:r="http://schemas.openxmlformats.org/officeDocument/2006/relationships" ax:classid="{8BD21D40-EC42-11CE-9E0D-00AA006002F3}" ax:persistence="persistStreamInit" r:id="rId1"/>
</file>

<file path=xl/activeX/activeX48.xml><?xml version="1.0" encoding="utf-8"?>
<ax:ocx xmlns:ax="http://schemas.microsoft.com/office/2006/activeX" xmlns:r="http://schemas.openxmlformats.org/officeDocument/2006/relationships" ax:classid="{8BD21D40-EC42-11CE-9E0D-00AA006002F3}" ax:persistence="persistStreamInit" r:id="rId1"/>
</file>

<file path=xl/activeX/activeX49.xml><?xml version="1.0" encoding="utf-8"?>
<ax:ocx xmlns:ax="http://schemas.microsoft.com/office/2006/activeX" xmlns:r="http://schemas.openxmlformats.org/officeDocument/2006/relationships" ax:classid="{8BD21D40-EC42-11CE-9E0D-00AA006002F3}" ax:persistence="persistStreamInit" r:id="rId1"/>
</file>

<file path=xl/activeX/activeX50.xml><?xml version="1.0" encoding="utf-8"?>
<ax:ocx xmlns:ax="http://schemas.microsoft.com/office/2006/activeX" xmlns:r="http://schemas.openxmlformats.org/officeDocument/2006/relationships" ax:classid="{8BD21D40-EC42-11CE-9E0D-00AA006002F3}" ax:persistence="persistStreamInit" r:id="rId1"/>
</file>

<file path=xl/activeX/activeX51.xml><?xml version="1.0" encoding="utf-8"?>
<ax:ocx xmlns:ax="http://schemas.microsoft.com/office/2006/activeX" xmlns:r="http://schemas.openxmlformats.org/officeDocument/2006/relationships" ax:classid="{8BD21D40-EC42-11CE-9E0D-00AA006002F3}" ax:persistence="persistStreamInit" r:id="rId1"/>
</file>

<file path=xl/activeX/activeX52.xml><?xml version="1.0" encoding="utf-8"?>
<ax:ocx xmlns:ax="http://schemas.microsoft.com/office/2006/activeX" xmlns:r="http://schemas.openxmlformats.org/officeDocument/2006/relationships" ax:classid="{8BD21D40-EC42-11CE-9E0D-00AA006002F3}" ax:persistence="persistStreamInit" r:id="rId1"/>
</file>

<file path=xl/activeX/activeX53.xml><?xml version="1.0" encoding="utf-8"?>
<ax:ocx xmlns:ax="http://schemas.microsoft.com/office/2006/activeX" xmlns:r="http://schemas.openxmlformats.org/officeDocument/2006/relationships" ax:classid="{8BD21D40-EC42-11CE-9E0D-00AA006002F3}" ax:persistence="persistStreamInit" r:id="rId1"/>
</file>

<file path=xl/activeX/activeX54.xml><?xml version="1.0" encoding="utf-8"?>
<ax:ocx xmlns:ax="http://schemas.microsoft.com/office/2006/activeX" xmlns:r="http://schemas.openxmlformats.org/officeDocument/2006/relationships" ax:classid="{8BD21D40-EC42-11CE-9E0D-00AA006002F3}" ax:persistence="persistStreamInit" r:id="rId1"/>
</file>

<file path=xl/activeX/activeX55.xml><?xml version="1.0" encoding="utf-8"?>
<ax:ocx xmlns:ax="http://schemas.microsoft.com/office/2006/activeX" xmlns:r="http://schemas.openxmlformats.org/officeDocument/2006/relationships" ax:classid="{8BD21D40-EC42-11CE-9E0D-00AA006002F3}" ax:persistence="persistStreamInit" r:id="rId1"/>
</file>

<file path=xl/activeX/activeX56.xml><?xml version="1.0" encoding="utf-8"?>
<ax:ocx xmlns:ax="http://schemas.microsoft.com/office/2006/activeX" xmlns:r="http://schemas.openxmlformats.org/officeDocument/2006/relationships" ax:classid="{8BD21D40-EC42-11CE-9E0D-00AA006002F3}" ax:persistence="persistStreamInit" r:id="rId1"/>
</file>

<file path=xl/activeX/activeX57.xml><?xml version="1.0" encoding="utf-8"?>
<ax:ocx xmlns:ax="http://schemas.microsoft.com/office/2006/activeX" xmlns:r="http://schemas.openxmlformats.org/officeDocument/2006/relationships" ax:classid="{8BD21D40-EC42-11CE-9E0D-00AA006002F3}" ax:persistence="persistStreamInit" r:id="rId1"/>
</file>

<file path=xl/activeX/activeX58.xml><?xml version="1.0" encoding="utf-8"?>
<ax:ocx xmlns:ax="http://schemas.microsoft.com/office/2006/activeX" xmlns:r="http://schemas.openxmlformats.org/officeDocument/2006/relationships" ax:classid="{8BD21D40-EC42-11CE-9E0D-00AA006002F3}" ax:persistence="persistStreamInit" r:id="rId1"/>
</file>

<file path=xl/activeX/activeX59.xml><?xml version="1.0" encoding="utf-8"?>
<ax:ocx xmlns:ax="http://schemas.microsoft.com/office/2006/activeX" xmlns:r="http://schemas.openxmlformats.org/officeDocument/2006/relationships" ax:classid="{8BD21D40-EC42-11CE-9E0D-00AA006002F3}" ax:persistence="persistStreamInit" r:id="rId1"/>
</file>

<file path=xl/activeX/activeX60.xml><?xml version="1.0" encoding="utf-8"?>
<ax:ocx xmlns:ax="http://schemas.microsoft.com/office/2006/activeX" xmlns:r="http://schemas.openxmlformats.org/officeDocument/2006/relationships" ax:classid="{8BD21D40-EC42-11CE-9E0D-00AA006002F3}" ax:persistence="persistStreamInit" r:id="rId1"/>
</file>

<file path=xl/activeX/activeX61.xml><?xml version="1.0" encoding="utf-8"?>
<ax:ocx xmlns:ax="http://schemas.microsoft.com/office/2006/activeX" xmlns:r="http://schemas.openxmlformats.org/officeDocument/2006/relationships" ax:classid="{8BD21D40-EC42-11CE-9E0D-00AA006002F3}" ax:persistence="persistStreamInit" r:id="rId1"/>
</file>

<file path=xl/activeX/activeX62.xml><?xml version="1.0" encoding="utf-8"?>
<ax:ocx xmlns:ax="http://schemas.microsoft.com/office/2006/activeX" xmlns:r="http://schemas.openxmlformats.org/officeDocument/2006/relationships" ax:classid="{8BD21D40-EC42-11CE-9E0D-00AA006002F3}" ax:persistence="persistStreamInit" r:id="rId1"/>
</file>

<file path=xl/activeX/activeX63.xml><?xml version="1.0" encoding="utf-8"?>
<ax:ocx xmlns:ax="http://schemas.microsoft.com/office/2006/activeX" xmlns:r="http://schemas.openxmlformats.org/officeDocument/2006/relationships" ax:classid="{8BD21D40-EC42-11CE-9E0D-00AA006002F3}" ax:persistence="persistStreamInit" r:id="rId1"/>
</file>

<file path=xl/activeX/activeX64.xml><?xml version="1.0" encoding="utf-8"?>
<ax:ocx xmlns:ax="http://schemas.microsoft.com/office/2006/activeX" xmlns:r="http://schemas.openxmlformats.org/officeDocument/2006/relationships" ax:classid="{8BD21D40-EC42-11CE-9E0D-00AA006002F3}" ax:persistence="persistStreamInit" r:id="rId1"/>
</file>

<file path=xl/activeX/activeX65.xml><?xml version="1.0" encoding="utf-8"?>
<ax:ocx xmlns:ax="http://schemas.microsoft.com/office/2006/activeX" xmlns:r="http://schemas.openxmlformats.org/officeDocument/2006/relationships" ax:classid="{8BD21D40-EC42-11CE-9E0D-00AA006002F3}" ax:persistence="persistStreamInit" r:id="rId1"/>
</file>

<file path=xl/activeX/activeX66.xml><?xml version="1.0" encoding="utf-8"?>
<ax:ocx xmlns:ax="http://schemas.microsoft.com/office/2006/activeX" xmlns:r="http://schemas.openxmlformats.org/officeDocument/2006/relationships" ax:classid="{8BD21D40-EC42-11CE-9E0D-00AA006002F3}" ax:persistence="persistStreamInit" r:id="rId1"/>
</file>

<file path=xl/activeX/activeX67.xml><?xml version="1.0" encoding="utf-8"?>
<ax:ocx xmlns:ax="http://schemas.microsoft.com/office/2006/activeX" xmlns:r="http://schemas.openxmlformats.org/officeDocument/2006/relationships" ax:classid="{8BD21D40-EC42-11CE-9E0D-00AA006002F3}" ax:persistence="persistStreamInit" r:id="rId1"/>
</file>

<file path=xl/activeX/activeX68.xml><?xml version="1.0" encoding="utf-8"?>
<ax:ocx xmlns:ax="http://schemas.microsoft.com/office/2006/activeX" xmlns:r="http://schemas.openxmlformats.org/officeDocument/2006/relationships" ax:classid="{8BD21D40-EC42-11CE-9E0D-00AA006002F3}" ax:persistence="persistStreamInit" r:id="rId1"/>
</file>

<file path=xl/activeX/activeX69.xml><?xml version="1.0" encoding="utf-8"?>
<ax:ocx xmlns:ax="http://schemas.microsoft.com/office/2006/activeX" xmlns:r="http://schemas.openxmlformats.org/officeDocument/2006/relationships" ax:classid="{8BD21D40-EC42-11CE-9E0D-00AA006002F3}" ax:persistence="persistStreamInit" r:id="rId1"/>
</file>

<file path=xl/activeX/activeX70.xml><?xml version="1.0" encoding="utf-8"?>
<ax:ocx xmlns:ax="http://schemas.microsoft.com/office/2006/activeX" xmlns:r="http://schemas.openxmlformats.org/officeDocument/2006/relationships" ax:classid="{8BD21D40-EC42-11CE-9E0D-00AA006002F3}" ax:persistence="persistStreamInit" r:id="rId1"/>
</file>

<file path=xl/activeX/activeX71.xml><?xml version="1.0" encoding="utf-8"?>
<ax:ocx xmlns:ax="http://schemas.microsoft.com/office/2006/activeX" xmlns:r="http://schemas.openxmlformats.org/officeDocument/2006/relationships" ax:classid="{8BD21D40-EC42-11CE-9E0D-00AA006002F3}" ax:persistence="persistStreamInit" r:id="rId1"/>
</file>

<file path=xl/activeX/activeX72.xml><?xml version="1.0" encoding="utf-8"?>
<ax:ocx xmlns:ax="http://schemas.microsoft.com/office/2006/activeX" xmlns:r="http://schemas.openxmlformats.org/officeDocument/2006/relationships" ax:classid="{8BD21D40-EC42-11CE-9E0D-00AA006002F3}" ax:persistence="persistStreamInit" r:id="rId1"/>
</file>

<file path=xl/activeX/activeX73.xml><?xml version="1.0" encoding="utf-8"?>
<ax:ocx xmlns:ax="http://schemas.microsoft.com/office/2006/activeX" xmlns:r="http://schemas.openxmlformats.org/officeDocument/2006/relationships" ax:classid="{8BD21D40-EC42-11CE-9E0D-00AA006002F3}" ax:persistence="persistStreamInit" r:id="rId1"/>
</file>

<file path=xl/activeX/activeX74.xml><?xml version="1.0" encoding="utf-8"?>
<ax:ocx xmlns:ax="http://schemas.microsoft.com/office/2006/activeX" xmlns:r="http://schemas.openxmlformats.org/officeDocument/2006/relationships" ax:classid="{8BD21D40-EC42-11CE-9E0D-00AA006002F3}" ax:persistence="persistStreamInit" r:id="rId1"/>
</file>

<file path=xl/activeX/activeX75.xml><?xml version="1.0" encoding="utf-8"?>
<ax:ocx xmlns:ax="http://schemas.microsoft.com/office/2006/activeX" xmlns:r="http://schemas.openxmlformats.org/officeDocument/2006/relationships" ax:classid="{8BD21D40-EC42-11CE-9E0D-00AA006002F3}" ax:persistence="persistStreamInit" r:id="rId1"/>
</file>

<file path=xl/activeX/activeX76.xml><?xml version="1.0" encoding="utf-8"?>
<ax:ocx xmlns:ax="http://schemas.microsoft.com/office/2006/activeX" xmlns:r="http://schemas.openxmlformats.org/officeDocument/2006/relationships" ax:classid="{8BD21D40-EC42-11CE-9E0D-00AA006002F3}" ax:persistence="persistStreamInit" r:id="rId1"/>
</file>

<file path=xl/activeX/activeX77.xml><?xml version="1.0" encoding="utf-8"?>
<ax:ocx xmlns:ax="http://schemas.microsoft.com/office/2006/activeX" xmlns:r="http://schemas.openxmlformats.org/officeDocument/2006/relationships" ax:classid="{8BD21D40-EC42-11CE-9E0D-00AA006002F3}" ax:persistence="persistStreamInit" r:id="rId1"/>
</file>

<file path=xl/activeX/activeX78.xml><?xml version="1.0" encoding="utf-8"?>
<ax:ocx xmlns:ax="http://schemas.microsoft.com/office/2006/activeX" xmlns:r="http://schemas.openxmlformats.org/officeDocument/2006/relationships" ax:classid="{8BD21D40-EC42-11CE-9E0D-00AA006002F3}" ax:persistence="persistStreamInit" r:id="rId1"/>
</file>

<file path=xl/activeX/activeX79.xml><?xml version="1.0" encoding="utf-8"?>
<ax:ocx xmlns:ax="http://schemas.microsoft.com/office/2006/activeX" xmlns:r="http://schemas.openxmlformats.org/officeDocument/2006/relationships" ax:classid="{8BD21D40-EC42-11CE-9E0D-00AA006002F3}" ax:persistence="persistStreamInit" r:id="rId1"/>
</file>

<file path=xl/activeX/activeX80.xml><?xml version="1.0" encoding="utf-8"?>
<ax:ocx xmlns:ax="http://schemas.microsoft.com/office/2006/activeX" xmlns:r="http://schemas.openxmlformats.org/officeDocument/2006/relationships" ax:classid="{8BD21D40-EC42-11CE-9E0D-00AA006002F3}" ax:persistence="persistStreamInit" r:id="rId1"/>
</file>

<file path=xl/activeX/activeX81.xml><?xml version="1.0" encoding="utf-8"?>
<ax:ocx xmlns:ax="http://schemas.microsoft.com/office/2006/activeX" xmlns:r="http://schemas.openxmlformats.org/officeDocument/2006/relationships" ax:classid="{8BD21D40-EC42-11CE-9E0D-00AA006002F3}" ax:persistence="persistStreamInit" r:id="rId1"/>
</file>

<file path=xl/activeX/activeX82.xml><?xml version="1.0" encoding="utf-8"?>
<ax:ocx xmlns:ax="http://schemas.microsoft.com/office/2006/activeX" xmlns:r="http://schemas.openxmlformats.org/officeDocument/2006/relationships" ax:classid="{8BD21D40-EC42-11CE-9E0D-00AA006002F3}" ax:persistence="persistStreamInit" r:id="rId1"/>
</file>

<file path=xl/activeX/activeX83.xml><?xml version="1.0" encoding="utf-8"?>
<ax:ocx xmlns:ax="http://schemas.microsoft.com/office/2006/activeX" xmlns:r="http://schemas.openxmlformats.org/officeDocument/2006/relationships" ax:classid="{8BD21D40-EC42-11CE-9E0D-00AA006002F3}" ax:persistence="persistStreamInit" r:id="rId1"/>
</file>

<file path=xl/activeX/activeX84.xml><?xml version="1.0" encoding="utf-8"?>
<ax:ocx xmlns:ax="http://schemas.microsoft.com/office/2006/activeX" xmlns:r="http://schemas.openxmlformats.org/officeDocument/2006/relationships" ax:classid="{8BD21D40-EC42-11CE-9E0D-00AA006002F3}" ax:persistence="persistStreamInit" r:id="rId1"/>
</file>

<file path=xl/activeX/activeX85.xml><?xml version="1.0" encoding="utf-8"?>
<ax:ocx xmlns:ax="http://schemas.microsoft.com/office/2006/activeX" xmlns:r="http://schemas.openxmlformats.org/officeDocument/2006/relationships" ax:classid="{8BD21D40-EC42-11CE-9E0D-00AA006002F3}" ax:persistence="persistStreamInit" r:id="rId1"/>
</file>

<file path=xl/activeX/activeX86.xml><?xml version="1.0" encoding="utf-8"?>
<ax:ocx xmlns:ax="http://schemas.microsoft.com/office/2006/activeX" xmlns:r="http://schemas.openxmlformats.org/officeDocument/2006/relationships" ax:classid="{8BD21D40-EC42-11CE-9E0D-00AA006002F3}" ax:persistence="persistStreamInit" r:id="rId1"/>
</file>

<file path=xl/activeX/activeX87.xml><?xml version="1.0" encoding="utf-8"?>
<ax:ocx xmlns:ax="http://schemas.microsoft.com/office/2006/activeX" xmlns:r="http://schemas.openxmlformats.org/officeDocument/2006/relationships" ax:classid="{8BD21D40-EC42-11CE-9E0D-00AA006002F3}" ax:persistence="persistStreamInit" r:id="rId1"/>
</file>

<file path=xl/activeX/activeX88.xml><?xml version="1.0" encoding="utf-8"?>
<ax:ocx xmlns:ax="http://schemas.microsoft.com/office/2006/activeX" xmlns:r="http://schemas.openxmlformats.org/officeDocument/2006/relationships" ax:classid="{8BD21D40-EC42-11CE-9E0D-00AA006002F3}" ax:persistence="persistStreamInit" r:id="rId1"/>
</file>

<file path=xl/activeX/activeX89.xml><?xml version="1.0" encoding="utf-8"?>
<ax:ocx xmlns:ax="http://schemas.microsoft.com/office/2006/activeX" xmlns:r="http://schemas.openxmlformats.org/officeDocument/2006/relationships" ax:classid="{8BD21D40-EC42-11CE-9E0D-00AA006002F3}" ax:persistence="persistStreamInit" r:id="rId1"/>
</file>

<file path=xl/activeX/activeX90.xml><?xml version="1.0" encoding="utf-8"?>
<ax:ocx xmlns:ax="http://schemas.microsoft.com/office/2006/activeX" xmlns:r="http://schemas.openxmlformats.org/officeDocument/2006/relationships" ax:classid="{8BD21D40-EC42-11CE-9E0D-00AA006002F3}" ax:persistence="persistStreamInit" r:id="rId1"/>
</file>

<file path=xl/activeX/activeX91.xml><?xml version="1.0" encoding="utf-8"?>
<ax:ocx xmlns:ax="http://schemas.microsoft.com/office/2006/activeX" xmlns:r="http://schemas.openxmlformats.org/officeDocument/2006/relationships" ax:classid="{8BD21D40-EC42-11CE-9E0D-00AA006002F3}" ax:persistence="persistStreamInit" r:id="rId1"/>
</file>

<file path=xl/activeX/activeX92.xml><?xml version="1.0" encoding="utf-8"?>
<ax:ocx xmlns:ax="http://schemas.microsoft.com/office/2006/activeX" xmlns:r="http://schemas.openxmlformats.org/officeDocument/2006/relationships" ax:classid="{8BD21D40-EC42-11CE-9E0D-00AA006002F3}" ax:persistence="persistStreamInit" r:id="rId1"/>
</file>

<file path=xl/activeX/activeX93.xml><?xml version="1.0" encoding="utf-8"?>
<ax:ocx xmlns:ax="http://schemas.microsoft.com/office/2006/activeX" xmlns:r="http://schemas.openxmlformats.org/officeDocument/2006/relationships" ax:classid="{8BD21D40-EC42-11CE-9E0D-00AA006002F3}" ax:persistence="persistStreamInit" r:id="rId1"/>
</file>

<file path=xl/activeX/activeX94.xml><?xml version="1.0" encoding="utf-8"?>
<ax:ocx xmlns:ax="http://schemas.microsoft.com/office/2006/activeX" xmlns:r="http://schemas.openxmlformats.org/officeDocument/2006/relationships" ax:classid="{8BD21D40-EC42-11CE-9E0D-00AA006002F3}" ax:persistence="persistStreamInit" r:id="rId1"/>
</file>

<file path=xl/activeX/activeX95.xml><?xml version="1.0" encoding="utf-8"?>
<ax:ocx xmlns:ax="http://schemas.microsoft.com/office/2006/activeX" xmlns:r="http://schemas.openxmlformats.org/officeDocument/2006/relationships" ax:classid="{8BD21D40-EC42-11CE-9E0D-00AA006002F3}" ax:persistence="persistStreamInit" r:id="rId1"/>
</file>

<file path=xl/activeX/activeX96.xml><?xml version="1.0" encoding="utf-8"?>
<ax:ocx xmlns:ax="http://schemas.microsoft.com/office/2006/activeX" xmlns:r="http://schemas.openxmlformats.org/officeDocument/2006/relationships" ax:classid="{8BD21D40-EC42-11CE-9E0D-00AA006002F3}" ax:persistence="persistStreamInit" r:id="rId1"/>
</file>

<file path=xl/activeX/activeX97.xml><?xml version="1.0" encoding="utf-8"?>
<ax:ocx xmlns:ax="http://schemas.microsoft.com/office/2006/activeX" xmlns:r="http://schemas.openxmlformats.org/officeDocument/2006/relationships" ax:classid="{8BD21D40-EC42-11CE-9E0D-00AA006002F3}" ax:persistence="persistStreamInit" r:id="rId1"/>
</file>

<file path=xl/activeX/activeX98.xml><?xml version="1.0" encoding="utf-8"?>
<ax:ocx xmlns:ax="http://schemas.microsoft.com/office/2006/activeX" xmlns:r="http://schemas.openxmlformats.org/officeDocument/2006/relationships" ax:classid="{8BD21D40-EC42-11CE-9E0D-00AA006002F3}" ax:persistence="persistStreamInit" r:id="rId1"/>
</file>

<file path=xl/activeX/activeX99.xml><?xml version="1.0" encoding="utf-8"?>
<ax:ocx xmlns:ax="http://schemas.microsoft.com/office/2006/activeX" xmlns:r="http://schemas.openxmlformats.org/officeDocument/2006/relationships" ax:classid="{8BD21D40-EC42-11CE-9E0D-00AA006002F3}" ax:persistence="persistStreamInit" r:id="rId1"/>
</file>

<file path=xl/activeX/activeX100.xml><?xml version="1.0" encoding="utf-8"?>
<ax:ocx xmlns:ax="http://schemas.microsoft.com/office/2006/activeX" xmlns:r="http://schemas.openxmlformats.org/officeDocument/2006/relationships" ax:classid="{8BD21D40-EC42-11CE-9E0D-00AA006002F3}" ax:persistence="persistStreamInit" r:id="rId1"/>
</file>

<file path=xl/activeX/activeX101.xml><?xml version="1.0" encoding="utf-8"?>
<ax:ocx xmlns:ax="http://schemas.microsoft.com/office/2006/activeX" xmlns:r="http://schemas.openxmlformats.org/officeDocument/2006/relationships" ax:classid="{8BD21D40-EC42-11CE-9E0D-00AA006002F3}" ax:persistence="persistStreamInit" r:id="rId1"/>
</file>

<file path=xl/activeX/activeX102.xml><?xml version="1.0" encoding="utf-8"?>
<ax:ocx xmlns:ax="http://schemas.microsoft.com/office/2006/activeX" xmlns:r="http://schemas.openxmlformats.org/officeDocument/2006/relationships" ax:classid="{8BD21D40-EC42-11CE-9E0D-00AA006002F3}" ax:persistence="persistStreamInit" r:id="rId1"/>
</file>

<file path=xl/activeX/activeX103.xml><?xml version="1.0" encoding="utf-8"?>
<ax:ocx xmlns:ax="http://schemas.microsoft.com/office/2006/activeX" xmlns:r="http://schemas.openxmlformats.org/officeDocument/2006/relationships" ax:classid="{8BD21D40-EC42-11CE-9E0D-00AA006002F3}" ax:persistence="persistStreamInit" r:id="rId1"/>
</file>

<file path=xl/activeX/activeX104.xml><?xml version="1.0" encoding="utf-8"?>
<ax:ocx xmlns:ax="http://schemas.microsoft.com/office/2006/activeX" xmlns:r="http://schemas.openxmlformats.org/officeDocument/2006/relationships" ax:classid="{8BD21D40-EC42-11CE-9E0D-00AA006002F3}" ax:persistence="persistStreamInit" r:id="rId1"/>
</file>

<file path=xl/activeX/activeX105.xml><?xml version="1.0" encoding="utf-8"?>
<ax:ocx xmlns:ax="http://schemas.microsoft.com/office/2006/activeX" xmlns:r="http://schemas.openxmlformats.org/officeDocument/2006/relationships" ax:classid="{8BD21D40-EC42-11CE-9E0D-00AA006002F3}" ax:persistence="persistStreamInit" r:id="rId1"/>
</file>

<file path=xl/activeX/activeX106.xml><?xml version="1.0" encoding="utf-8"?>
<ax:ocx xmlns:ax="http://schemas.microsoft.com/office/2006/activeX" xmlns:r="http://schemas.openxmlformats.org/officeDocument/2006/relationships" ax:classid="{8BD21D40-EC42-11CE-9E0D-00AA006002F3}" ax:persistence="persistStreamInit" r:id="rId1"/>
</file>

<file path=xl/activeX/activeX107.xml><?xml version="1.0" encoding="utf-8"?>
<ax:ocx xmlns:ax="http://schemas.microsoft.com/office/2006/activeX" xmlns:r="http://schemas.openxmlformats.org/officeDocument/2006/relationships" ax:classid="{8BD21D40-EC42-11CE-9E0D-00AA006002F3}" ax:persistence="persistStreamInit" r:id="rId1"/>
</file>

<file path=xl/activeX/activeX108.xml><?xml version="1.0" encoding="utf-8"?>
<ax:ocx xmlns:ax="http://schemas.microsoft.com/office/2006/activeX" xmlns:r="http://schemas.openxmlformats.org/officeDocument/2006/relationships" ax:classid="{8BD21D40-EC42-11CE-9E0D-00AA006002F3}" ax:persistence="persistStreamInit" r:id="rId1"/>
</file>

<file path=xl/activeX/activeX109.xml><?xml version="1.0" encoding="utf-8"?>
<ax:ocx xmlns:ax="http://schemas.microsoft.com/office/2006/activeX" xmlns:r="http://schemas.openxmlformats.org/officeDocument/2006/relationships" ax:classid="{8BD21D40-EC42-11CE-9E0D-00AA006002F3}" ax:persistence="persistStreamInit" r:id="rId1"/>
</file>

<file path=xl/activeX/activeX110.xml><?xml version="1.0" encoding="utf-8"?>
<ax:ocx xmlns:ax="http://schemas.microsoft.com/office/2006/activeX" xmlns:r="http://schemas.openxmlformats.org/officeDocument/2006/relationships" ax:classid="{8BD21D40-EC42-11CE-9E0D-00AA006002F3}" ax:persistence="persistStreamInit" r:id="rId1"/>
</file>

<file path=xl/activeX/activeX111.xml><?xml version="1.0" encoding="utf-8"?>
<ax:ocx xmlns:ax="http://schemas.microsoft.com/office/2006/activeX" xmlns:r="http://schemas.openxmlformats.org/officeDocument/2006/relationships" ax:classid="{8BD21D40-EC42-11CE-9E0D-00AA006002F3}" ax:persistence="persistStreamInit" r:id="rId1"/>
</file>

<file path=xl/activeX/activeX112.xml><?xml version="1.0" encoding="utf-8"?>
<ax:ocx xmlns:ax="http://schemas.microsoft.com/office/2006/activeX" xmlns:r="http://schemas.openxmlformats.org/officeDocument/2006/relationships" ax:classid="{8BD21D40-EC42-11CE-9E0D-00AA006002F3}" ax:persistence="persistStreamInit" r:id="rId1"/>
</file>

<file path=xl/activeX/activeX113.xml><?xml version="1.0" encoding="utf-8"?>
<ax:ocx xmlns:ax="http://schemas.microsoft.com/office/2006/activeX" xmlns:r="http://schemas.openxmlformats.org/officeDocument/2006/relationships" ax:classid="{8BD21D40-EC42-11CE-9E0D-00AA006002F3}" ax:persistence="persistStreamInit" r:id="rId1"/>
</file>

<file path=xl/activeX/activeX114.xml><?xml version="1.0" encoding="utf-8"?>
<ax:ocx xmlns:ax="http://schemas.microsoft.com/office/2006/activeX" xmlns:r="http://schemas.openxmlformats.org/officeDocument/2006/relationships" ax:classid="{8BD21D40-EC42-11CE-9E0D-00AA006002F3}" ax:persistence="persistStreamInit" r:id="rId1"/>
</file>

<file path=xl/activeX/activeX115.xml><?xml version="1.0" encoding="utf-8"?>
<ax:ocx xmlns:ax="http://schemas.microsoft.com/office/2006/activeX" xmlns:r="http://schemas.openxmlformats.org/officeDocument/2006/relationships" ax:classid="{8BD21D40-EC42-11CE-9E0D-00AA006002F3}" ax:persistence="persistStreamInit" r:id="rId1"/>
</file>

<file path=xl/activeX/activeX116.xml><?xml version="1.0" encoding="utf-8"?>
<ax:ocx xmlns:ax="http://schemas.microsoft.com/office/2006/activeX" xmlns:r="http://schemas.openxmlformats.org/officeDocument/2006/relationships" ax:classid="{8BD21D40-EC42-11CE-9E0D-00AA006002F3}" ax:persistence="persistStreamInit" r:id="rId1"/>
</file>

<file path=xl/activeX/activeX117.xml><?xml version="1.0" encoding="utf-8"?>
<ax:ocx xmlns:ax="http://schemas.microsoft.com/office/2006/activeX" xmlns:r="http://schemas.openxmlformats.org/officeDocument/2006/relationships" ax:classid="{8BD21D40-EC42-11CE-9E0D-00AA006002F3}" ax:persistence="persistStreamInit" r:id="rId1"/>
</file>

<file path=xl/activeX/activeX118.xml><?xml version="1.0" encoding="utf-8"?>
<ax:ocx xmlns:ax="http://schemas.microsoft.com/office/2006/activeX" xmlns:r="http://schemas.openxmlformats.org/officeDocument/2006/relationships" ax:classid="{8BD21D40-EC42-11CE-9E0D-00AA006002F3}" ax:persistence="persistStreamInit" r:id="rId1"/>
</file>

<file path=xl/activeX/activeX119.xml><?xml version="1.0" encoding="utf-8"?>
<ax:ocx xmlns:ax="http://schemas.microsoft.com/office/2006/activeX" xmlns:r="http://schemas.openxmlformats.org/officeDocument/2006/relationships" ax:classid="{8BD21D40-EC42-11CE-9E0D-00AA006002F3}" ax:persistence="persistStreamInit" r:id="rId1"/>
</file>

<file path=xl/activeX/activeX120.xml><?xml version="1.0" encoding="utf-8"?>
<ax:ocx xmlns:ax="http://schemas.microsoft.com/office/2006/activeX" xmlns:r="http://schemas.openxmlformats.org/officeDocument/2006/relationships" ax:classid="{8BD21D40-EC42-11CE-9E0D-00AA006002F3}" ax:persistence="persistStreamInit" r:id="rId1"/>
</file>

<file path=xl/activeX/activeX121.xml><?xml version="1.0" encoding="utf-8"?>
<ax:ocx xmlns:ax="http://schemas.microsoft.com/office/2006/activeX" xmlns:r="http://schemas.openxmlformats.org/officeDocument/2006/relationships" ax:classid="{8BD21D40-EC42-11CE-9E0D-00AA006002F3}" ax:persistence="persistStreamInit" r:id="rId1"/>
</file>

<file path=xl/activeX/activeX122.xml><?xml version="1.0" encoding="utf-8"?>
<ax:ocx xmlns:ax="http://schemas.microsoft.com/office/2006/activeX" xmlns:r="http://schemas.openxmlformats.org/officeDocument/2006/relationships" ax:classid="{8BD21D40-EC42-11CE-9E0D-00AA006002F3}" ax:persistence="persistStreamInit" r:id="rId1"/>
</file>

<file path=xl/activeX/activeX123.xml><?xml version="1.0" encoding="utf-8"?>
<ax:ocx xmlns:ax="http://schemas.microsoft.com/office/2006/activeX" xmlns:r="http://schemas.openxmlformats.org/officeDocument/2006/relationships" ax:classid="{8BD21D40-EC42-11CE-9E0D-00AA006002F3}" ax:persistence="persistStreamInit" r:id="rId1"/>
</file>

<file path=xl/activeX/activeX124.xml><?xml version="1.0" encoding="utf-8"?>
<ax:ocx xmlns:ax="http://schemas.microsoft.com/office/2006/activeX" xmlns:r="http://schemas.openxmlformats.org/officeDocument/2006/relationships" ax:classid="{8BD21D40-EC42-11CE-9E0D-00AA006002F3}" ax:persistence="persistStreamInit" r:id="rId1"/>
</file>

<file path=xl/activeX/activeX125.xml><?xml version="1.0" encoding="utf-8"?>
<ax:ocx xmlns:ax="http://schemas.microsoft.com/office/2006/activeX" xmlns:r="http://schemas.openxmlformats.org/officeDocument/2006/relationships" ax:classid="{8BD21D40-EC42-11CE-9E0D-00AA006002F3}" ax:persistence="persistStreamInit" r:id="rId1"/>
</file>

<file path=xl/activeX/activeX126.xml><?xml version="1.0" encoding="utf-8"?>
<ax:ocx xmlns:ax="http://schemas.microsoft.com/office/2006/activeX" xmlns:r="http://schemas.openxmlformats.org/officeDocument/2006/relationships" ax:classid="{8BD21D40-EC42-11CE-9E0D-00AA006002F3}" ax:persistence="persistStreamInit" r:id="rId1"/>
</file>

<file path=xl/activeX/activeX127.xml><?xml version="1.0" encoding="utf-8"?>
<ax:ocx xmlns:ax="http://schemas.microsoft.com/office/2006/activeX" xmlns:r="http://schemas.openxmlformats.org/officeDocument/2006/relationships" ax:classid="{8BD21D40-EC42-11CE-9E0D-00AA006002F3}" ax:persistence="persistStreamInit" r:id="rId1"/>
</file>

<file path=xl/activeX/activeX128.xml><?xml version="1.0" encoding="utf-8"?>
<ax:ocx xmlns:ax="http://schemas.microsoft.com/office/2006/activeX" xmlns:r="http://schemas.openxmlformats.org/officeDocument/2006/relationships" ax:classid="{8BD21D40-EC42-11CE-9E0D-00AA006002F3}" ax:persistence="persistStreamInit" r:id="rId1"/>
</file>

<file path=xl/activeX/activeX129.xml><?xml version="1.0" encoding="utf-8"?>
<ax:ocx xmlns:ax="http://schemas.microsoft.com/office/2006/activeX" xmlns:r="http://schemas.openxmlformats.org/officeDocument/2006/relationships" ax:classid="{8BD21D40-EC42-11CE-9E0D-00AA006002F3}" ax:persistence="persistStreamInit" r:id="rId1"/>
</file>

<file path=xl/activeX/activeX130.xml><?xml version="1.0" encoding="utf-8"?>
<ax:ocx xmlns:ax="http://schemas.microsoft.com/office/2006/activeX" xmlns:r="http://schemas.openxmlformats.org/officeDocument/2006/relationships" ax:classid="{8BD21D40-EC42-11CE-9E0D-00AA006002F3}" ax:persistence="persistStreamInit" r:id="rId1"/>
</file>

<file path=xl/activeX/activeX131.xml><?xml version="1.0" encoding="utf-8"?>
<ax:ocx xmlns:ax="http://schemas.microsoft.com/office/2006/activeX" xmlns:r="http://schemas.openxmlformats.org/officeDocument/2006/relationships" ax:classid="{8BD21D40-EC42-11CE-9E0D-00AA006002F3}" ax:persistence="persistStreamInit" r:id="rId1"/>
</file>

<file path=xl/activeX/activeX132.xml><?xml version="1.0" encoding="utf-8"?>
<ax:ocx xmlns:ax="http://schemas.microsoft.com/office/2006/activeX" xmlns:r="http://schemas.openxmlformats.org/officeDocument/2006/relationships" ax:classid="{8BD21D40-EC42-11CE-9E0D-00AA006002F3}" ax:persistence="persistStreamInit" r:id="rId1"/>
</file>

<file path=xl/activeX/activeX133.xml><?xml version="1.0" encoding="utf-8"?>
<ax:ocx xmlns:ax="http://schemas.microsoft.com/office/2006/activeX" xmlns:r="http://schemas.openxmlformats.org/officeDocument/2006/relationships" ax:classid="{8BD21D40-EC42-11CE-9E0D-00AA006002F3}" ax:persistence="persistStreamInit" r:id="rId1"/>
</file>

<file path=xl/activeX/activeX134.xml><?xml version="1.0" encoding="utf-8"?>
<ax:ocx xmlns:ax="http://schemas.microsoft.com/office/2006/activeX" xmlns:r="http://schemas.openxmlformats.org/officeDocument/2006/relationships" ax:classid="{8BD21D40-EC42-11CE-9E0D-00AA006002F3}" ax:persistence="persistStreamInit" r:id="rId1"/>
</file>

<file path=xl/activeX/activeX135.xml><?xml version="1.0" encoding="utf-8"?>
<ax:ocx xmlns:ax="http://schemas.microsoft.com/office/2006/activeX" xmlns:r="http://schemas.openxmlformats.org/officeDocument/2006/relationships" ax:classid="{8BD21D40-EC42-11CE-9E0D-00AA006002F3}" ax:persistence="persistStreamInit" r:id="rId1"/>
</file>

<file path=xl/activeX/activeX136.xml><?xml version="1.0" encoding="utf-8"?>
<ax:ocx xmlns:ax="http://schemas.microsoft.com/office/2006/activeX" xmlns:r="http://schemas.openxmlformats.org/officeDocument/2006/relationships" ax:classid="{8BD21D40-EC42-11CE-9E0D-00AA006002F3}" ax:persistence="persistStreamInit" r:id="rId1"/>
</file>

<file path=xl/activeX/activeX137.xml><?xml version="1.0" encoding="utf-8"?>
<ax:ocx xmlns:ax="http://schemas.microsoft.com/office/2006/activeX" xmlns:r="http://schemas.openxmlformats.org/officeDocument/2006/relationships" ax:classid="{8BD21D40-EC42-11CE-9E0D-00AA006002F3}" ax:persistence="persistStreamInit" r:id="rId1"/>
</file>

<file path=xl/activeX/activeX138.xml><?xml version="1.0" encoding="utf-8"?>
<ax:ocx xmlns:ax="http://schemas.microsoft.com/office/2006/activeX" xmlns:r="http://schemas.openxmlformats.org/officeDocument/2006/relationships" ax:classid="{8BD21D40-EC42-11CE-9E0D-00AA006002F3}" ax:persistence="persistStreamInit" r:id="rId1"/>
</file>

<file path=xl/activeX/activeX139.xml><?xml version="1.0" encoding="utf-8"?>
<ax:ocx xmlns:ax="http://schemas.microsoft.com/office/2006/activeX" xmlns:r="http://schemas.openxmlformats.org/officeDocument/2006/relationships" ax:classid="{8BD21D40-EC42-11CE-9E0D-00AA006002F3}" ax:persistence="persistStreamInit" r:id="rId1"/>
</file>

<file path=xl/activeX/activeX140.xml><?xml version="1.0" encoding="utf-8"?>
<ax:ocx xmlns:ax="http://schemas.microsoft.com/office/2006/activeX" xmlns:r="http://schemas.openxmlformats.org/officeDocument/2006/relationships" ax:classid="{8BD21D40-EC42-11CE-9E0D-00AA006002F3}" ax:persistence="persistStreamInit" r:id="rId1"/>
</file>

<file path=xl/activeX/activeX141.xml><?xml version="1.0" encoding="utf-8"?>
<ax:ocx xmlns:ax="http://schemas.microsoft.com/office/2006/activeX" xmlns:r="http://schemas.openxmlformats.org/officeDocument/2006/relationships" ax:classid="{8BD21D40-EC42-11CE-9E0D-00AA006002F3}" ax:persistence="persistStreamInit" r:id="rId1"/>
</file>

<file path=xl/activeX/activeX142.xml><?xml version="1.0" encoding="utf-8"?>
<ax:ocx xmlns:ax="http://schemas.microsoft.com/office/2006/activeX" xmlns:r="http://schemas.openxmlformats.org/officeDocument/2006/relationships" ax:classid="{8BD21D40-EC42-11CE-9E0D-00AA006002F3}" ax:persistence="persistStreamInit" r:id="rId1"/>
</file>

<file path=xl/activeX/activeX143.xml><?xml version="1.0" encoding="utf-8"?>
<ax:ocx xmlns:ax="http://schemas.microsoft.com/office/2006/activeX" xmlns:r="http://schemas.openxmlformats.org/officeDocument/2006/relationships" ax:classid="{8BD21D40-EC42-11CE-9E0D-00AA006002F3}" ax:persistence="persistStreamInit" r:id="rId1"/>
</file>

<file path=xl/activeX/activeX144.xml><?xml version="1.0" encoding="utf-8"?>
<ax:ocx xmlns:ax="http://schemas.microsoft.com/office/2006/activeX" xmlns:r="http://schemas.openxmlformats.org/officeDocument/2006/relationships" ax:classid="{8BD21D40-EC42-11CE-9E0D-00AA006002F3}" ax:persistence="persistStreamInit" r:id="rId1"/>
</file>

<file path=xl/activeX/activeX145.xml><?xml version="1.0" encoding="utf-8"?>
<ax:ocx xmlns:ax="http://schemas.microsoft.com/office/2006/activeX" xmlns:r="http://schemas.openxmlformats.org/officeDocument/2006/relationships" ax:classid="{8BD21D40-EC42-11CE-9E0D-00AA006002F3}" ax:persistence="persistStreamInit" r:id="rId1"/>
</file>

<file path=xl/activeX/activeX146.xml><?xml version="1.0" encoding="utf-8"?>
<ax:ocx xmlns:ax="http://schemas.microsoft.com/office/2006/activeX" xmlns:r="http://schemas.openxmlformats.org/officeDocument/2006/relationships" ax:classid="{8BD21D40-EC42-11CE-9E0D-00AA006002F3}" ax:persistence="persistStreamInit" r:id="rId1"/>
</file>

<file path=xl/activeX/activeX147.xml><?xml version="1.0" encoding="utf-8"?>
<ax:ocx xmlns:ax="http://schemas.microsoft.com/office/2006/activeX" xmlns:r="http://schemas.openxmlformats.org/officeDocument/2006/relationships" ax:classid="{8BD21D40-EC42-11CE-9E0D-00AA006002F3}" ax:persistence="persistStreamInit" r:id="rId1"/>
</file>

<file path=xl/activeX/activeX148.xml><?xml version="1.0" encoding="utf-8"?>
<ax:ocx xmlns:ax="http://schemas.microsoft.com/office/2006/activeX" xmlns:r="http://schemas.openxmlformats.org/officeDocument/2006/relationships" ax:classid="{8BD21D40-EC42-11CE-9E0D-00AA006002F3}" ax:persistence="persistStreamInit" r:id="rId1"/>
</file>

<file path=xl/activeX/activeX149.xml><?xml version="1.0" encoding="utf-8"?>
<ax:ocx xmlns:ax="http://schemas.microsoft.com/office/2006/activeX" xmlns:r="http://schemas.openxmlformats.org/officeDocument/2006/relationships" ax:classid="{8BD21D40-EC42-11CE-9E0D-00AA006002F3}" ax:persistence="persistStreamInit" r:id="rId1"/>
</file>

<file path=xl/activeX/activeX150.xml><?xml version="1.0" encoding="utf-8"?>
<ax:ocx xmlns:ax="http://schemas.microsoft.com/office/2006/activeX" xmlns:r="http://schemas.openxmlformats.org/officeDocument/2006/relationships" ax:classid="{8BD21D40-EC42-11CE-9E0D-00AA006002F3}" ax:persistence="persistStreamInit" r:id="rId1"/>
</file>

<file path=xl/activeX/activeX151.xml><?xml version="1.0" encoding="utf-8"?>
<ax:ocx xmlns:ax="http://schemas.microsoft.com/office/2006/activeX" xmlns:r="http://schemas.openxmlformats.org/officeDocument/2006/relationships" ax:classid="{8BD21D40-EC42-11CE-9E0D-00AA006002F3}" ax:persistence="persistStreamInit" r:id="rId1"/>
</file>

<file path=xl/activeX/activeX152.xml><?xml version="1.0" encoding="utf-8"?>
<ax:ocx xmlns:ax="http://schemas.microsoft.com/office/2006/activeX" xmlns:r="http://schemas.openxmlformats.org/officeDocument/2006/relationships" ax:classid="{8BD21D40-EC42-11CE-9E0D-00AA006002F3}" ax:persistence="persistStreamInit" r:id="rId1"/>
</file>

<file path=xl/activeX/activeX153.xml><?xml version="1.0" encoding="utf-8"?>
<ax:ocx xmlns:ax="http://schemas.microsoft.com/office/2006/activeX" xmlns:r="http://schemas.openxmlformats.org/officeDocument/2006/relationships" ax:classid="{8BD21D40-EC42-11CE-9E0D-00AA006002F3}" ax:persistence="persistStreamInit" r:id="rId1"/>
</file>

<file path=xl/activeX/activeX154.xml><?xml version="1.0" encoding="utf-8"?>
<ax:ocx xmlns:ax="http://schemas.microsoft.com/office/2006/activeX" xmlns:r="http://schemas.openxmlformats.org/officeDocument/2006/relationships" ax:classid="{8BD21D40-EC42-11CE-9E0D-00AA006002F3}" ax:persistence="persistStreamInit" r:id="rId1"/>
</file>

<file path=xl/activeX/activeX155.xml><?xml version="1.0" encoding="utf-8"?>
<ax:ocx xmlns:ax="http://schemas.microsoft.com/office/2006/activeX" xmlns:r="http://schemas.openxmlformats.org/officeDocument/2006/relationships" ax:classid="{8BD21D40-EC42-11CE-9E0D-00AA006002F3}" ax:persistence="persistStreamInit" r:id="rId1"/>
</file>

<file path=xl/activeX/activeX156.xml><?xml version="1.0" encoding="utf-8"?>
<ax:ocx xmlns:ax="http://schemas.microsoft.com/office/2006/activeX" xmlns:r="http://schemas.openxmlformats.org/officeDocument/2006/relationships" ax:classid="{8BD21D40-EC42-11CE-9E0D-00AA006002F3}" ax:persistence="persistStreamInit" r:id="rId1"/>
</file>

<file path=xl/activeX/activeX157.xml><?xml version="1.0" encoding="utf-8"?>
<ax:ocx xmlns:ax="http://schemas.microsoft.com/office/2006/activeX" xmlns:r="http://schemas.openxmlformats.org/officeDocument/2006/relationships" ax:classid="{8BD21D40-EC42-11CE-9E0D-00AA006002F3}" ax:persistence="persistStreamInit" r:id="rId1"/>
</file>

<file path=xl/activeX/activeX158.xml><?xml version="1.0" encoding="utf-8"?>
<ax:ocx xmlns:ax="http://schemas.microsoft.com/office/2006/activeX" xmlns:r="http://schemas.openxmlformats.org/officeDocument/2006/relationships" ax:classid="{8BD21D40-EC42-11CE-9E0D-00AA006002F3}" ax:persistence="persistStreamInit" r:id="rId1"/>
</file>

<file path=xl/activeX/activeX159.xml><?xml version="1.0" encoding="utf-8"?>
<ax:ocx xmlns:ax="http://schemas.microsoft.com/office/2006/activeX" xmlns:r="http://schemas.openxmlformats.org/officeDocument/2006/relationships" ax:classid="{8BD21D40-EC42-11CE-9E0D-00AA006002F3}" ax:persistence="persistStreamInit" r:id="rId1"/>
</file>

<file path=xl/activeX/activeX160.xml><?xml version="1.0" encoding="utf-8"?>
<ax:ocx xmlns:ax="http://schemas.microsoft.com/office/2006/activeX" xmlns:r="http://schemas.openxmlformats.org/officeDocument/2006/relationships" ax:classid="{8BD21D40-EC42-11CE-9E0D-00AA006002F3}" ax:persistence="persistStreamInit" r:id="rId1"/>
</file>

<file path=xl/activeX/activeX161.xml><?xml version="1.0" encoding="utf-8"?>
<ax:ocx xmlns:ax="http://schemas.microsoft.com/office/2006/activeX" xmlns:r="http://schemas.openxmlformats.org/officeDocument/2006/relationships" ax:classid="{8BD21D40-EC42-11CE-9E0D-00AA006002F3}" ax:persistence="persistStreamInit" r:id="rId1"/>
</file>

<file path=xl/activeX/activeX162.xml><?xml version="1.0" encoding="utf-8"?>
<ax:ocx xmlns:ax="http://schemas.microsoft.com/office/2006/activeX" xmlns:r="http://schemas.openxmlformats.org/officeDocument/2006/relationships" ax:classid="{8BD21D40-EC42-11CE-9E0D-00AA006002F3}" ax:persistence="persistStreamInit" r:id="rId1"/>
</file>

<file path=xl/activeX/activeX163.xml><?xml version="1.0" encoding="utf-8"?>
<ax:ocx xmlns:ax="http://schemas.microsoft.com/office/2006/activeX" xmlns:r="http://schemas.openxmlformats.org/officeDocument/2006/relationships" ax:classid="{8BD21D40-EC42-11CE-9E0D-00AA006002F3}" ax:persistence="persistStreamInit" r:id="rId1"/>
</file>

<file path=xl/activeX/activeX164.xml><?xml version="1.0" encoding="utf-8"?>
<ax:ocx xmlns:ax="http://schemas.microsoft.com/office/2006/activeX" xmlns:r="http://schemas.openxmlformats.org/officeDocument/2006/relationships" ax:classid="{8BD21D40-EC42-11CE-9E0D-00AA006002F3}" ax:persistence="persistStreamInit" r:id="rId1"/>
</file>

<file path=xl/activeX/activeX165.xml><?xml version="1.0" encoding="utf-8"?>
<ax:ocx xmlns:ax="http://schemas.microsoft.com/office/2006/activeX" xmlns:r="http://schemas.openxmlformats.org/officeDocument/2006/relationships" ax:classid="{8BD21D40-EC42-11CE-9E0D-00AA006002F3}" ax:persistence="persistStreamInit" r:id="rId1"/>
</file>

<file path=xl/activeX/activeX166.xml><?xml version="1.0" encoding="utf-8"?>
<ax:ocx xmlns:ax="http://schemas.microsoft.com/office/2006/activeX" xmlns:r="http://schemas.openxmlformats.org/officeDocument/2006/relationships" ax:classid="{8BD21D40-EC42-11CE-9E0D-00AA006002F3}" ax:persistence="persistStreamInit" r:id="rId1"/>
</file>

<file path=xl/activeX/activeX167.xml><?xml version="1.0" encoding="utf-8"?>
<ax:ocx xmlns:ax="http://schemas.microsoft.com/office/2006/activeX" xmlns:r="http://schemas.openxmlformats.org/officeDocument/2006/relationships" ax:classid="{8BD21D40-EC42-11CE-9E0D-00AA006002F3}" ax:persistence="persistStreamInit" r:id="rId1"/>
</file>

<file path=xl/activeX/activeX168.xml><?xml version="1.0" encoding="utf-8"?>
<ax:ocx xmlns:ax="http://schemas.microsoft.com/office/2006/activeX" xmlns:r="http://schemas.openxmlformats.org/officeDocument/2006/relationships" ax:classid="{8BD21D40-EC42-11CE-9E0D-00AA006002F3}" ax:persistence="persistStreamInit" r:id="rId1"/>
</file>

<file path=xl/activeX/activeX169.xml><?xml version="1.0" encoding="utf-8"?>
<ax:ocx xmlns:ax="http://schemas.microsoft.com/office/2006/activeX" xmlns:r="http://schemas.openxmlformats.org/officeDocument/2006/relationships" ax:classid="{8BD21D40-EC42-11CE-9E0D-00AA006002F3}" ax:persistence="persistStreamInit" r:id="rId1"/>
</file>

<file path=xl/activeX/activeX170.xml><?xml version="1.0" encoding="utf-8"?>
<ax:ocx xmlns:ax="http://schemas.microsoft.com/office/2006/activeX" xmlns:r="http://schemas.openxmlformats.org/officeDocument/2006/relationships" ax:classid="{8BD21D40-EC42-11CE-9E0D-00AA006002F3}" ax:persistence="persistStreamInit" r:id="rId1"/>
</file>

<file path=xl/activeX/activeX171.xml><?xml version="1.0" encoding="utf-8"?>
<ax:ocx xmlns:ax="http://schemas.microsoft.com/office/2006/activeX" xmlns:r="http://schemas.openxmlformats.org/officeDocument/2006/relationships" ax:classid="{8BD21D40-EC42-11CE-9E0D-00AA006002F3}" ax:persistence="persistStreamInit" r:id="rId1"/>
</file>

<file path=xl/activeX/activeX172.xml><?xml version="1.0" encoding="utf-8"?>
<ax:ocx xmlns:ax="http://schemas.microsoft.com/office/2006/activeX" xmlns:r="http://schemas.openxmlformats.org/officeDocument/2006/relationships" ax:classid="{8BD21D40-EC42-11CE-9E0D-00AA006002F3}" ax:persistence="persistStreamInit" r:id="rId1"/>
</file>

<file path=xl/activeX/activeX173.xml><?xml version="1.0" encoding="utf-8"?>
<ax:ocx xmlns:ax="http://schemas.microsoft.com/office/2006/activeX" xmlns:r="http://schemas.openxmlformats.org/officeDocument/2006/relationships" ax:classid="{8BD21D40-EC42-11CE-9E0D-00AA006002F3}" ax:persistence="persistStreamInit" r:id="rId1"/>
</file>

<file path=xl/activeX/activeX174.xml><?xml version="1.0" encoding="utf-8"?>
<ax:ocx xmlns:ax="http://schemas.microsoft.com/office/2006/activeX" xmlns:r="http://schemas.openxmlformats.org/officeDocument/2006/relationships" ax:classid="{8BD21D40-EC42-11CE-9E0D-00AA006002F3}" ax:persistence="persistStreamInit" r:id="rId1"/>
</file>

<file path=xl/activeX/activeX175.xml><?xml version="1.0" encoding="utf-8"?>
<ax:ocx xmlns:ax="http://schemas.microsoft.com/office/2006/activeX" xmlns:r="http://schemas.openxmlformats.org/officeDocument/2006/relationships" ax:classid="{8BD21D40-EC42-11CE-9E0D-00AA006002F3}" ax:persistence="persistStreamInit" r:id="rId1"/>
</file>

<file path=xl/activeX/activeX176.xml><?xml version="1.0" encoding="utf-8"?>
<ax:ocx xmlns:ax="http://schemas.microsoft.com/office/2006/activeX" xmlns:r="http://schemas.openxmlformats.org/officeDocument/2006/relationships" ax:classid="{8BD21D40-EC42-11CE-9E0D-00AA006002F3}" ax:persistence="persistStreamInit" r:id="rId1"/>
</file>

<file path=xl/activeX/activeX177.xml><?xml version="1.0" encoding="utf-8"?>
<ax:ocx xmlns:ax="http://schemas.microsoft.com/office/2006/activeX" xmlns:r="http://schemas.openxmlformats.org/officeDocument/2006/relationships" ax:classid="{8BD21D40-EC42-11CE-9E0D-00AA006002F3}" ax:persistence="persistStreamInit" r:id="rId1"/>
</file>

<file path=xl/activeX/activeX178.xml><?xml version="1.0" encoding="utf-8"?>
<ax:ocx xmlns:ax="http://schemas.microsoft.com/office/2006/activeX" xmlns:r="http://schemas.openxmlformats.org/officeDocument/2006/relationships" ax:classid="{8BD21D40-EC42-11CE-9E0D-00AA006002F3}" ax:persistence="persistStreamInit" r:id="rId1"/>
</file>

<file path=xl/activeX/activeX179.xml><?xml version="1.0" encoding="utf-8"?>
<ax:ocx xmlns:ax="http://schemas.microsoft.com/office/2006/activeX" xmlns:r="http://schemas.openxmlformats.org/officeDocument/2006/relationships" ax:classid="{8BD21D40-EC42-11CE-9E0D-00AA006002F3}" ax:persistence="persistStreamInit" r:id="rId1"/>
</file>

<file path=xl/activeX/activeX180.xml><?xml version="1.0" encoding="utf-8"?>
<ax:ocx xmlns:ax="http://schemas.microsoft.com/office/2006/activeX" xmlns:r="http://schemas.openxmlformats.org/officeDocument/2006/relationships" ax:classid="{8BD21D40-EC42-11CE-9E0D-00AA006002F3}" ax:persistence="persistStreamInit" r:id="rId1"/>
</file>

<file path=xl/activeX/activeX181.xml><?xml version="1.0" encoding="utf-8"?>
<ax:ocx xmlns:ax="http://schemas.microsoft.com/office/2006/activeX" xmlns:r="http://schemas.openxmlformats.org/officeDocument/2006/relationships" ax:classid="{8BD21D40-EC42-11CE-9E0D-00AA006002F3}" ax:persistence="persistStreamInit" r:id="rId1"/>
</file>

<file path=xl/activeX/activeX182.xml><?xml version="1.0" encoding="utf-8"?>
<ax:ocx xmlns:ax="http://schemas.microsoft.com/office/2006/activeX" xmlns:r="http://schemas.openxmlformats.org/officeDocument/2006/relationships" ax:classid="{8BD21D40-EC42-11CE-9E0D-00AA006002F3}" ax:persistence="persistStreamInit" r:id="rId1"/>
</file>

<file path=xl/activeX/activeX183.xml><?xml version="1.0" encoding="utf-8"?>
<ax:ocx xmlns:ax="http://schemas.microsoft.com/office/2006/activeX" xmlns:r="http://schemas.openxmlformats.org/officeDocument/2006/relationships" ax:classid="{8BD21D40-EC42-11CE-9E0D-00AA006002F3}" ax:persistence="persistStreamInit" r:id="rId1"/>
</file>

<file path=xl/activeX/activeX184.xml><?xml version="1.0" encoding="utf-8"?>
<ax:ocx xmlns:ax="http://schemas.microsoft.com/office/2006/activeX" xmlns:r="http://schemas.openxmlformats.org/officeDocument/2006/relationships" ax:classid="{8BD21D40-EC42-11CE-9E0D-00AA006002F3}" ax:persistence="persistStreamInit" r:id="rId1"/>
</file>

<file path=xl/activeX/activeX185.xml><?xml version="1.0" encoding="utf-8"?>
<ax:ocx xmlns:ax="http://schemas.microsoft.com/office/2006/activeX" xmlns:r="http://schemas.openxmlformats.org/officeDocument/2006/relationships" ax:classid="{8BD21D40-EC42-11CE-9E0D-00AA006002F3}" ax:persistence="persistStreamInit" r:id="rId1"/>
</file>

<file path=xl/activeX/activeX186.xml><?xml version="1.0" encoding="utf-8"?>
<ax:ocx xmlns:ax="http://schemas.microsoft.com/office/2006/activeX" xmlns:r="http://schemas.openxmlformats.org/officeDocument/2006/relationships" ax:classid="{8BD21D40-EC42-11CE-9E0D-00AA006002F3}" ax:persistence="persistStreamInit" r:id="rId1"/>
</file>

<file path=xl/activeX/activeX187.xml><?xml version="1.0" encoding="utf-8"?>
<ax:ocx xmlns:ax="http://schemas.microsoft.com/office/2006/activeX" xmlns:r="http://schemas.openxmlformats.org/officeDocument/2006/relationships" ax:classid="{8BD21D40-EC42-11CE-9E0D-00AA006002F3}" ax:persistence="persistStreamInit" r:id="rId1"/>
</file>

<file path=xl/activeX/activeX188.xml><?xml version="1.0" encoding="utf-8"?>
<ax:ocx xmlns:ax="http://schemas.microsoft.com/office/2006/activeX" xmlns:r="http://schemas.openxmlformats.org/officeDocument/2006/relationships" ax:classid="{8BD21D40-EC42-11CE-9E0D-00AA006002F3}" ax:persistence="persistStreamInit" r:id="rId1"/>
</file>

<file path=xl/activeX/activeX189.xml><?xml version="1.0" encoding="utf-8"?>
<ax:ocx xmlns:ax="http://schemas.microsoft.com/office/2006/activeX" xmlns:r="http://schemas.openxmlformats.org/officeDocument/2006/relationships" ax:classid="{8BD21D40-EC42-11CE-9E0D-00AA006002F3}" ax:persistence="persistStreamInit" r:id="rId1"/>
</file>

<file path=xl/activeX/activeX190.xml><?xml version="1.0" encoding="utf-8"?>
<ax:ocx xmlns:ax="http://schemas.microsoft.com/office/2006/activeX" xmlns:r="http://schemas.openxmlformats.org/officeDocument/2006/relationships" ax:classid="{8BD21D40-EC42-11CE-9E0D-00AA006002F3}" ax:persistence="persistStreamInit" r:id="rId1"/>
</file>

<file path=xl/activeX/activeX191.xml><?xml version="1.0" encoding="utf-8"?>
<ax:ocx xmlns:ax="http://schemas.microsoft.com/office/2006/activeX" xmlns:r="http://schemas.openxmlformats.org/officeDocument/2006/relationships" ax:classid="{8BD21D40-EC42-11CE-9E0D-00AA006002F3}" ax:persistence="persistStreamInit" r:id="rId1"/>
</file>

<file path=xl/activeX/activeX192.xml><?xml version="1.0" encoding="utf-8"?>
<ax:ocx xmlns:ax="http://schemas.microsoft.com/office/2006/activeX" xmlns:r="http://schemas.openxmlformats.org/officeDocument/2006/relationships" ax:classid="{8BD21D40-EC42-11CE-9E0D-00AA006002F3}" ax:persistence="persistStreamInit" r:id="rId1"/>
</file>

<file path=xl/activeX/activeX193.xml><?xml version="1.0" encoding="utf-8"?>
<ax:ocx xmlns:ax="http://schemas.microsoft.com/office/2006/activeX" xmlns:r="http://schemas.openxmlformats.org/officeDocument/2006/relationships" ax:classid="{8BD21D40-EC42-11CE-9E0D-00AA006002F3}" ax:persistence="persistStreamInit" r:id="rId1"/>
</file>

<file path=xl/activeX/activeX194.xml><?xml version="1.0" encoding="utf-8"?>
<ax:ocx xmlns:ax="http://schemas.microsoft.com/office/2006/activeX" xmlns:r="http://schemas.openxmlformats.org/officeDocument/2006/relationships" ax:classid="{8BD21D40-EC42-11CE-9E0D-00AA006002F3}" ax:persistence="persistStreamInit" r:id="rId1"/>
</file>

<file path=xl/activeX/activeX195.xml><?xml version="1.0" encoding="utf-8"?>
<ax:ocx xmlns:ax="http://schemas.microsoft.com/office/2006/activeX" xmlns:r="http://schemas.openxmlformats.org/officeDocument/2006/relationships" ax:classid="{8BD21D40-EC42-11CE-9E0D-00AA006002F3}" ax:persistence="persistStreamInit" r:id="rId1"/>
</file>

<file path=xl/activeX/activeX196.xml><?xml version="1.0" encoding="utf-8"?>
<ax:ocx xmlns:ax="http://schemas.microsoft.com/office/2006/activeX" xmlns:r="http://schemas.openxmlformats.org/officeDocument/2006/relationships" ax:classid="{8BD21D40-EC42-11CE-9E0D-00AA006002F3}" ax:persistence="persistStreamInit" r:id="rId1"/>
</file>

<file path=xl/activeX/activeX197.xml><?xml version="1.0" encoding="utf-8"?>
<ax:ocx xmlns:ax="http://schemas.microsoft.com/office/2006/activeX" xmlns:r="http://schemas.openxmlformats.org/officeDocument/2006/relationships" ax:classid="{8BD21D40-EC42-11CE-9E0D-00AA006002F3}" ax:persistence="persistStreamInit" r:id="rId1"/>
</file>

<file path=xl/activeX/activeX198.xml><?xml version="1.0" encoding="utf-8"?>
<ax:ocx xmlns:ax="http://schemas.microsoft.com/office/2006/activeX" xmlns:r="http://schemas.openxmlformats.org/officeDocument/2006/relationships" ax:classid="{8BD21D40-EC42-11CE-9E0D-00AA006002F3}" ax:persistence="persistStreamInit" r:id="rId1"/>
</file>

<file path=xl/activeX/activeX199.xml><?xml version="1.0" encoding="utf-8"?>
<ax:ocx xmlns:ax="http://schemas.microsoft.com/office/2006/activeX" xmlns:r="http://schemas.openxmlformats.org/officeDocument/2006/relationships" ax:classid="{8BD21D40-EC42-11CE-9E0D-00AA006002F3}" ax:persistence="persistStreamInit" r:id="rId1"/>
</file>

<file path=xl/activeX/activeX200.xml><?xml version="1.0" encoding="utf-8"?>
<ax:ocx xmlns:ax="http://schemas.microsoft.com/office/2006/activeX" xmlns:r="http://schemas.openxmlformats.org/officeDocument/2006/relationships" ax:classid="{8BD21D40-EC42-11CE-9E0D-00AA006002F3}" ax:persistence="persistStreamInit" r:id="rId1"/>
</file>

<file path=xl/activeX/activeX201.xml><?xml version="1.0" encoding="utf-8"?>
<ax:ocx xmlns:ax="http://schemas.microsoft.com/office/2006/activeX" xmlns:r="http://schemas.openxmlformats.org/officeDocument/2006/relationships" ax:classid="{8BD21D40-EC42-11CE-9E0D-00AA006002F3}" ax:persistence="persistStreamInit" r:id="rId1"/>
</file>

<file path=xl/activeX/activeX202.xml><?xml version="1.0" encoding="utf-8"?>
<ax:ocx xmlns:ax="http://schemas.microsoft.com/office/2006/activeX" xmlns:r="http://schemas.openxmlformats.org/officeDocument/2006/relationships" ax:classid="{8BD21D40-EC42-11CE-9E0D-00AA006002F3}" ax:persistence="persistStreamInit" r:id="rId1"/>
</file>

<file path=xl/activeX/activeX203.xml><?xml version="1.0" encoding="utf-8"?>
<ax:ocx xmlns:ax="http://schemas.microsoft.com/office/2006/activeX" xmlns:r="http://schemas.openxmlformats.org/officeDocument/2006/relationships" ax:classid="{8BD21D40-EC42-11CE-9E0D-00AA006002F3}" ax:persistence="persistStreamInit" r:id="rId1"/>
</file>

<file path=xl/activeX/activeX204.xml><?xml version="1.0" encoding="utf-8"?>
<ax:ocx xmlns:ax="http://schemas.microsoft.com/office/2006/activeX" xmlns:r="http://schemas.openxmlformats.org/officeDocument/2006/relationships" ax:classid="{8BD21D40-EC42-11CE-9E0D-00AA006002F3}" ax:persistence="persistStreamInit" r:id="rId1"/>
</file>

<file path=xl/activeX/activeX205.xml><?xml version="1.0" encoding="utf-8"?>
<ax:ocx xmlns:ax="http://schemas.microsoft.com/office/2006/activeX" xmlns:r="http://schemas.openxmlformats.org/officeDocument/2006/relationships" ax:classid="{8BD21D40-EC42-11CE-9E0D-00AA006002F3}" ax:persistence="persistStreamInit" r:id="rId1"/>
</file>

<file path=xl/activeX/activeX206.xml><?xml version="1.0" encoding="utf-8"?>
<ax:ocx xmlns:ax="http://schemas.microsoft.com/office/2006/activeX" xmlns:r="http://schemas.openxmlformats.org/officeDocument/2006/relationships" ax:classid="{8BD21D40-EC42-11CE-9E0D-00AA006002F3}" ax:persistence="persistStreamInit" r:id="rId1"/>
</file>

<file path=xl/activeX/activeX207.xml><?xml version="1.0" encoding="utf-8"?>
<ax:ocx xmlns:ax="http://schemas.microsoft.com/office/2006/activeX" xmlns:r="http://schemas.openxmlformats.org/officeDocument/2006/relationships" ax:classid="{8BD21D40-EC42-11CE-9E0D-00AA006002F3}" ax:persistence="persistStreamInit" r:id="rId1"/>
</file>

<file path=xl/activeX/activeX208.xml><?xml version="1.0" encoding="utf-8"?>
<ax:ocx xmlns:ax="http://schemas.microsoft.com/office/2006/activeX" xmlns:r="http://schemas.openxmlformats.org/officeDocument/2006/relationships" ax:classid="{8BD21D40-EC42-11CE-9E0D-00AA006002F3}" ax:persistence="persistStreamInit" r:id="rId1"/>
</file>

<file path=xl/activeX/activeX209.xml><?xml version="1.0" encoding="utf-8"?>
<ax:ocx xmlns:ax="http://schemas.microsoft.com/office/2006/activeX" xmlns:r="http://schemas.openxmlformats.org/officeDocument/2006/relationships" ax:classid="{8BD21D40-EC42-11CE-9E0D-00AA006002F3}" ax:persistence="persistStreamInit" r:id="rId1"/>
</file>

<file path=xl/activeX/activeX210.xml><?xml version="1.0" encoding="utf-8"?>
<ax:ocx xmlns:ax="http://schemas.microsoft.com/office/2006/activeX" xmlns:r="http://schemas.openxmlformats.org/officeDocument/2006/relationships" ax:classid="{8BD21D40-EC42-11CE-9E0D-00AA006002F3}" ax:persistence="persistStreamInit" r:id="rId1"/>
</file>

<file path=xl/activeX/activeX211.xml><?xml version="1.0" encoding="utf-8"?>
<ax:ocx xmlns:ax="http://schemas.microsoft.com/office/2006/activeX" xmlns:r="http://schemas.openxmlformats.org/officeDocument/2006/relationships" ax:classid="{8BD21D40-EC42-11CE-9E0D-00AA006002F3}" ax:persistence="persistStreamInit" r:id="rId1"/>
</file>

<file path=xl/activeX/activeX212.xml><?xml version="1.0" encoding="utf-8"?>
<ax:ocx xmlns:ax="http://schemas.microsoft.com/office/2006/activeX" xmlns:r="http://schemas.openxmlformats.org/officeDocument/2006/relationships" ax:classid="{8BD21D40-EC42-11CE-9E0D-00AA006002F3}" ax:persistence="persistStreamInit" r:id="rId1"/>
</file>

<file path=xl/activeX/activeX213.xml><?xml version="1.0" encoding="utf-8"?>
<ax:ocx xmlns:ax="http://schemas.microsoft.com/office/2006/activeX" xmlns:r="http://schemas.openxmlformats.org/officeDocument/2006/relationships" ax:classid="{8BD21D40-EC42-11CE-9E0D-00AA006002F3}" ax:persistence="persistStreamInit" r:id="rId1"/>
</file>

<file path=xl/activeX/activeX214.xml><?xml version="1.0" encoding="utf-8"?>
<ax:ocx xmlns:ax="http://schemas.microsoft.com/office/2006/activeX" xmlns:r="http://schemas.openxmlformats.org/officeDocument/2006/relationships" ax:classid="{8BD21D40-EC42-11CE-9E0D-00AA006002F3}" ax:persistence="persistStreamInit" r:id="rId1"/>
</file>

<file path=xl/activeX/activeX215.xml><?xml version="1.0" encoding="utf-8"?>
<ax:ocx xmlns:ax="http://schemas.microsoft.com/office/2006/activeX" xmlns:r="http://schemas.openxmlformats.org/officeDocument/2006/relationships" ax:classid="{8BD21D40-EC42-11CE-9E0D-00AA006002F3}" ax:persistence="persistStreamInit" r:id="rId1"/>
</file>

<file path=xl/activeX/activeX216.xml><?xml version="1.0" encoding="utf-8"?>
<ax:ocx xmlns:ax="http://schemas.microsoft.com/office/2006/activeX" xmlns:r="http://schemas.openxmlformats.org/officeDocument/2006/relationships" ax:classid="{8BD21D40-EC42-11CE-9E0D-00AA006002F3}" ax:persistence="persistStreamInit" r:id="rId1"/>
</file>

<file path=xl/activeX/activeX217.xml><?xml version="1.0" encoding="utf-8"?>
<ax:ocx xmlns:ax="http://schemas.microsoft.com/office/2006/activeX" xmlns:r="http://schemas.openxmlformats.org/officeDocument/2006/relationships" ax:classid="{8BD21D40-EC42-11CE-9E0D-00AA006002F3}" ax:persistence="persistStreamInit" r:id="rId1"/>
</file>

<file path=xl/activeX/activeX218.xml><?xml version="1.0" encoding="utf-8"?>
<ax:ocx xmlns:ax="http://schemas.microsoft.com/office/2006/activeX" xmlns:r="http://schemas.openxmlformats.org/officeDocument/2006/relationships" ax:classid="{8BD21D40-EC42-11CE-9E0D-00AA006002F3}" ax:persistence="persistStreamInit" r:id="rId1"/>
</file>

<file path=xl/activeX/activeX219.xml><?xml version="1.0" encoding="utf-8"?>
<ax:ocx xmlns:ax="http://schemas.microsoft.com/office/2006/activeX" xmlns:r="http://schemas.openxmlformats.org/officeDocument/2006/relationships" ax:classid="{8BD21D40-EC42-11CE-9E0D-00AA006002F3}" ax:persistence="persistStreamInit" r:id="rId1"/>
</file>

<file path=xl/activeX/activeX220.xml><?xml version="1.0" encoding="utf-8"?>
<ax:ocx xmlns:ax="http://schemas.microsoft.com/office/2006/activeX" xmlns:r="http://schemas.openxmlformats.org/officeDocument/2006/relationships" ax:classid="{8BD21D40-EC42-11CE-9E0D-00AA006002F3}" ax:persistence="persistStreamInit" r:id="rId1"/>
</file>

<file path=xl/activeX/activeX221.xml><?xml version="1.0" encoding="utf-8"?>
<ax:ocx xmlns:ax="http://schemas.microsoft.com/office/2006/activeX" xmlns:r="http://schemas.openxmlformats.org/officeDocument/2006/relationships" ax:classid="{8BD21D40-EC42-11CE-9E0D-00AA006002F3}" ax:persistence="persistStreamInit" r:id="rId1"/>
</file>

<file path=xl/activeX/activeX222.xml><?xml version="1.0" encoding="utf-8"?>
<ax:ocx xmlns:ax="http://schemas.microsoft.com/office/2006/activeX" xmlns:r="http://schemas.openxmlformats.org/officeDocument/2006/relationships" ax:classid="{8BD21D40-EC42-11CE-9E0D-00AA006002F3}" ax:persistence="persistStreamInit" r:id="rId1"/>
</file>

<file path=xl/activeX/activeX223.xml><?xml version="1.0" encoding="utf-8"?>
<ax:ocx xmlns:ax="http://schemas.microsoft.com/office/2006/activeX" xmlns:r="http://schemas.openxmlformats.org/officeDocument/2006/relationships" ax:classid="{8BD21D40-EC42-11CE-9E0D-00AA006002F3}" ax:persistence="persistStreamInit" r:id="rId1"/>
</file>

<file path=xl/activeX/activeX224.xml><?xml version="1.0" encoding="utf-8"?>
<ax:ocx xmlns:ax="http://schemas.microsoft.com/office/2006/activeX" xmlns:r="http://schemas.openxmlformats.org/officeDocument/2006/relationships" ax:classid="{8BD21D40-EC42-11CE-9E0D-00AA006002F3}" ax:persistence="persistStreamInit" r:id="rId1"/>
</file>

<file path=xl/activeX/activeX225.xml><?xml version="1.0" encoding="utf-8"?>
<ax:ocx xmlns:ax="http://schemas.microsoft.com/office/2006/activeX" xmlns:r="http://schemas.openxmlformats.org/officeDocument/2006/relationships" ax:classid="{8BD21D40-EC42-11CE-9E0D-00AA006002F3}" ax:persistence="persistStreamInit" r:id="rId1"/>
</file>

<file path=xl/activeX/activeX226.xml><?xml version="1.0" encoding="utf-8"?>
<ax:ocx xmlns:ax="http://schemas.microsoft.com/office/2006/activeX" xmlns:r="http://schemas.openxmlformats.org/officeDocument/2006/relationships" ax:classid="{8BD21D40-EC42-11CE-9E0D-00AA006002F3}" ax:persistence="persistStreamInit" r:id="rId1"/>
</file>

<file path=xl/activeX/activeX227.xml><?xml version="1.0" encoding="utf-8"?>
<ax:ocx xmlns:ax="http://schemas.microsoft.com/office/2006/activeX" xmlns:r="http://schemas.openxmlformats.org/officeDocument/2006/relationships" ax:classid="{8BD21D40-EC42-11CE-9E0D-00AA006002F3}" ax:persistence="persistStreamInit" r:id="rId1"/>
</file>

<file path=xl/activeX/activeX228.xml><?xml version="1.0" encoding="utf-8"?>
<ax:ocx xmlns:ax="http://schemas.microsoft.com/office/2006/activeX" xmlns:r="http://schemas.openxmlformats.org/officeDocument/2006/relationships" ax:classid="{8BD21D40-EC42-11CE-9E0D-00AA006002F3}" ax:persistence="persistStreamInit" r:id="rId1"/>
</file>

<file path=xl/activeX/activeX229.xml><?xml version="1.0" encoding="utf-8"?>
<ax:ocx xmlns:ax="http://schemas.microsoft.com/office/2006/activeX" xmlns:r="http://schemas.openxmlformats.org/officeDocument/2006/relationships" ax:classid="{8BD21D40-EC42-11CE-9E0D-00AA006002F3}" ax:persistence="persistStreamInit" r:id="rId1"/>
</file>

<file path=xl/activeX/activeX230.xml><?xml version="1.0" encoding="utf-8"?>
<ax:ocx xmlns:ax="http://schemas.microsoft.com/office/2006/activeX" xmlns:r="http://schemas.openxmlformats.org/officeDocument/2006/relationships" ax:classid="{8BD21D40-EC42-11CE-9E0D-00AA006002F3}" ax:persistence="persistStreamInit" r:id="rId1"/>
</file>

<file path=xl/activeX/activeX231.xml><?xml version="1.0" encoding="utf-8"?>
<ax:ocx xmlns:ax="http://schemas.microsoft.com/office/2006/activeX" xmlns:r="http://schemas.openxmlformats.org/officeDocument/2006/relationships" ax:classid="{8BD21D40-EC42-11CE-9E0D-00AA006002F3}" ax:persistence="persistStreamInit" r:id="rId1"/>
</file>

<file path=xl/activeX/activeX232.xml><?xml version="1.0" encoding="utf-8"?>
<ax:ocx xmlns:ax="http://schemas.microsoft.com/office/2006/activeX" xmlns:r="http://schemas.openxmlformats.org/officeDocument/2006/relationships" ax:classid="{8BD21D40-EC42-11CE-9E0D-00AA006002F3}" ax:persistence="persistStreamInit" r:id="rId1"/>
</file>

<file path=xl/activeX/activeX233.xml><?xml version="1.0" encoding="utf-8"?>
<ax:ocx xmlns:ax="http://schemas.microsoft.com/office/2006/activeX" xmlns:r="http://schemas.openxmlformats.org/officeDocument/2006/relationships" ax:classid="{8BD21D40-EC42-11CE-9E0D-00AA006002F3}" ax:persistence="persistStreamInit" r:id="rId1"/>
</file>

<file path=xl/activeX/activeX234.xml><?xml version="1.0" encoding="utf-8"?>
<ax:ocx xmlns:ax="http://schemas.microsoft.com/office/2006/activeX" xmlns:r="http://schemas.openxmlformats.org/officeDocument/2006/relationships" ax:classid="{8BD21D40-EC42-11CE-9E0D-00AA006002F3}" ax:persistence="persistStreamInit" r:id="rId1"/>
</file>

<file path=xl/activeX/activeX235.xml><?xml version="1.0" encoding="utf-8"?>
<ax:ocx xmlns:ax="http://schemas.microsoft.com/office/2006/activeX" xmlns:r="http://schemas.openxmlformats.org/officeDocument/2006/relationships" ax:classid="{8BD21D40-EC42-11CE-9E0D-00AA006002F3}" ax:persistence="persistStreamInit" r:id="rId1"/>
</file>

<file path=xl/activeX/activeX236.xml><?xml version="1.0" encoding="utf-8"?>
<ax:ocx xmlns:ax="http://schemas.microsoft.com/office/2006/activeX" xmlns:r="http://schemas.openxmlformats.org/officeDocument/2006/relationships" ax:classid="{8BD21D40-EC42-11CE-9E0D-00AA006002F3}" ax:persistence="persistStreamInit" r:id="rId1"/>
</file>

<file path=xl/activeX/activeX237.xml><?xml version="1.0" encoding="utf-8"?>
<ax:ocx xmlns:ax="http://schemas.microsoft.com/office/2006/activeX" xmlns:r="http://schemas.openxmlformats.org/officeDocument/2006/relationships" ax:classid="{8BD21D40-EC42-11CE-9E0D-00AA006002F3}" ax:persistence="persistStreamInit" r:id="rId1"/>
</file>

<file path=xl/activeX/activeX238.xml><?xml version="1.0" encoding="utf-8"?>
<ax:ocx xmlns:ax="http://schemas.microsoft.com/office/2006/activeX" xmlns:r="http://schemas.openxmlformats.org/officeDocument/2006/relationships" ax:classid="{8BD21D40-EC42-11CE-9E0D-00AA006002F3}" ax:persistence="persistStreamInit" r:id="rId1"/>
</file>

<file path=xl/activeX/activeX239.xml><?xml version="1.0" encoding="utf-8"?>
<ax:ocx xmlns:ax="http://schemas.microsoft.com/office/2006/activeX" xmlns:r="http://schemas.openxmlformats.org/officeDocument/2006/relationships" ax:classid="{8BD21D40-EC42-11CE-9E0D-00AA006002F3}" ax:persistence="persistStreamInit" r:id="rId1"/>
</file>

<file path=xl/activeX/activeX240.xml><?xml version="1.0" encoding="utf-8"?>
<ax:ocx xmlns:ax="http://schemas.microsoft.com/office/2006/activeX" xmlns:r="http://schemas.openxmlformats.org/officeDocument/2006/relationships" ax:classid="{8BD21D40-EC42-11CE-9E0D-00AA006002F3}" ax:persistence="persistStreamInit" r:id="rId1"/>
</file>

<file path=xl/activeX/activeX241.xml><?xml version="1.0" encoding="utf-8"?>
<ax:ocx xmlns:ax="http://schemas.microsoft.com/office/2006/activeX" xmlns:r="http://schemas.openxmlformats.org/officeDocument/2006/relationships" ax:classid="{8BD21D40-EC42-11CE-9E0D-00AA006002F3}" ax:persistence="persistStreamInit" r:id="rId1"/>
</file>

<file path=xl/activeX/activeX242.xml><?xml version="1.0" encoding="utf-8"?>
<ax:ocx xmlns:ax="http://schemas.microsoft.com/office/2006/activeX" xmlns:r="http://schemas.openxmlformats.org/officeDocument/2006/relationships" ax:classid="{8BD21D40-EC42-11CE-9E0D-00AA006002F3}" ax:persistence="persistStreamInit" r:id="rId1"/>
</file>

<file path=xl/activeX/activeX243.xml><?xml version="1.0" encoding="utf-8"?>
<ax:ocx xmlns:ax="http://schemas.microsoft.com/office/2006/activeX" xmlns:r="http://schemas.openxmlformats.org/officeDocument/2006/relationships" ax:classid="{8BD21D40-EC42-11CE-9E0D-00AA006002F3}" ax:persistence="persistStreamInit" r:id="rId1"/>
</file>

<file path=xl/activeX/activeX244.xml><?xml version="1.0" encoding="utf-8"?>
<ax:ocx xmlns:ax="http://schemas.microsoft.com/office/2006/activeX" xmlns:r="http://schemas.openxmlformats.org/officeDocument/2006/relationships" ax:classid="{8BD21D40-EC42-11CE-9E0D-00AA006002F3}" ax:persistence="persistStreamInit" r:id="rId1"/>
</file>

<file path=xl/activeX/activeX245.xml><?xml version="1.0" encoding="utf-8"?>
<ax:ocx xmlns:ax="http://schemas.microsoft.com/office/2006/activeX" xmlns:r="http://schemas.openxmlformats.org/officeDocument/2006/relationships" ax:classid="{8BD21D40-EC42-11CE-9E0D-00AA006002F3}" ax:persistence="persistStreamInit" r:id="rId1"/>
</file>

<file path=xl/activeX/activeX246.xml><?xml version="1.0" encoding="utf-8"?>
<ax:ocx xmlns:ax="http://schemas.microsoft.com/office/2006/activeX" xmlns:r="http://schemas.openxmlformats.org/officeDocument/2006/relationships" ax:classid="{8BD21D40-EC42-11CE-9E0D-00AA006002F3}" ax:persistence="persistStreamInit" r:id="rId1"/>
</file>

<file path=xl/activeX/activeX247.xml><?xml version="1.0" encoding="utf-8"?>
<ax:ocx xmlns:ax="http://schemas.microsoft.com/office/2006/activeX" xmlns:r="http://schemas.openxmlformats.org/officeDocument/2006/relationships" ax:classid="{8BD21D40-EC42-11CE-9E0D-00AA006002F3}" ax:persistence="persistStreamInit" r:id="rId1"/>
</file>

<file path=xl/activeX/activeX248.xml><?xml version="1.0" encoding="utf-8"?>
<ax:ocx xmlns:ax="http://schemas.microsoft.com/office/2006/activeX" xmlns:r="http://schemas.openxmlformats.org/officeDocument/2006/relationships" ax:classid="{8BD21D40-EC42-11CE-9E0D-00AA006002F3}" ax:persistence="persistStreamInit" r:id="rId1"/>
</file>

<file path=xl/activeX/activeX249.xml><?xml version="1.0" encoding="utf-8"?>
<ax:ocx xmlns:ax="http://schemas.microsoft.com/office/2006/activeX" xmlns:r="http://schemas.openxmlformats.org/officeDocument/2006/relationships" ax:classid="{8BD21D40-EC42-11CE-9E0D-00AA006002F3}" ax:persistence="persistStreamInit" r:id="rId1"/>
</file>

<file path=xl/activeX/activeX250.xml><?xml version="1.0" encoding="utf-8"?>
<ax:ocx xmlns:ax="http://schemas.microsoft.com/office/2006/activeX" xmlns:r="http://schemas.openxmlformats.org/officeDocument/2006/relationships" ax:classid="{8BD21D40-EC42-11CE-9E0D-00AA006002F3}" ax:persistence="persistStreamInit" r:id="rId1"/>
</file>

<file path=xl/activeX/activeX251.xml><?xml version="1.0" encoding="utf-8"?>
<ax:ocx xmlns:ax="http://schemas.microsoft.com/office/2006/activeX" xmlns:r="http://schemas.openxmlformats.org/officeDocument/2006/relationships" ax:classid="{8BD21D40-EC42-11CE-9E0D-00AA006002F3}" ax:persistence="persistStreamInit" r:id="rId1"/>
</file>

<file path=xl/activeX/activeX252.xml><?xml version="1.0" encoding="utf-8"?>
<ax:ocx xmlns:ax="http://schemas.microsoft.com/office/2006/activeX" xmlns:r="http://schemas.openxmlformats.org/officeDocument/2006/relationships" ax:classid="{8BD21D40-EC42-11CE-9E0D-00AA006002F3}" ax:persistence="persistStreamInit" r:id="rId1"/>
</file>

<file path=xl/activeX/activeX253.xml><?xml version="1.0" encoding="utf-8"?>
<ax:ocx xmlns:ax="http://schemas.microsoft.com/office/2006/activeX" xmlns:r="http://schemas.openxmlformats.org/officeDocument/2006/relationships" ax:classid="{8BD21D40-EC42-11CE-9E0D-00AA006002F3}" ax:persistence="persistStreamInit" r:id="rId1"/>
</file>

<file path=xl/activeX/activeX254.xml><?xml version="1.0" encoding="utf-8"?>
<ax:ocx xmlns:ax="http://schemas.microsoft.com/office/2006/activeX" xmlns:r="http://schemas.openxmlformats.org/officeDocument/2006/relationships" ax:classid="{8BD21D40-EC42-11CE-9E0D-00AA006002F3}" ax:persistence="persistStreamInit" r:id="rId1"/>
</file>

<file path=xl/activeX/activeX255.xml><?xml version="1.0" encoding="utf-8"?>
<ax:ocx xmlns:ax="http://schemas.microsoft.com/office/2006/activeX" xmlns:r="http://schemas.openxmlformats.org/officeDocument/2006/relationships" ax:classid="{8BD21D40-EC42-11CE-9E0D-00AA006002F3}" ax:persistence="persistStreamInit" r:id="rId1"/>
</file>

<file path=xl/activeX/activeX256.xml><?xml version="1.0" encoding="utf-8"?>
<ax:ocx xmlns:ax="http://schemas.microsoft.com/office/2006/activeX" xmlns:r="http://schemas.openxmlformats.org/officeDocument/2006/relationships" ax:classid="{8BD21D40-EC42-11CE-9E0D-00AA006002F3}" ax:persistence="persistStreamInit" r:id="rId1"/>
</file>

<file path=xl/activeX/activeX257.xml><?xml version="1.0" encoding="utf-8"?>
<ax:ocx xmlns:ax="http://schemas.microsoft.com/office/2006/activeX" xmlns:r="http://schemas.openxmlformats.org/officeDocument/2006/relationships" ax:classid="{8BD21D40-EC42-11CE-9E0D-00AA006002F3}" ax:persistence="persistStreamInit" r:id="rId1"/>
</file>

<file path=xl/activeX/activeX258.xml><?xml version="1.0" encoding="utf-8"?>
<ax:ocx xmlns:ax="http://schemas.microsoft.com/office/2006/activeX" xmlns:r="http://schemas.openxmlformats.org/officeDocument/2006/relationships" ax:classid="{8BD21D40-EC42-11CE-9E0D-00AA006002F3}" ax:persistence="persistStreamInit" r:id="rId1"/>
</file>

<file path=xl/activeX/activeX259.xml><?xml version="1.0" encoding="utf-8"?>
<ax:ocx xmlns:ax="http://schemas.microsoft.com/office/2006/activeX" xmlns:r="http://schemas.openxmlformats.org/officeDocument/2006/relationships" ax:classid="{8BD21D40-EC42-11CE-9E0D-00AA006002F3}" ax:persistence="persistStreamInit" r:id="rId1"/>
</file>

<file path=xl/activeX/activeX260.xml><?xml version="1.0" encoding="utf-8"?>
<ax:ocx xmlns:ax="http://schemas.microsoft.com/office/2006/activeX" xmlns:r="http://schemas.openxmlformats.org/officeDocument/2006/relationships" ax:classid="{8BD21D40-EC42-11CE-9E0D-00AA006002F3}" ax:persistence="persistStreamInit" r:id="rId1"/>
</file>

<file path=xl/activeX/activeX261.xml><?xml version="1.0" encoding="utf-8"?>
<ax:ocx xmlns:ax="http://schemas.microsoft.com/office/2006/activeX" xmlns:r="http://schemas.openxmlformats.org/officeDocument/2006/relationships" ax:classid="{8BD21D40-EC42-11CE-9E0D-00AA006002F3}" ax:persistence="persistStreamInit" r:id="rId1"/>
</file>

<file path=xl/activeX/activeX262.xml><?xml version="1.0" encoding="utf-8"?>
<ax:ocx xmlns:ax="http://schemas.microsoft.com/office/2006/activeX" xmlns:r="http://schemas.openxmlformats.org/officeDocument/2006/relationships" ax:classid="{8BD21D40-EC42-11CE-9E0D-00AA006002F3}" ax:persistence="persistStreamInit" r:id="rId1"/>
</file>

<file path=xl/activeX/activeX263.xml><?xml version="1.0" encoding="utf-8"?>
<ax:ocx xmlns:ax="http://schemas.microsoft.com/office/2006/activeX" xmlns:r="http://schemas.openxmlformats.org/officeDocument/2006/relationships" ax:classid="{8BD21D40-EC42-11CE-9E0D-00AA006002F3}" ax:persistence="persistStreamInit" r:id="rId1"/>
</file>

<file path=xl/activeX/activeX264.xml><?xml version="1.0" encoding="utf-8"?>
<ax:ocx xmlns:ax="http://schemas.microsoft.com/office/2006/activeX" xmlns:r="http://schemas.openxmlformats.org/officeDocument/2006/relationships" ax:classid="{8BD21D40-EC42-11CE-9E0D-00AA006002F3}"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3.vml.rels><?xml version="1.0" encoding="UTF-8" standalone="yes"?>
<Relationships xmlns="http://schemas.openxmlformats.org/package/2006/relationships"><Relationship Id="rId8" Type="http://schemas.openxmlformats.org/officeDocument/2006/relationships/image" Target="../media/image18.emf"/><Relationship Id="rId13" Type="http://schemas.openxmlformats.org/officeDocument/2006/relationships/image" Target="../media/image13.emf"/><Relationship Id="rId18" Type="http://schemas.openxmlformats.org/officeDocument/2006/relationships/image" Target="../media/image8.emf"/><Relationship Id="rId3" Type="http://schemas.openxmlformats.org/officeDocument/2006/relationships/image" Target="../media/image23.emf"/><Relationship Id="rId21" Type="http://schemas.openxmlformats.org/officeDocument/2006/relationships/image" Target="../media/image5.emf"/><Relationship Id="rId7" Type="http://schemas.openxmlformats.org/officeDocument/2006/relationships/image" Target="../media/image19.emf"/><Relationship Id="rId12" Type="http://schemas.openxmlformats.org/officeDocument/2006/relationships/image" Target="../media/image14.emf"/><Relationship Id="rId17" Type="http://schemas.openxmlformats.org/officeDocument/2006/relationships/image" Target="../media/image9.emf"/><Relationship Id="rId2" Type="http://schemas.openxmlformats.org/officeDocument/2006/relationships/image" Target="../media/image24.emf"/><Relationship Id="rId16" Type="http://schemas.openxmlformats.org/officeDocument/2006/relationships/image" Target="../media/image10.emf"/><Relationship Id="rId20" Type="http://schemas.openxmlformats.org/officeDocument/2006/relationships/image" Target="../media/image6.emf"/><Relationship Id="rId1" Type="http://schemas.openxmlformats.org/officeDocument/2006/relationships/image" Target="../media/image25.emf"/><Relationship Id="rId6" Type="http://schemas.openxmlformats.org/officeDocument/2006/relationships/image" Target="../media/image20.emf"/><Relationship Id="rId11" Type="http://schemas.openxmlformats.org/officeDocument/2006/relationships/image" Target="../media/image15.emf"/><Relationship Id="rId24" Type="http://schemas.openxmlformats.org/officeDocument/2006/relationships/image" Target="../media/image2.emf"/><Relationship Id="rId5" Type="http://schemas.openxmlformats.org/officeDocument/2006/relationships/image" Target="../media/image21.emf"/><Relationship Id="rId15" Type="http://schemas.openxmlformats.org/officeDocument/2006/relationships/image" Target="../media/image11.emf"/><Relationship Id="rId23" Type="http://schemas.openxmlformats.org/officeDocument/2006/relationships/image" Target="../media/image3.emf"/><Relationship Id="rId10" Type="http://schemas.openxmlformats.org/officeDocument/2006/relationships/image" Target="../media/image16.emf"/><Relationship Id="rId19" Type="http://schemas.openxmlformats.org/officeDocument/2006/relationships/image" Target="../media/image7.emf"/><Relationship Id="rId4" Type="http://schemas.openxmlformats.org/officeDocument/2006/relationships/image" Target="../media/image22.emf"/><Relationship Id="rId9" Type="http://schemas.openxmlformats.org/officeDocument/2006/relationships/image" Target="../media/image17.emf"/><Relationship Id="rId14" Type="http://schemas.openxmlformats.org/officeDocument/2006/relationships/image" Target="../media/image12.emf"/><Relationship Id="rId22" Type="http://schemas.openxmlformats.org/officeDocument/2006/relationships/image" Target="../media/image4.emf"/></Relationships>
</file>

<file path=xl/drawings/_rels/vmlDrawing4.vml.rels><?xml version="1.0" encoding="UTF-8" standalone="yes"?>
<Relationships xmlns="http://schemas.openxmlformats.org/package/2006/relationships"><Relationship Id="rId8" Type="http://schemas.openxmlformats.org/officeDocument/2006/relationships/image" Target="../media/image42.emf"/><Relationship Id="rId13" Type="http://schemas.openxmlformats.org/officeDocument/2006/relationships/image" Target="../media/image37.emf"/><Relationship Id="rId18" Type="http://schemas.openxmlformats.org/officeDocument/2006/relationships/image" Target="../media/image32.emf"/><Relationship Id="rId3" Type="http://schemas.openxmlformats.org/officeDocument/2006/relationships/image" Target="../media/image47.emf"/><Relationship Id="rId21" Type="http://schemas.openxmlformats.org/officeDocument/2006/relationships/image" Target="../media/image29.emf"/><Relationship Id="rId7" Type="http://schemas.openxmlformats.org/officeDocument/2006/relationships/image" Target="../media/image43.emf"/><Relationship Id="rId12" Type="http://schemas.openxmlformats.org/officeDocument/2006/relationships/image" Target="../media/image38.emf"/><Relationship Id="rId17" Type="http://schemas.openxmlformats.org/officeDocument/2006/relationships/image" Target="../media/image33.emf"/><Relationship Id="rId2" Type="http://schemas.openxmlformats.org/officeDocument/2006/relationships/image" Target="../media/image48.emf"/><Relationship Id="rId16" Type="http://schemas.openxmlformats.org/officeDocument/2006/relationships/image" Target="../media/image34.emf"/><Relationship Id="rId20" Type="http://schemas.openxmlformats.org/officeDocument/2006/relationships/image" Target="../media/image30.emf"/><Relationship Id="rId1" Type="http://schemas.openxmlformats.org/officeDocument/2006/relationships/image" Target="../media/image49.emf"/><Relationship Id="rId6" Type="http://schemas.openxmlformats.org/officeDocument/2006/relationships/image" Target="../media/image44.emf"/><Relationship Id="rId11" Type="http://schemas.openxmlformats.org/officeDocument/2006/relationships/image" Target="../media/image39.emf"/><Relationship Id="rId24" Type="http://schemas.openxmlformats.org/officeDocument/2006/relationships/image" Target="../media/image26.emf"/><Relationship Id="rId5" Type="http://schemas.openxmlformats.org/officeDocument/2006/relationships/image" Target="../media/image45.emf"/><Relationship Id="rId15" Type="http://schemas.openxmlformats.org/officeDocument/2006/relationships/image" Target="../media/image35.emf"/><Relationship Id="rId23" Type="http://schemas.openxmlformats.org/officeDocument/2006/relationships/image" Target="../media/image27.emf"/><Relationship Id="rId10" Type="http://schemas.openxmlformats.org/officeDocument/2006/relationships/image" Target="../media/image40.emf"/><Relationship Id="rId19" Type="http://schemas.openxmlformats.org/officeDocument/2006/relationships/image" Target="../media/image31.emf"/><Relationship Id="rId4" Type="http://schemas.openxmlformats.org/officeDocument/2006/relationships/image" Target="../media/image46.emf"/><Relationship Id="rId9" Type="http://schemas.openxmlformats.org/officeDocument/2006/relationships/image" Target="../media/image41.emf"/><Relationship Id="rId14" Type="http://schemas.openxmlformats.org/officeDocument/2006/relationships/image" Target="../media/image36.emf"/><Relationship Id="rId22" Type="http://schemas.openxmlformats.org/officeDocument/2006/relationships/image" Target="../media/image28.emf"/></Relationships>
</file>

<file path=xl/drawings/_rels/vmlDrawing5.vml.rels><?xml version="1.0" encoding="UTF-8" standalone="yes"?>
<Relationships xmlns="http://schemas.openxmlformats.org/package/2006/relationships"><Relationship Id="rId8" Type="http://schemas.openxmlformats.org/officeDocument/2006/relationships/image" Target="../media/image66.emf"/><Relationship Id="rId13" Type="http://schemas.openxmlformats.org/officeDocument/2006/relationships/image" Target="../media/image61.emf"/><Relationship Id="rId18" Type="http://schemas.openxmlformats.org/officeDocument/2006/relationships/image" Target="../media/image56.emf"/><Relationship Id="rId3" Type="http://schemas.openxmlformats.org/officeDocument/2006/relationships/image" Target="../media/image71.emf"/><Relationship Id="rId21" Type="http://schemas.openxmlformats.org/officeDocument/2006/relationships/image" Target="../media/image53.emf"/><Relationship Id="rId7" Type="http://schemas.openxmlformats.org/officeDocument/2006/relationships/image" Target="../media/image67.emf"/><Relationship Id="rId12" Type="http://schemas.openxmlformats.org/officeDocument/2006/relationships/image" Target="../media/image62.emf"/><Relationship Id="rId17" Type="http://schemas.openxmlformats.org/officeDocument/2006/relationships/image" Target="../media/image57.emf"/><Relationship Id="rId2" Type="http://schemas.openxmlformats.org/officeDocument/2006/relationships/image" Target="../media/image72.emf"/><Relationship Id="rId16" Type="http://schemas.openxmlformats.org/officeDocument/2006/relationships/image" Target="../media/image58.emf"/><Relationship Id="rId20" Type="http://schemas.openxmlformats.org/officeDocument/2006/relationships/image" Target="../media/image54.emf"/><Relationship Id="rId1" Type="http://schemas.openxmlformats.org/officeDocument/2006/relationships/image" Target="../media/image73.emf"/><Relationship Id="rId6" Type="http://schemas.openxmlformats.org/officeDocument/2006/relationships/image" Target="../media/image68.emf"/><Relationship Id="rId11" Type="http://schemas.openxmlformats.org/officeDocument/2006/relationships/image" Target="../media/image63.emf"/><Relationship Id="rId24" Type="http://schemas.openxmlformats.org/officeDocument/2006/relationships/image" Target="../media/image50.emf"/><Relationship Id="rId5" Type="http://schemas.openxmlformats.org/officeDocument/2006/relationships/image" Target="../media/image69.emf"/><Relationship Id="rId15" Type="http://schemas.openxmlformats.org/officeDocument/2006/relationships/image" Target="../media/image59.emf"/><Relationship Id="rId23" Type="http://schemas.openxmlformats.org/officeDocument/2006/relationships/image" Target="../media/image51.emf"/><Relationship Id="rId10" Type="http://schemas.openxmlformats.org/officeDocument/2006/relationships/image" Target="../media/image64.emf"/><Relationship Id="rId19" Type="http://schemas.openxmlformats.org/officeDocument/2006/relationships/image" Target="../media/image55.emf"/><Relationship Id="rId4" Type="http://schemas.openxmlformats.org/officeDocument/2006/relationships/image" Target="../media/image70.emf"/><Relationship Id="rId9" Type="http://schemas.openxmlformats.org/officeDocument/2006/relationships/image" Target="../media/image65.emf"/><Relationship Id="rId14" Type="http://schemas.openxmlformats.org/officeDocument/2006/relationships/image" Target="../media/image60.emf"/><Relationship Id="rId22" Type="http://schemas.openxmlformats.org/officeDocument/2006/relationships/image" Target="../media/image52.emf"/></Relationships>
</file>

<file path=xl/drawings/_rels/vmlDrawing6.vml.rels><?xml version="1.0" encoding="UTF-8" standalone="yes"?>
<Relationships xmlns="http://schemas.openxmlformats.org/package/2006/relationships"><Relationship Id="rId8" Type="http://schemas.openxmlformats.org/officeDocument/2006/relationships/image" Target="../media/image90.emf"/><Relationship Id="rId13" Type="http://schemas.openxmlformats.org/officeDocument/2006/relationships/image" Target="../media/image85.emf"/><Relationship Id="rId18" Type="http://schemas.openxmlformats.org/officeDocument/2006/relationships/image" Target="../media/image80.emf"/><Relationship Id="rId3" Type="http://schemas.openxmlformats.org/officeDocument/2006/relationships/image" Target="../media/image95.emf"/><Relationship Id="rId21" Type="http://schemas.openxmlformats.org/officeDocument/2006/relationships/image" Target="../media/image77.emf"/><Relationship Id="rId7" Type="http://schemas.openxmlformats.org/officeDocument/2006/relationships/image" Target="../media/image91.emf"/><Relationship Id="rId12" Type="http://schemas.openxmlformats.org/officeDocument/2006/relationships/image" Target="../media/image86.emf"/><Relationship Id="rId17" Type="http://schemas.openxmlformats.org/officeDocument/2006/relationships/image" Target="../media/image81.emf"/><Relationship Id="rId2" Type="http://schemas.openxmlformats.org/officeDocument/2006/relationships/image" Target="../media/image96.emf"/><Relationship Id="rId16" Type="http://schemas.openxmlformats.org/officeDocument/2006/relationships/image" Target="../media/image82.emf"/><Relationship Id="rId20" Type="http://schemas.openxmlformats.org/officeDocument/2006/relationships/image" Target="../media/image78.emf"/><Relationship Id="rId1" Type="http://schemas.openxmlformats.org/officeDocument/2006/relationships/image" Target="../media/image97.emf"/><Relationship Id="rId6" Type="http://schemas.openxmlformats.org/officeDocument/2006/relationships/image" Target="../media/image92.emf"/><Relationship Id="rId11" Type="http://schemas.openxmlformats.org/officeDocument/2006/relationships/image" Target="../media/image87.emf"/><Relationship Id="rId24" Type="http://schemas.openxmlformats.org/officeDocument/2006/relationships/image" Target="../media/image74.emf"/><Relationship Id="rId5" Type="http://schemas.openxmlformats.org/officeDocument/2006/relationships/image" Target="../media/image93.emf"/><Relationship Id="rId15" Type="http://schemas.openxmlformats.org/officeDocument/2006/relationships/image" Target="../media/image83.emf"/><Relationship Id="rId23" Type="http://schemas.openxmlformats.org/officeDocument/2006/relationships/image" Target="../media/image75.emf"/><Relationship Id="rId10" Type="http://schemas.openxmlformats.org/officeDocument/2006/relationships/image" Target="../media/image88.emf"/><Relationship Id="rId19" Type="http://schemas.openxmlformats.org/officeDocument/2006/relationships/image" Target="../media/image79.emf"/><Relationship Id="rId4" Type="http://schemas.openxmlformats.org/officeDocument/2006/relationships/image" Target="../media/image94.emf"/><Relationship Id="rId9" Type="http://schemas.openxmlformats.org/officeDocument/2006/relationships/image" Target="../media/image89.emf"/><Relationship Id="rId14" Type="http://schemas.openxmlformats.org/officeDocument/2006/relationships/image" Target="../media/image84.emf"/><Relationship Id="rId22" Type="http://schemas.openxmlformats.org/officeDocument/2006/relationships/image" Target="../media/image76.emf"/></Relationships>
</file>

<file path=xl/drawings/_rels/vmlDrawing7.vml.rels><?xml version="1.0" encoding="UTF-8" standalone="yes"?>
<Relationships xmlns="http://schemas.openxmlformats.org/package/2006/relationships"><Relationship Id="rId8" Type="http://schemas.openxmlformats.org/officeDocument/2006/relationships/image" Target="../media/image105.emf"/><Relationship Id="rId13" Type="http://schemas.openxmlformats.org/officeDocument/2006/relationships/image" Target="../media/image110.emf"/><Relationship Id="rId18" Type="http://schemas.openxmlformats.org/officeDocument/2006/relationships/image" Target="../media/image115.emf"/><Relationship Id="rId3" Type="http://schemas.openxmlformats.org/officeDocument/2006/relationships/image" Target="../media/image100.emf"/><Relationship Id="rId21" Type="http://schemas.openxmlformats.org/officeDocument/2006/relationships/image" Target="../media/image118.emf"/><Relationship Id="rId7" Type="http://schemas.openxmlformats.org/officeDocument/2006/relationships/image" Target="../media/image104.emf"/><Relationship Id="rId12" Type="http://schemas.openxmlformats.org/officeDocument/2006/relationships/image" Target="../media/image109.emf"/><Relationship Id="rId17" Type="http://schemas.openxmlformats.org/officeDocument/2006/relationships/image" Target="../media/image114.emf"/><Relationship Id="rId2" Type="http://schemas.openxmlformats.org/officeDocument/2006/relationships/image" Target="../media/image99.emf"/><Relationship Id="rId16" Type="http://schemas.openxmlformats.org/officeDocument/2006/relationships/image" Target="../media/image113.emf"/><Relationship Id="rId20" Type="http://schemas.openxmlformats.org/officeDocument/2006/relationships/image" Target="../media/image117.emf"/><Relationship Id="rId1" Type="http://schemas.openxmlformats.org/officeDocument/2006/relationships/image" Target="../media/image98.emf"/><Relationship Id="rId6" Type="http://schemas.openxmlformats.org/officeDocument/2006/relationships/image" Target="../media/image103.emf"/><Relationship Id="rId11" Type="http://schemas.openxmlformats.org/officeDocument/2006/relationships/image" Target="../media/image108.emf"/><Relationship Id="rId24" Type="http://schemas.openxmlformats.org/officeDocument/2006/relationships/image" Target="../media/image121.emf"/><Relationship Id="rId5" Type="http://schemas.openxmlformats.org/officeDocument/2006/relationships/image" Target="../media/image102.emf"/><Relationship Id="rId15" Type="http://schemas.openxmlformats.org/officeDocument/2006/relationships/image" Target="../media/image112.emf"/><Relationship Id="rId23" Type="http://schemas.openxmlformats.org/officeDocument/2006/relationships/image" Target="../media/image120.emf"/><Relationship Id="rId10" Type="http://schemas.openxmlformats.org/officeDocument/2006/relationships/image" Target="../media/image107.emf"/><Relationship Id="rId19" Type="http://schemas.openxmlformats.org/officeDocument/2006/relationships/image" Target="../media/image116.emf"/><Relationship Id="rId4" Type="http://schemas.openxmlformats.org/officeDocument/2006/relationships/image" Target="../media/image101.emf"/><Relationship Id="rId9" Type="http://schemas.openxmlformats.org/officeDocument/2006/relationships/image" Target="../media/image106.emf"/><Relationship Id="rId14" Type="http://schemas.openxmlformats.org/officeDocument/2006/relationships/image" Target="../media/image111.emf"/><Relationship Id="rId22" Type="http://schemas.openxmlformats.org/officeDocument/2006/relationships/image" Target="../media/image119.emf"/></Relationships>
</file>

<file path=xl/drawings/_rels/vmlDrawing8.vml.rels><?xml version="1.0" encoding="UTF-8" standalone="yes"?>
<Relationships xmlns="http://schemas.openxmlformats.org/package/2006/relationships"><Relationship Id="rId8" Type="http://schemas.openxmlformats.org/officeDocument/2006/relationships/image" Target="../media/image138.emf"/><Relationship Id="rId13" Type="http://schemas.openxmlformats.org/officeDocument/2006/relationships/image" Target="../media/image133.emf"/><Relationship Id="rId18" Type="http://schemas.openxmlformats.org/officeDocument/2006/relationships/image" Target="../media/image128.emf"/><Relationship Id="rId3" Type="http://schemas.openxmlformats.org/officeDocument/2006/relationships/image" Target="../media/image143.emf"/><Relationship Id="rId21" Type="http://schemas.openxmlformats.org/officeDocument/2006/relationships/image" Target="../media/image125.emf"/><Relationship Id="rId7" Type="http://schemas.openxmlformats.org/officeDocument/2006/relationships/image" Target="../media/image139.emf"/><Relationship Id="rId12" Type="http://schemas.openxmlformats.org/officeDocument/2006/relationships/image" Target="../media/image134.emf"/><Relationship Id="rId17" Type="http://schemas.openxmlformats.org/officeDocument/2006/relationships/image" Target="../media/image129.emf"/><Relationship Id="rId2" Type="http://schemas.openxmlformats.org/officeDocument/2006/relationships/image" Target="../media/image144.emf"/><Relationship Id="rId16" Type="http://schemas.openxmlformats.org/officeDocument/2006/relationships/image" Target="../media/image130.emf"/><Relationship Id="rId20" Type="http://schemas.openxmlformats.org/officeDocument/2006/relationships/image" Target="../media/image126.emf"/><Relationship Id="rId1" Type="http://schemas.openxmlformats.org/officeDocument/2006/relationships/image" Target="../media/image145.emf"/><Relationship Id="rId6" Type="http://schemas.openxmlformats.org/officeDocument/2006/relationships/image" Target="../media/image140.emf"/><Relationship Id="rId11" Type="http://schemas.openxmlformats.org/officeDocument/2006/relationships/image" Target="../media/image135.emf"/><Relationship Id="rId24" Type="http://schemas.openxmlformats.org/officeDocument/2006/relationships/image" Target="../media/image122.emf"/><Relationship Id="rId5" Type="http://schemas.openxmlformats.org/officeDocument/2006/relationships/image" Target="../media/image141.emf"/><Relationship Id="rId15" Type="http://schemas.openxmlformats.org/officeDocument/2006/relationships/image" Target="../media/image131.emf"/><Relationship Id="rId23" Type="http://schemas.openxmlformats.org/officeDocument/2006/relationships/image" Target="../media/image123.emf"/><Relationship Id="rId10" Type="http://schemas.openxmlformats.org/officeDocument/2006/relationships/image" Target="../media/image136.emf"/><Relationship Id="rId19" Type="http://schemas.openxmlformats.org/officeDocument/2006/relationships/image" Target="../media/image127.emf"/><Relationship Id="rId4" Type="http://schemas.openxmlformats.org/officeDocument/2006/relationships/image" Target="../media/image142.emf"/><Relationship Id="rId9" Type="http://schemas.openxmlformats.org/officeDocument/2006/relationships/image" Target="../media/image137.emf"/><Relationship Id="rId14" Type="http://schemas.openxmlformats.org/officeDocument/2006/relationships/image" Target="../media/image132.emf"/><Relationship Id="rId22" Type="http://schemas.openxmlformats.org/officeDocument/2006/relationships/image" Target="../media/image124.emf"/></Relationships>
</file>

<file path=xl/drawings/_rels/vmlDrawing9.vml.rels><?xml version="1.0" encoding="UTF-8" standalone="yes"?>
<Relationships xmlns="http://schemas.openxmlformats.org/package/2006/relationships"><Relationship Id="rId8" Type="http://schemas.openxmlformats.org/officeDocument/2006/relationships/image" Target="../media/image162.emf"/><Relationship Id="rId13" Type="http://schemas.openxmlformats.org/officeDocument/2006/relationships/image" Target="../media/image157.emf"/><Relationship Id="rId18" Type="http://schemas.openxmlformats.org/officeDocument/2006/relationships/image" Target="../media/image152.emf"/><Relationship Id="rId3" Type="http://schemas.openxmlformats.org/officeDocument/2006/relationships/image" Target="../media/image167.emf"/><Relationship Id="rId21" Type="http://schemas.openxmlformats.org/officeDocument/2006/relationships/image" Target="../media/image149.emf"/><Relationship Id="rId7" Type="http://schemas.openxmlformats.org/officeDocument/2006/relationships/image" Target="../media/image163.emf"/><Relationship Id="rId12" Type="http://schemas.openxmlformats.org/officeDocument/2006/relationships/image" Target="../media/image158.emf"/><Relationship Id="rId17" Type="http://schemas.openxmlformats.org/officeDocument/2006/relationships/image" Target="../media/image153.emf"/><Relationship Id="rId2" Type="http://schemas.openxmlformats.org/officeDocument/2006/relationships/image" Target="../media/image168.emf"/><Relationship Id="rId16" Type="http://schemas.openxmlformats.org/officeDocument/2006/relationships/image" Target="../media/image154.emf"/><Relationship Id="rId20" Type="http://schemas.openxmlformats.org/officeDocument/2006/relationships/image" Target="../media/image150.emf"/><Relationship Id="rId1" Type="http://schemas.openxmlformats.org/officeDocument/2006/relationships/image" Target="../media/image169.emf"/><Relationship Id="rId6" Type="http://schemas.openxmlformats.org/officeDocument/2006/relationships/image" Target="../media/image164.emf"/><Relationship Id="rId11" Type="http://schemas.openxmlformats.org/officeDocument/2006/relationships/image" Target="../media/image159.emf"/><Relationship Id="rId24" Type="http://schemas.openxmlformats.org/officeDocument/2006/relationships/image" Target="../media/image146.emf"/><Relationship Id="rId5" Type="http://schemas.openxmlformats.org/officeDocument/2006/relationships/image" Target="../media/image165.emf"/><Relationship Id="rId15" Type="http://schemas.openxmlformats.org/officeDocument/2006/relationships/image" Target="../media/image155.emf"/><Relationship Id="rId23" Type="http://schemas.openxmlformats.org/officeDocument/2006/relationships/image" Target="../media/image147.emf"/><Relationship Id="rId10" Type="http://schemas.openxmlformats.org/officeDocument/2006/relationships/image" Target="../media/image160.emf"/><Relationship Id="rId19" Type="http://schemas.openxmlformats.org/officeDocument/2006/relationships/image" Target="../media/image151.emf"/><Relationship Id="rId4" Type="http://schemas.openxmlformats.org/officeDocument/2006/relationships/image" Target="../media/image166.emf"/><Relationship Id="rId9" Type="http://schemas.openxmlformats.org/officeDocument/2006/relationships/image" Target="../media/image161.emf"/><Relationship Id="rId14" Type="http://schemas.openxmlformats.org/officeDocument/2006/relationships/image" Target="../media/image156.emf"/><Relationship Id="rId22" Type="http://schemas.openxmlformats.org/officeDocument/2006/relationships/image" Target="../media/image148.emf"/></Relationships>
</file>

<file path=xl/drawings/_rels/vmlDrawing10.vml.rels><?xml version="1.0" encoding="UTF-8" standalone="yes"?>
<Relationships xmlns="http://schemas.openxmlformats.org/package/2006/relationships"><Relationship Id="rId8" Type="http://schemas.openxmlformats.org/officeDocument/2006/relationships/image" Target="../media/image186.emf"/><Relationship Id="rId13" Type="http://schemas.openxmlformats.org/officeDocument/2006/relationships/image" Target="../media/image181.emf"/><Relationship Id="rId18" Type="http://schemas.openxmlformats.org/officeDocument/2006/relationships/image" Target="../media/image176.emf"/><Relationship Id="rId3" Type="http://schemas.openxmlformats.org/officeDocument/2006/relationships/image" Target="../media/image191.emf"/><Relationship Id="rId21" Type="http://schemas.openxmlformats.org/officeDocument/2006/relationships/image" Target="../media/image173.emf"/><Relationship Id="rId7" Type="http://schemas.openxmlformats.org/officeDocument/2006/relationships/image" Target="../media/image187.emf"/><Relationship Id="rId12" Type="http://schemas.openxmlformats.org/officeDocument/2006/relationships/image" Target="../media/image182.emf"/><Relationship Id="rId17" Type="http://schemas.openxmlformats.org/officeDocument/2006/relationships/image" Target="../media/image177.emf"/><Relationship Id="rId2" Type="http://schemas.openxmlformats.org/officeDocument/2006/relationships/image" Target="../media/image192.emf"/><Relationship Id="rId16" Type="http://schemas.openxmlformats.org/officeDocument/2006/relationships/image" Target="../media/image178.emf"/><Relationship Id="rId20" Type="http://schemas.openxmlformats.org/officeDocument/2006/relationships/image" Target="../media/image174.emf"/><Relationship Id="rId1" Type="http://schemas.openxmlformats.org/officeDocument/2006/relationships/image" Target="../media/image193.emf"/><Relationship Id="rId6" Type="http://schemas.openxmlformats.org/officeDocument/2006/relationships/image" Target="../media/image188.emf"/><Relationship Id="rId11" Type="http://schemas.openxmlformats.org/officeDocument/2006/relationships/image" Target="../media/image183.emf"/><Relationship Id="rId24" Type="http://schemas.openxmlformats.org/officeDocument/2006/relationships/image" Target="../media/image170.emf"/><Relationship Id="rId5" Type="http://schemas.openxmlformats.org/officeDocument/2006/relationships/image" Target="../media/image189.emf"/><Relationship Id="rId15" Type="http://schemas.openxmlformats.org/officeDocument/2006/relationships/image" Target="../media/image179.emf"/><Relationship Id="rId23" Type="http://schemas.openxmlformats.org/officeDocument/2006/relationships/image" Target="../media/image171.emf"/><Relationship Id="rId10" Type="http://schemas.openxmlformats.org/officeDocument/2006/relationships/image" Target="../media/image184.emf"/><Relationship Id="rId19" Type="http://schemas.openxmlformats.org/officeDocument/2006/relationships/image" Target="../media/image175.emf"/><Relationship Id="rId4" Type="http://schemas.openxmlformats.org/officeDocument/2006/relationships/image" Target="../media/image190.emf"/><Relationship Id="rId9" Type="http://schemas.openxmlformats.org/officeDocument/2006/relationships/image" Target="../media/image185.emf"/><Relationship Id="rId14" Type="http://schemas.openxmlformats.org/officeDocument/2006/relationships/image" Target="../media/image180.emf"/><Relationship Id="rId22" Type="http://schemas.openxmlformats.org/officeDocument/2006/relationships/image" Target="../media/image172.emf"/></Relationships>
</file>

<file path=xl/drawings/_rels/vmlDrawing11.vml.rels><?xml version="1.0" encoding="UTF-8" standalone="yes"?>
<Relationships xmlns="http://schemas.openxmlformats.org/package/2006/relationships"><Relationship Id="rId8" Type="http://schemas.openxmlformats.org/officeDocument/2006/relationships/image" Target="../media/image210.emf"/><Relationship Id="rId13" Type="http://schemas.openxmlformats.org/officeDocument/2006/relationships/image" Target="../media/image205.emf"/><Relationship Id="rId18" Type="http://schemas.openxmlformats.org/officeDocument/2006/relationships/image" Target="../media/image200.emf"/><Relationship Id="rId3" Type="http://schemas.openxmlformats.org/officeDocument/2006/relationships/image" Target="../media/image215.emf"/><Relationship Id="rId21" Type="http://schemas.openxmlformats.org/officeDocument/2006/relationships/image" Target="../media/image197.emf"/><Relationship Id="rId7" Type="http://schemas.openxmlformats.org/officeDocument/2006/relationships/image" Target="../media/image211.emf"/><Relationship Id="rId12" Type="http://schemas.openxmlformats.org/officeDocument/2006/relationships/image" Target="../media/image206.emf"/><Relationship Id="rId17" Type="http://schemas.openxmlformats.org/officeDocument/2006/relationships/image" Target="../media/image201.emf"/><Relationship Id="rId2" Type="http://schemas.openxmlformats.org/officeDocument/2006/relationships/image" Target="../media/image216.emf"/><Relationship Id="rId16" Type="http://schemas.openxmlformats.org/officeDocument/2006/relationships/image" Target="../media/image202.emf"/><Relationship Id="rId20" Type="http://schemas.openxmlformats.org/officeDocument/2006/relationships/image" Target="../media/image198.emf"/><Relationship Id="rId1" Type="http://schemas.openxmlformats.org/officeDocument/2006/relationships/image" Target="../media/image217.emf"/><Relationship Id="rId6" Type="http://schemas.openxmlformats.org/officeDocument/2006/relationships/image" Target="../media/image212.emf"/><Relationship Id="rId11" Type="http://schemas.openxmlformats.org/officeDocument/2006/relationships/image" Target="../media/image207.emf"/><Relationship Id="rId24" Type="http://schemas.openxmlformats.org/officeDocument/2006/relationships/image" Target="../media/image194.emf"/><Relationship Id="rId5" Type="http://schemas.openxmlformats.org/officeDocument/2006/relationships/image" Target="../media/image213.emf"/><Relationship Id="rId15" Type="http://schemas.openxmlformats.org/officeDocument/2006/relationships/image" Target="../media/image203.emf"/><Relationship Id="rId23" Type="http://schemas.openxmlformats.org/officeDocument/2006/relationships/image" Target="../media/image195.emf"/><Relationship Id="rId10" Type="http://schemas.openxmlformats.org/officeDocument/2006/relationships/image" Target="../media/image208.emf"/><Relationship Id="rId19" Type="http://schemas.openxmlformats.org/officeDocument/2006/relationships/image" Target="../media/image199.emf"/><Relationship Id="rId4" Type="http://schemas.openxmlformats.org/officeDocument/2006/relationships/image" Target="../media/image214.emf"/><Relationship Id="rId9" Type="http://schemas.openxmlformats.org/officeDocument/2006/relationships/image" Target="../media/image209.emf"/><Relationship Id="rId14" Type="http://schemas.openxmlformats.org/officeDocument/2006/relationships/image" Target="../media/image204.emf"/><Relationship Id="rId22" Type="http://schemas.openxmlformats.org/officeDocument/2006/relationships/image" Target="../media/image196.emf"/></Relationships>
</file>

<file path=xl/drawings/_rels/vmlDrawing12.vml.rels><?xml version="1.0" encoding="UTF-8" standalone="yes"?>
<Relationships xmlns="http://schemas.openxmlformats.org/package/2006/relationships"><Relationship Id="rId8" Type="http://schemas.openxmlformats.org/officeDocument/2006/relationships/image" Target="../media/image234.emf"/><Relationship Id="rId13" Type="http://schemas.openxmlformats.org/officeDocument/2006/relationships/image" Target="../media/image229.emf"/><Relationship Id="rId18" Type="http://schemas.openxmlformats.org/officeDocument/2006/relationships/image" Target="../media/image224.emf"/><Relationship Id="rId3" Type="http://schemas.openxmlformats.org/officeDocument/2006/relationships/image" Target="../media/image239.emf"/><Relationship Id="rId21" Type="http://schemas.openxmlformats.org/officeDocument/2006/relationships/image" Target="../media/image221.emf"/><Relationship Id="rId7" Type="http://schemas.openxmlformats.org/officeDocument/2006/relationships/image" Target="../media/image235.emf"/><Relationship Id="rId12" Type="http://schemas.openxmlformats.org/officeDocument/2006/relationships/image" Target="../media/image230.emf"/><Relationship Id="rId17" Type="http://schemas.openxmlformats.org/officeDocument/2006/relationships/image" Target="../media/image225.emf"/><Relationship Id="rId2" Type="http://schemas.openxmlformats.org/officeDocument/2006/relationships/image" Target="../media/image240.emf"/><Relationship Id="rId16" Type="http://schemas.openxmlformats.org/officeDocument/2006/relationships/image" Target="../media/image226.emf"/><Relationship Id="rId20" Type="http://schemas.openxmlformats.org/officeDocument/2006/relationships/image" Target="../media/image222.emf"/><Relationship Id="rId1" Type="http://schemas.openxmlformats.org/officeDocument/2006/relationships/image" Target="../media/image241.emf"/><Relationship Id="rId6" Type="http://schemas.openxmlformats.org/officeDocument/2006/relationships/image" Target="../media/image236.emf"/><Relationship Id="rId11" Type="http://schemas.openxmlformats.org/officeDocument/2006/relationships/image" Target="../media/image231.emf"/><Relationship Id="rId24" Type="http://schemas.openxmlformats.org/officeDocument/2006/relationships/image" Target="../media/image218.emf"/><Relationship Id="rId5" Type="http://schemas.openxmlformats.org/officeDocument/2006/relationships/image" Target="../media/image237.emf"/><Relationship Id="rId15" Type="http://schemas.openxmlformats.org/officeDocument/2006/relationships/image" Target="../media/image227.emf"/><Relationship Id="rId23" Type="http://schemas.openxmlformats.org/officeDocument/2006/relationships/image" Target="../media/image219.emf"/><Relationship Id="rId10" Type="http://schemas.openxmlformats.org/officeDocument/2006/relationships/image" Target="../media/image232.emf"/><Relationship Id="rId19" Type="http://schemas.openxmlformats.org/officeDocument/2006/relationships/image" Target="../media/image223.emf"/><Relationship Id="rId4" Type="http://schemas.openxmlformats.org/officeDocument/2006/relationships/image" Target="../media/image238.emf"/><Relationship Id="rId9" Type="http://schemas.openxmlformats.org/officeDocument/2006/relationships/image" Target="../media/image233.emf"/><Relationship Id="rId14" Type="http://schemas.openxmlformats.org/officeDocument/2006/relationships/image" Target="../media/image228.emf"/><Relationship Id="rId22" Type="http://schemas.openxmlformats.org/officeDocument/2006/relationships/image" Target="../media/image220.emf"/></Relationships>
</file>

<file path=xl/drawings/_rels/vmlDrawing13.vml.rels><?xml version="1.0" encoding="UTF-8" standalone="yes"?>
<Relationships xmlns="http://schemas.openxmlformats.org/package/2006/relationships"><Relationship Id="rId8" Type="http://schemas.openxmlformats.org/officeDocument/2006/relationships/image" Target="../media/image258.emf"/><Relationship Id="rId13" Type="http://schemas.openxmlformats.org/officeDocument/2006/relationships/image" Target="../media/image253.emf"/><Relationship Id="rId18" Type="http://schemas.openxmlformats.org/officeDocument/2006/relationships/image" Target="../media/image248.emf"/><Relationship Id="rId3" Type="http://schemas.openxmlformats.org/officeDocument/2006/relationships/image" Target="../media/image263.emf"/><Relationship Id="rId21" Type="http://schemas.openxmlformats.org/officeDocument/2006/relationships/image" Target="../media/image245.emf"/><Relationship Id="rId7" Type="http://schemas.openxmlformats.org/officeDocument/2006/relationships/image" Target="../media/image259.emf"/><Relationship Id="rId12" Type="http://schemas.openxmlformats.org/officeDocument/2006/relationships/image" Target="../media/image254.emf"/><Relationship Id="rId17" Type="http://schemas.openxmlformats.org/officeDocument/2006/relationships/image" Target="../media/image249.emf"/><Relationship Id="rId2" Type="http://schemas.openxmlformats.org/officeDocument/2006/relationships/image" Target="../media/image264.emf"/><Relationship Id="rId16" Type="http://schemas.openxmlformats.org/officeDocument/2006/relationships/image" Target="../media/image250.emf"/><Relationship Id="rId20" Type="http://schemas.openxmlformats.org/officeDocument/2006/relationships/image" Target="../media/image246.emf"/><Relationship Id="rId1" Type="http://schemas.openxmlformats.org/officeDocument/2006/relationships/image" Target="../media/image265.emf"/><Relationship Id="rId6" Type="http://schemas.openxmlformats.org/officeDocument/2006/relationships/image" Target="../media/image260.emf"/><Relationship Id="rId11" Type="http://schemas.openxmlformats.org/officeDocument/2006/relationships/image" Target="../media/image255.emf"/><Relationship Id="rId24" Type="http://schemas.openxmlformats.org/officeDocument/2006/relationships/image" Target="../media/image242.emf"/><Relationship Id="rId5" Type="http://schemas.openxmlformats.org/officeDocument/2006/relationships/image" Target="../media/image261.emf"/><Relationship Id="rId15" Type="http://schemas.openxmlformats.org/officeDocument/2006/relationships/image" Target="../media/image251.emf"/><Relationship Id="rId23" Type="http://schemas.openxmlformats.org/officeDocument/2006/relationships/image" Target="../media/image243.emf"/><Relationship Id="rId10" Type="http://schemas.openxmlformats.org/officeDocument/2006/relationships/image" Target="../media/image256.emf"/><Relationship Id="rId19" Type="http://schemas.openxmlformats.org/officeDocument/2006/relationships/image" Target="../media/image247.emf"/><Relationship Id="rId4" Type="http://schemas.openxmlformats.org/officeDocument/2006/relationships/image" Target="../media/image262.emf"/><Relationship Id="rId9" Type="http://schemas.openxmlformats.org/officeDocument/2006/relationships/image" Target="../media/image257.emf"/><Relationship Id="rId14" Type="http://schemas.openxmlformats.org/officeDocument/2006/relationships/image" Target="../media/image252.emf"/><Relationship Id="rId22" Type="http://schemas.openxmlformats.org/officeDocument/2006/relationships/image" Target="../media/image244.emf"/></Relationships>
</file>

<file path=xl/drawings/drawing1.xml><?xml version="1.0" encoding="utf-8"?>
<xdr:wsDr xmlns:xdr="http://schemas.openxmlformats.org/drawingml/2006/spreadsheetDrawing" xmlns:a="http://schemas.openxmlformats.org/drawingml/2006/main">
  <xdr:twoCellAnchor editAs="oneCell">
    <xdr:from>
      <xdr:col>2</xdr:col>
      <xdr:colOff>9525</xdr:colOff>
      <xdr:row>99</xdr:row>
      <xdr:rowOff>200025</xdr:rowOff>
    </xdr:from>
    <xdr:to>
      <xdr:col>2</xdr:col>
      <xdr:colOff>1943100</xdr:colOff>
      <xdr:row>101</xdr:row>
      <xdr:rowOff>171450</xdr:rowOff>
    </xdr:to>
    <xdr:pic>
      <xdr:nvPicPr>
        <xdr:cNvPr id="3108" name="Picture 36"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8150" y="200025"/>
          <a:ext cx="1933575" cy="447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257175</xdr:colOff>
      <xdr:row>0</xdr:row>
      <xdr:rowOff>0</xdr:rowOff>
    </xdr:from>
    <xdr:to>
      <xdr:col>3</xdr:col>
      <xdr:colOff>171450</xdr:colOff>
      <xdr:row>0</xdr:row>
      <xdr:rowOff>438150</xdr:rowOff>
    </xdr:to>
    <xdr:pic>
      <xdr:nvPicPr>
        <xdr:cNvPr id="46796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33350" y="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7</xdr:col>
      <xdr:colOff>247650</xdr:colOff>
      <xdr:row>15</xdr:row>
      <xdr:rowOff>123825</xdr:rowOff>
    </xdr:from>
    <xdr:to>
      <xdr:col>8</xdr:col>
      <xdr:colOff>1343025</xdr:colOff>
      <xdr:row>20</xdr:row>
      <xdr:rowOff>114300</xdr:rowOff>
    </xdr:to>
    <xdr:sp macro="" textlink="">
      <xdr:nvSpPr>
        <xdr:cNvPr id="467977" name="Text Box 9"/>
        <xdr:cNvSpPr txBox="1">
          <a:spLocks noChangeArrowheads="1"/>
        </xdr:cNvSpPr>
      </xdr:nvSpPr>
      <xdr:spPr bwMode="auto">
        <a:xfrm>
          <a:off x="5895975" y="3019425"/>
          <a:ext cx="1571625" cy="847725"/>
        </a:xfrm>
        <a:prstGeom prst="rect">
          <a:avLst/>
        </a:prstGeom>
        <a:solidFill>
          <a:srgbClr xmlns:mc="http://schemas.openxmlformats.org/markup-compatibility/2006" xmlns:a14="http://schemas.microsoft.com/office/drawing/2010/main" val="FFFF99" mc:Ignorable="a14" a14:legacySpreadsheetColorIndex="43"/>
        </a:solidFill>
        <a:ln w="9525">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18288" rIns="0" bIns="0" anchor="t" upright="1"/>
        <a:lstStyle/>
        <a:p>
          <a:pPr algn="l" rtl="0">
            <a:defRPr sz="1000"/>
          </a:pPr>
          <a:r>
            <a:rPr lang="en-US" sz="800" b="1" i="0" u="sng" strike="noStrike" baseline="0">
              <a:solidFill>
                <a:srgbClr val="000000"/>
              </a:solidFill>
              <a:latin typeface="Times New Roman"/>
              <a:cs typeface="Times New Roman"/>
            </a:rPr>
            <a:t>Result Legend</a:t>
          </a:r>
          <a:endParaRPr lang="en-US" sz="800" b="0" i="0" u="none" strike="noStrike" baseline="0">
            <a:solidFill>
              <a:srgbClr val="000000"/>
            </a:solidFill>
            <a:latin typeface="Times New Roman"/>
            <a:cs typeface="Times New Roman"/>
          </a:endParaRPr>
        </a:p>
        <a:p>
          <a:pPr algn="l" rtl="0">
            <a:defRPr sz="1000"/>
          </a:pPr>
          <a:r>
            <a:rPr lang="en-US" sz="800" b="1" i="0" u="none" strike="noStrike" baseline="0">
              <a:solidFill>
                <a:srgbClr val="000000"/>
              </a:solidFill>
              <a:latin typeface="Times New Roman"/>
              <a:cs typeface="Times New Roman"/>
            </a:rPr>
            <a:t>A</a:t>
          </a:r>
          <a:r>
            <a:rPr lang="en-US" sz="800" b="0" i="0" u="none" strike="noStrike" baseline="0">
              <a:solidFill>
                <a:srgbClr val="000000"/>
              </a:solidFill>
              <a:latin typeface="Times New Roman"/>
              <a:cs typeface="Times New Roman"/>
            </a:rPr>
            <a:t> = Adequate</a:t>
          </a:r>
        </a:p>
        <a:p>
          <a:pPr algn="l" rtl="0">
            <a:defRPr sz="1000"/>
          </a:pPr>
          <a:r>
            <a:rPr lang="en-US" sz="800" b="0" i="0" u="none" strike="noStrike" baseline="0">
              <a:solidFill>
                <a:srgbClr val="000000"/>
              </a:solidFill>
              <a:latin typeface="Times New Roman"/>
              <a:cs typeface="Times New Roman"/>
            </a:rPr>
            <a:t> </a:t>
          </a:r>
          <a:r>
            <a:rPr lang="en-US" sz="800" b="1" i="0" u="none" strike="noStrike" baseline="0">
              <a:solidFill>
                <a:srgbClr val="000000"/>
              </a:solidFill>
              <a:latin typeface="Times New Roman"/>
              <a:cs typeface="Times New Roman"/>
            </a:rPr>
            <a:t>I</a:t>
          </a:r>
          <a:r>
            <a:rPr lang="en-US" sz="800" b="0" i="0" u="none" strike="noStrike" baseline="0">
              <a:solidFill>
                <a:srgbClr val="000000"/>
              </a:solidFill>
              <a:latin typeface="Times New Roman"/>
              <a:cs typeface="Times New Roman"/>
            </a:rPr>
            <a:t>  = Inadequate</a:t>
          </a:r>
        </a:p>
        <a:p>
          <a:pPr algn="l" rtl="0">
            <a:defRPr sz="1000"/>
          </a:pPr>
          <a:r>
            <a:rPr lang="en-US" sz="800" b="1" i="0" u="none" strike="noStrike" baseline="0">
              <a:solidFill>
                <a:srgbClr val="000000"/>
              </a:solidFill>
              <a:latin typeface="Times New Roman"/>
              <a:cs typeface="Times New Roman"/>
            </a:rPr>
            <a:t>N</a:t>
          </a:r>
          <a:r>
            <a:rPr lang="en-US" sz="800" b="0" i="0" u="none" strike="noStrike" baseline="0">
              <a:solidFill>
                <a:srgbClr val="000000"/>
              </a:solidFill>
              <a:latin typeface="Times New Roman"/>
              <a:cs typeface="Times New Roman"/>
            </a:rPr>
            <a:t> = Not Applicable</a:t>
          </a:r>
        </a:p>
        <a:p>
          <a:pPr algn="l" rtl="0">
            <a:defRPr sz="1000"/>
          </a:pPr>
          <a:r>
            <a:rPr lang="en-US" sz="800" b="1" i="0" u="none" strike="noStrike" baseline="0">
              <a:solidFill>
                <a:srgbClr val="000000"/>
              </a:solidFill>
              <a:latin typeface="Times New Roman"/>
              <a:cs typeface="Times New Roman"/>
            </a:rPr>
            <a:t>O</a:t>
          </a:r>
          <a:r>
            <a:rPr lang="en-US" sz="800" b="0" i="0" u="none" strike="noStrike" baseline="0">
              <a:solidFill>
                <a:srgbClr val="000000"/>
              </a:solidFill>
              <a:latin typeface="Times New Roman"/>
              <a:cs typeface="Times New Roman"/>
            </a:rPr>
            <a:t> = Omitted from Assessment</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21570" name="CheckBox5" hidden="1">
              <a:extLst>
                <a:ext uri="{63B3BB69-23CF-44E3-9099-C40C66FF867C}">
                  <a14:compatExt spid="_x0000_s6215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21571" name="CheckBox6" hidden="1">
              <a:extLst>
                <a:ext uri="{63B3BB69-23CF-44E3-9099-C40C66FF867C}">
                  <a14:compatExt spid="_x0000_s6215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621572" name="CheckBox7" hidden="1">
              <a:extLst>
                <a:ext uri="{63B3BB69-23CF-44E3-9099-C40C66FF867C}">
                  <a14:compatExt spid="_x0000_s6215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621573" name="CheckBox8" hidden="1">
              <a:extLst>
                <a:ext uri="{63B3BB69-23CF-44E3-9099-C40C66FF867C}">
                  <a14:compatExt spid="_x0000_s6215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621574" name="CheckBox9" hidden="1">
              <a:extLst>
                <a:ext uri="{63B3BB69-23CF-44E3-9099-C40C66FF867C}">
                  <a14:compatExt spid="_x0000_s6215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21575" name="CheckBox10" hidden="1">
              <a:extLst>
                <a:ext uri="{63B3BB69-23CF-44E3-9099-C40C66FF867C}">
                  <a14:compatExt spid="_x0000_s6215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21576" name="CheckBox1" hidden="1">
              <a:extLst>
                <a:ext uri="{63B3BB69-23CF-44E3-9099-C40C66FF867C}">
                  <a14:compatExt spid="_x0000_s6215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21577" name="CheckBox2" hidden="1">
              <a:extLst>
                <a:ext uri="{63B3BB69-23CF-44E3-9099-C40C66FF867C}">
                  <a14:compatExt spid="_x0000_s6215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21578" name="CheckBox3" hidden="1">
              <a:extLst>
                <a:ext uri="{63B3BB69-23CF-44E3-9099-C40C66FF867C}">
                  <a14:compatExt spid="_x0000_s6215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21579" name="CheckBox4" hidden="1">
              <a:extLst>
                <a:ext uri="{63B3BB69-23CF-44E3-9099-C40C66FF867C}">
                  <a14:compatExt spid="_x0000_s6215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21580" name="CheckBox11" hidden="1">
              <a:extLst>
                <a:ext uri="{63B3BB69-23CF-44E3-9099-C40C66FF867C}">
                  <a14:compatExt spid="_x0000_s6215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21581" name="CheckBox12" hidden="1">
              <a:extLst>
                <a:ext uri="{63B3BB69-23CF-44E3-9099-C40C66FF867C}">
                  <a14:compatExt spid="_x0000_s6215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21582" name="CheckBox16" hidden="1">
              <a:extLst>
                <a:ext uri="{63B3BB69-23CF-44E3-9099-C40C66FF867C}">
                  <a14:compatExt spid="_x0000_s6215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21583" name="CheckBox17" hidden="1">
              <a:extLst>
                <a:ext uri="{63B3BB69-23CF-44E3-9099-C40C66FF867C}">
                  <a14:compatExt spid="_x0000_s6215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21584" name="CheckBox18" hidden="1">
              <a:extLst>
                <a:ext uri="{63B3BB69-23CF-44E3-9099-C40C66FF867C}">
                  <a14:compatExt spid="_x0000_s6215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21585" name="CheckBox19" hidden="1">
              <a:extLst>
                <a:ext uri="{63B3BB69-23CF-44E3-9099-C40C66FF867C}">
                  <a14:compatExt spid="_x0000_s62158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21586" name="CheckBox20" hidden="1">
              <a:extLst>
                <a:ext uri="{63B3BB69-23CF-44E3-9099-C40C66FF867C}">
                  <a14:compatExt spid="_x0000_s6215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21587" name="CheckBox21" hidden="1">
              <a:extLst>
                <a:ext uri="{63B3BB69-23CF-44E3-9099-C40C66FF867C}">
                  <a14:compatExt spid="_x0000_s6215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21588" name="CheckBox22" hidden="1">
              <a:extLst>
                <a:ext uri="{63B3BB69-23CF-44E3-9099-C40C66FF867C}">
                  <a14:compatExt spid="_x0000_s6215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21589" name="CheckBox23" hidden="1">
              <a:extLst>
                <a:ext uri="{63B3BB69-23CF-44E3-9099-C40C66FF867C}">
                  <a14:compatExt spid="_x0000_s6215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21590" name="CheckBox24" hidden="1">
              <a:extLst>
                <a:ext uri="{63B3BB69-23CF-44E3-9099-C40C66FF867C}">
                  <a14:compatExt spid="_x0000_s6215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621591" name="CheckBox13" hidden="1">
              <a:extLst>
                <a:ext uri="{63B3BB69-23CF-44E3-9099-C40C66FF867C}">
                  <a14:compatExt spid="_x0000_s6215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621592" name="CheckBox14" hidden="1">
              <a:extLst>
                <a:ext uri="{63B3BB69-23CF-44E3-9099-C40C66FF867C}">
                  <a14:compatExt spid="_x0000_s6215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621593" name="CheckBox15" hidden="1">
              <a:extLst>
                <a:ext uri="{63B3BB69-23CF-44E3-9099-C40C66FF867C}">
                  <a14:compatExt spid="_x0000_s621593"/>
                </a:ext>
              </a:extLst>
            </xdr:cNvPr>
            <xdr:cNvSpPr/>
          </xdr:nvSpPr>
          <xdr:spPr>
            <a:xfrm>
              <a:off x="0" y="0"/>
              <a:ext cx="0" cy="0"/>
            </a:xfrm>
            <a:prstGeom prst="rect">
              <a:avLst/>
            </a:prstGeom>
          </xdr:spPr>
        </xdr:sp>
        <xdr:clientData fLock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 y="38100"/>
          <a:ext cx="1946910" cy="441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3186" name="CheckBox5" hidden="1">
              <a:extLst>
                <a:ext uri="{63B3BB69-23CF-44E3-9099-C40C66FF867C}">
                  <a14:compatExt spid="_x0000_s73318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3187" name="CheckBox6" hidden="1">
              <a:extLst>
                <a:ext uri="{63B3BB69-23CF-44E3-9099-C40C66FF867C}">
                  <a14:compatExt spid="_x0000_s73318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33188" name="CheckBox7" hidden="1">
              <a:extLst>
                <a:ext uri="{63B3BB69-23CF-44E3-9099-C40C66FF867C}">
                  <a14:compatExt spid="_x0000_s73318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33189" name="CheckBox8" hidden="1">
              <a:extLst>
                <a:ext uri="{63B3BB69-23CF-44E3-9099-C40C66FF867C}">
                  <a14:compatExt spid="_x0000_s73318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33190" name="CheckBox9" hidden="1">
              <a:extLst>
                <a:ext uri="{63B3BB69-23CF-44E3-9099-C40C66FF867C}">
                  <a14:compatExt spid="_x0000_s7331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3191" name="CheckBox10" hidden="1">
              <a:extLst>
                <a:ext uri="{63B3BB69-23CF-44E3-9099-C40C66FF867C}">
                  <a14:compatExt spid="_x0000_s7331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3192" name="CheckBox1" hidden="1">
              <a:extLst>
                <a:ext uri="{63B3BB69-23CF-44E3-9099-C40C66FF867C}">
                  <a14:compatExt spid="_x0000_s7331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3193" name="CheckBox2" hidden="1">
              <a:extLst>
                <a:ext uri="{63B3BB69-23CF-44E3-9099-C40C66FF867C}">
                  <a14:compatExt spid="_x0000_s7331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3194" name="CheckBox3" hidden="1">
              <a:extLst>
                <a:ext uri="{63B3BB69-23CF-44E3-9099-C40C66FF867C}">
                  <a14:compatExt spid="_x0000_s7331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3195" name="CheckBox4" hidden="1">
              <a:extLst>
                <a:ext uri="{63B3BB69-23CF-44E3-9099-C40C66FF867C}">
                  <a14:compatExt spid="_x0000_s7331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3196" name="CheckBox11" hidden="1">
              <a:extLst>
                <a:ext uri="{63B3BB69-23CF-44E3-9099-C40C66FF867C}">
                  <a14:compatExt spid="_x0000_s7331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3197" name="CheckBox12" hidden="1">
              <a:extLst>
                <a:ext uri="{63B3BB69-23CF-44E3-9099-C40C66FF867C}">
                  <a14:compatExt spid="_x0000_s7331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3198" name="CheckBox16" hidden="1">
              <a:extLst>
                <a:ext uri="{63B3BB69-23CF-44E3-9099-C40C66FF867C}">
                  <a14:compatExt spid="_x0000_s7331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3199" name="CheckBox17" hidden="1">
              <a:extLst>
                <a:ext uri="{63B3BB69-23CF-44E3-9099-C40C66FF867C}">
                  <a14:compatExt spid="_x0000_s7331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3200" name="CheckBox18" hidden="1">
              <a:extLst>
                <a:ext uri="{63B3BB69-23CF-44E3-9099-C40C66FF867C}">
                  <a14:compatExt spid="_x0000_s7332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3201" name="CheckBox19" hidden="1">
              <a:extLst>
                <a:ext uri="{63B3BB69-23CF-44E3-9099-C40C66FF867C}">
                  <a14:compatExt spid="_x0000_s7332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3202" name="CheckBox20" hidden="1">
              <a:extLst>
                <a:ext uri="{63B3BB69-23CF-44E3-9099-C40C66FF867C}">
                  <a14:compatExt spid="_x0000_s7332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3203" name="CheckBox21" hidden="1">
              <a:extLst>
                <a:ext uri="{63B3BB69-23CF-44E3-9099-C40C66FF867C}">
                  <a14:compatExt spid="_x0000_s7332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3204" name="CheckBox22" hidden="1">
              <a:extLst>
                <a:ext uri="{63B3BB69-23CF-44E3-9099-C40C66FF867C}">
                  <a14:compatExt spid="_x0000_s7332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3205" name="CheckBox23" hidden="1">
              <a:extLst>
                <a:ext uri="{63B3BB69-23CF-44E3-9099-C40C66FF867C}">
                  <a14:compatExt spid="_x0000_s7332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3206" name="CheckBox24" hidden="1">
              <a:extLst>
                <a:ext uri="{63B3BB69-23CF-44E3-9099-C40C66FF867C}">
                  <a14:compatExt spid="_x0000_s7332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33207" name="CheckBox13" hidden="1">
              <a:extLst>
                <a:ext uri="{63B3BB69-23CF-44E3-9099-C40C66FF867C}">
                  <a14:compatExt spid="_x0000_s7332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33208" name="CheckBox14" hidden="1">
              <a:extLst>
                <a:ext uri="{63B3BB69-23CF-44E3-9099-C40C66FF867C}">
                  <a14:compatExt spid="_x0000_s7332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33209" name="CheckBox15" hidden="1">
              <a:extLst>
                <a:ext uri="{63B3BB69-23CF-44E3-9099-C40C66FF867C}">
                  <a14:compatExt spid="_x0000_s733209"/>
                </a:ext>
              </a:extLst>
            </xdr:cNvPr>
            <xdr:cNvSpPr/>
          </xdr:nvSpPr>
          <xdr:spPr>
            <a:xfrm>
              <a:off x="0" y="0"/>
              <a:ext cx="0" cy="0"/>
            </a:xfrm>
            <a:prstGeom prst="rect">
              <a:avLst/>
            </a:prstGeom>
          </xdr:spPr>
        </xdr:sp>
        <xdr:clientData fLock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 y="38100"/>
          <a:ext cx="1946910" cy="441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4210" name="CheckBox5" hidden="1">
              <a:extLst>
                <a:ext uri="{63B3BB69-23CF-44E3-9099-C40C66FF867C}">
                  <a14:compatExt spid="_x0000_s7342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4211" name="CheckBox6" hidden="1">
              <a:extLst>
                <a:ext uri="{63B3BB69-23CF-44E3-9099-C40C66FF867C}">
                  <a14:compatExt spid="_x0000_s7342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34212" name="CheckBox7" hidden="1">
              <a:extLst>
                <a:ext uri="{63B3BB69-23CF-44E3-9099-C40C66FF867C}">
                  <a14:compatExt spid="_x0000_s7342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34213" name="CheckBox8" hidden="1">
              <a:extLst>
                <a:ext uri="{63B3BB69-23CF-44E3-9099-C40C66FF867C}">
                  <a14:compatExt spid="_x0000_s73421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34214" name="CheckBox9" hidden="1">
              <a:extLst>
                <a:ext uri="{63B3BB69-23CF-44E3-9099-C40C66FF867C}">
                  <a14:compatExt spid="_x0000_s7342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4215" name="CheckBox10" hidden="1">
              <a:extLst>
                <a:ext uri="{63B3BB69-23CF-44E3-9099-C40C66FF867C}">
                  <a14:compatExt spid="_x0000_s7342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4216" name="CheckBox1" hidden="1">
              <a:extLst>
                <a:ext uri="{63B3BB69-23CF-44E3-9099-C40C66FF867C}">
                  <a14:compatExt spid="_x0000_s7342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4217" name="CheckBox2" hidden="1">
              <a:extLst>
                <a:ext uri="{63B3BB69-23CF-44E3-9099-C40C66FF867C}">
                  <a14:compatExt spid="_x0000_s7342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4218" name="CheckBox3" hidden="1">
              <a:extLst>
                <a:ext uri="{63B3BB69-23CF-44E3-9099-C40C66FF867C}">
                  <a14:compatExt spid="_x0000_s7342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4219" name="CheckBox4" hidden="1">
              <a:extLst>
                <a:ext uri="{63B3BB69-23CF-44E3-9099-C40C66FF867C}">
                  <a14:compatExt spid="_x0000_s7342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4220" name="CheckBox11" hidden="1">
              <a:extLst>
                <a:ext uri="{63B3BB69-23CF-44E3-9099-C40C66FF867C}">
                  <a14:compatExt spid="_x0000_s7342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4221" name="CheckBox12" hidden="1">
              <a:extLst>
                <a:ext uri="{63B3BB69-23CF-44E3-9099-C40C66FF867C}">
                  <a14:compatExt spid="_x0000_s7342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4222" name="CheckBox16" hidden="1">
              <a:extLst>
                <a:ext uri="{63B3BB69-23CF-44E3-9099-C40C66FF867C}">
                  <a14:compatExt spid="_x0000_s7342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4223" name="CheckBox17" hidden="1">
              <a:extLst>
                <a:ext uri="{63B3BB69-23CF-44E3-9099-C40C66FF867C}">
                  <a14:compatExt spid="_x0000_s7342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4224" name="CheckBox18" hidden="1">
              <a:extLst>
                <a:ext uri="{63B3BB69-23CF-44E3-9099-C40C66FF867C}">
                  <a14:compatExt spid="_x0000_s7342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4225" name="CheckBox19" hidden="1">
              <a:extLst>
                <a:ext uri="{63B3BB69-23CF-44E3-9099-C40C66FF867C}">
                  <a14:compatExt spid="_x0000_s7342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4226" name="CheckBox20" hidden="1">
              <a:extLst>
                <a:ext uri="{63B3BB69-23CF-44E3-9099-C40C66FF867C}">
                  <a14:compatExt spid="_x0000_s7342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4227" name="CheckBox21" hidden="1">
              <a:extLst>
                <a:ext uri="{63B3BB69-23CF-44E3-9099-C40C66FF867C}">
                  <a14:compatExt spid="_x0000_s7342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4228" name="CheckBox22" hidden="1">
              <a:extLst>
                <a:ext uri="{63B3BB69-23CF-44E3-9099-C40C66FF867C}">
                  <a14:compatExt spid="_x0000_s7342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4229" name="CheckBox23" hidden="1">
              <a:extLst>
                <a:ext uri="{63B3BB69-23CF-44E3-9099-C40C66FF867C}">
                  <a14:compatExt spid="_x0000_s7342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4230" name="CheckBox24" hidden="1">
              <a:extLst>
                <a:ext uri="{63B3BB69-23CF-44E3-9099-C40C66FF867C}">
                  <a14:compatExt spid="_x0000_s7342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34231" name="CheckBox13" hidden="1">
              <a:extLst>
                <a:ext uri="{63B3BB69-23CF-44E3-9099-C40C66FF867C}">
                  <a14:compatExt spid="_x0000_s7342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34232" name="CheckBox14" hidden="1">
              <a:extLst>
                <a:ext uri="{63B3BB69-23CF-44E3-9099-C40C66FF867C}">
                  <a14:compatExt spid="_x0000_s7342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34233" name="CheckBox15" hidden="1">
              <a:extLst>
                <a:ext uri="{63B3BB69-23CF-44E3-9099-C40C66FF867C}">
                  <a14:compatExt spid="_x0000_s734233"/>
                </a:ext>
              </a:extLst>
            </xdr:cNvPr>
            <xdr:cNvSpPr/>
          </xdr:nvSpPr>
          <xdr:spPr>
            <a:xfrm>
              <a:off x="0" y="0"/>
              <a:ext cx="0" cy="0"/>
            </a:xfrm>
            <a:prstGeom prst="rect">
              <a:avLst/>
            </a:prstGeom>
          </xdr:spPr>
        </xdr:sp>
        <xdr:clientData fLock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 y="38100"/>
          <a:ext cx="1946910" cy="441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5234" name="CheckBox5" hidden="1">
              <a:extLst>
                <a:ext uri="{63B3BB69-23CF-44E3-9099-C40C66FF867C}">
                  <a14:compatExt spid="_x0000_s7352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5235" name="CheckBox6" hidden="1">
              <a:extLst>
                <a:ext uri="{63B3BB69-23CF-44E3-9099-C40C66FF867C}">
                  <a14:compatExt spid="_x0000_s7352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35236" name="CheckBox7" hidden="1">
              <a:extLst>
                <a:ext uri="{63B3BB69-23CF-44E3-9099-C40C66FF867C}">
                  <a14:compatExt spid="_x0000_s7352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35237" name="CheckBox8" hidden="1">
              <a:extLst>
                <a:ext uri="{63B3BB69-23CF-44E3-9099-C40C66FF867C}">
                  <a14:compatExt spid="_x0000_s7352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35238" name="CheckBox9" hidden="1">
              <a:extLst>
                <a:ext uri="{63B3BB69-23CF-44E3-9099-C40C66FF867C}">
                  <a14:compatExt spid="_x0000_s7352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5239" name="CheckBox10" hidden="1">
              <a:extLst>
                <a:ext uri="{63B3BB69-23CF-44E3-9099-C40C66FF867C}">
                  <a14:compatExt spid="_x0000_s7352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5240" name="CheckBox1" hidden="1">
              <a:extLst>
                <a:ext uri="{63B3BB69-23CF-44E3-9099-C40C66FF867C}">
                  <a14:compatExt spid="_x0000_s7352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5241" name="CheckBox2" hidden="1">
              <a:extLst>
                <a:ext uri="{63B3BB69-23CF-44E3-9099-C40C66FF867C}">
                  <a14:compatExt spid="_x0000_s7352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5242" name="CheckBox3" hidden="1">
              <a:extLst>
                <a:ext uri="{63B3BB69-23CF-44E3-9099-C40C66FF867C}">
                  <a14:compatExt spid="_x0000_s7352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5243" name="CheckBox4" hidden="1">
              <a:extLst>
                <a:ext uri="{63B3BB69-23CF-44E3-9099-C40C66FF867C}">
                  <a14:compatExt spid="_x0000_s7352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5244" name="CheckBox11" hidden="1">
              <a:extLst>
                <a:ext uri="{63B3BB69-23CF-44E3-9099-C40C66FF867C}">
                  <a14:compatExt spid="_x0000_s7352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5245" name="CheckBox12" hidden="1">
              <a:extLst>
                <a:ext uri="{63B3BB69-23CF-44E3-9099-C40C66FF867C}">
                  <a14:compatExt spid="_x0000_s7352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5246" name="CheckBox16" hidden="1">
              <a:extLst>
                <a:ext uri="{63B3BB69-23CF-44E3-9099-C40C66FF867C}">
                  <a14:compatExt spid="_x0000_s7352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5247" name="CheckBox17" hidden="1">
              <a:extLst>
                <a:ext uri="{63B3BB69-23CF-44E3-9099-C40C66FF867C}">
                  <a14:compatExt spid="_x0000_s7352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5248" name="CheckBox18" hidden="1">
              <a:extLst>
                <a:ext uri="{63B3BB69-23CF-44E3-9099-C40C66FF867C}">
                  <a14:compatExt spid="_x0000_s7352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5249" name="CheckBox19" hidden="1">
              <a:extLst>
                <a:ext uri="{63B3BB69-23CF-44E3-9099-C40C66FF867C}">
                  <a14:compatExt spid="_x0000_s7352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5250" name="CheckBox20" hidden="1">
              <a:extLst>
                <a:ext uri="{63B3BB69-23CF-44E3-9099-C40C66FF867C}">
                  <a14:compatExt spid="_x0000_s7352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5251" name="CheckBox21" hidden="1">
              <a:extLst>
                <a:ext uri="{63B3BB69-23CF-44E3-9099-C40C66FF867C}">
                  <a14:compatExt spid="_x0000_s7352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5252" name="CheckBox22" hidden="1">
              <a:extLst>
                <a:ext uri="{63B3BB69-23CF-44E3-9099-C40C66FF867C}">
                  <a14:compatExt spid="_x0000_s7352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5253" name="CheckBox23" hidden="1">
              <a:extLst>
                <a:ext uri="{63B3BB69-23CF-44E3-9099-C40C66FF867C}">
                  <a14:compatExt spid="_x0000_s7352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5254" name="CheckBox24" hidden="1">
              <a:extLst>
                <a:ext uri="{63B3BB69-23CF-44E3-9099-C40C66FF867C}">
                  <a14:compatExt spid="_x0000_s7352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35255" name="CheckBox13" hidden="1">
              <a:extLst>
                <a:ext uri="{63B3BB69-23CF-44E3-9099-C40C66FF867C}">
                  <a14:compatExt spid="_x0000_s7352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35256" name="CheckBox14" hidden="1">
              <a:extLst>
                <a:ext uri="{63B3BB69-23CF-44E3-9099-C40C66FF867C}">
                  <a14:compatExt spid="_x0000_s7352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35257" name="CheckBox15" hidden="1">
              <a:extLst>
                <a:ext uri="{63B3BB69-23CF-44E3-9099-C40C66FF867C}">
                  <a14:compatExt spid="_x0000_s735257"/>
                </a:ext>
              </a:extLst>
            </xdr:cNvPr>
            <xdr:cNvSpPr/>
          </xdr:nvSpPr>
          <xdr:spPr>
            <a:xfrm>
              <a:off x="0" y="0"/>
              <a:ext cx="0" cy="0"/>
            </a:xfrm>
            <a:prstGeom prst="rect">
              <a:avLst/>
            </a:prstGeom>
          </xdr:spPr>
        </xdr:sp>
        <xdr:clientData fLock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55362" name="CheckBox5" hidden="1">
              <a:extLst>
                <a:ext uri="{63B3BB69-23CF-44E3-9099-C40C66FF867C}">
                  <a14:compatExt spid="_x0000_s6553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55363" name="CheckBox6" hidden="1">
              <a:extLst>
                <a:ext uri="{63B3BB69-23CF-44E3-9099-C40C66FF867C}">
                  <a14:compatExt spid="_x0000_s6553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655364" name="CheckBox7" hidden="1">
              <a:extLst>
                <a:ext uri="{63B3BB69-23CF-44E3-9099-C40C66FF867C}">
                  <a14:compatExt spid="_x0000_s6553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655365" name="CheckBox8" hidden="1">
              <a:extLst>
                <a:ext uri="{63B3BB69-23CF-44E3-9099-C40C66FF867C}">
                  <a14:compatExt spid="_x0000_s6553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655366" name="CheckBox9" hidden="1">
              <a:extLst>
                <a:ext uri="{63B3BB69-23CF-44E3-9099-C40C66FF867C}">
                  <a14:compatExt spid="_x0000_s6553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655367" name="CheckBox10" hidden="1">
              <a:extLst>
                <a:ext uri="{63B3BB69-23CF-44E3-9099-C40C66FF867C}">
                  <a14:compatExt spid="_x0000_s6553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55368" name="CheckBox1" hidden="1">
              <a:extLst>
                <a:ext uri="{63B3BB69-23CF-44E3-9099-C40C66FF867C}">
                  <a14:compatExt spid="_x0000_s6553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55369" name="CheckBox2" hidden="1">
              <a:extLst>
                <a:ext uri="{63B3BB69-23CF-44E3-9099-C40C66FF867C}">
                  <a14:compatExt spid="_x0000_s6553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655370" name="CheckBox3" hidden="1">
              <a:extLst>
                <a:ext uri="{63B3BB69-23CF-44E3-9099-C40C66FF867C}">
                  <a14:compatExt spid="_x0000_s6553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55371" name="CheckBox4" hidden="1">
              <a:extLst>
                <a:ext uri="{63B3BB69-23CF-44E3-9099-C40C66FF867C}">
                  <a14:compatExt spid="_x0000_s6553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55372" name="CheckBox11" hidden="1">
              <a:extLst>
                <a:ext uri="{63B3BB69-23CF-44E3-9099-C40C66FF867C}">
                  <a14:compatExt spid="_x0000_s6553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655373" name="CheckBox12" hidden="1">
              <a:extLst>
                <a:ext uri="{63B3BB69-23CF-44E3-9099-C40C66FF867C}">
                  <a14:compatExt spid="_x0000_s6553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55374" name="CheckBox16" hidden="1">
              <a:extLst>
                <a:ext uri="{63B3BB69-23CF-44E3-9099-C40C66FF867C}">
                  <a14:compatExt spid="_x0000_s6553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55375" name="CheckBox17" hidden="1">
              <a:extLst>
                <a:ext uri="{63B3BB69-23CF-44E3-9099-C40C66FF867C}">
                  <a14:compatExt spid="_x0000_s6553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655376" name="CheckBox18" hidden="1">
              <a:extLst>
                <a:ext uri="{63B3BB69-23CF-44E3-9099-C40C66FF867C}">
                  <a14:compatExt spid="_x0000_s6553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55377" name="CheckBox19" hidden="1">
              <a:extLst>
                <a:ext uri="{63B3BB69-23CF-44E3-9099-C40C66FF867C}">
                  <a14:compatExt spid="_x0000_s6553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55378" name="CheckBox20" hidden="1">
              <a:extLst>
                <a:ext uri="{63B3BB69-23CF-44E3-9099-C40C66FF867C}">
                  <a14:compatExt spid="_x0000_s6553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655379" name="CheckBox21" hidden="1">
              <a:extLst>
                <a:ext uri="{63B3BB69-23CF-44E3-9099-C40C66FF867C}">
                  <a14:compatExt spid="_x0000_s6553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55380" name="CheckBox22" hidden="1">
              <a:extLst>
                <a:ext uri="{63B3BB69-23CF-44E3-9099-C40C66FF867C}">
                  <a14:compatExt spid="_x0000_s6553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55381" name="CheckBox23" hidden="1">
              <a:extLst>
                <a:ext uri="{63B3BB69-23CF-44E3-9099-C40C66FF867C}">
                  <a14:compatExt spid="_x0000_s6553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655382" name="CheckBox24" hidden="1">
              <a:extLst>
                <a:ext uri="{63B3BB69-23CF-44E3-9099-C40C66FF867C}">
                  <a14:compatExt spid="_x0000_s6553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655383" name="CheckBox13" hidden="1">
              <a:extLst>
                <a:ext uri="{63B3BB69-23CF-44E3-9099-C40C66FF867C}">
                  <a14:compatExt spid="_x0000_s6553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655384" name="CheckBox14" hidden="1">
              <a:extLst>
                <a:ext uri="{63B3BB69-23CF-44E3-9099-C40C66FF867C}">
                  <a14:compatExt spid="_x0000_s6553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655385" name="CheckBox15" hidden="1">
              <a:extLst>
                <a:ext uri="{63B3BB69-23CF-44E3-9099-C40C66FF867C}">
                  <a14:compatExt spid="_x0000_s655385"/>
                </a:ext>
              </a:extLst>
            </xdr:cNvPr>
            <xdr:cNvSpPr/>
          </xdr:nvSpPr>
          <xdr:spPr>
            <a:xfrm>
              <a:off x="0" y="0"/>
              <a:ext cx="0" cy="0"/>
            </a:xfrm>
            <a:prstGeom prst="rect">
              <a:avLst/>
            </a:prstGeom>
          </xdr:spPr>
        </xdr:sp>
        <xdr:clientData fLock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 y="38100"/>
          <a:ext cx="1946910" cy="441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1138" name="CheckBox5" hidden="1">
              <a:extLst>
                <a:ext uri="{63B3BB69-23CF-44E3-9099-C40C66FF867C}">
                  <a14:compatExt spid="_x0000_s7311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1139" name="CheckBox6" hidden="1">
              <a:extLst>
                <a:ext uri="{63B3BB69-23CF-44E3-9099-C40C66FF867C}">
                  <a14:compatExt spid="_x0000_s7311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31140" name="CheckBox7" hidden="1">
              <a:extLst>
                <a:ext uri="{63B3BB69-23CF-44E3-9099-C40C66FF867C}">
                  <a14:compatExt spid="_x0000_s7311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31141" name="CheckBox8" hidden="1">
              <a:extLst>
                <a:ext uri="{63B3BB69-23CF-44E3-9099-C40C66FF867C}">
                  <a14:compatExt spid="_x0000_s73114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31142" name="CheckBox9" hidden="1">
              <a:extLst>
                <a:ext uri="{63B3BB69-23CF-44E3-9099-C40C66FF867C}">
                  <a14:compatExt spid="_x0000_s73114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1143" name="CheckBox10" hidden="1">
              <a:extLst>
                <a:ext uri="{63B3BB69-23CF-44E3-9099-C40C66FF867C}">
                  <a14:compatExt spid="_x0000_s73114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1144" name="CheckBox1" hidden="1">
              <a:extLst>
                <a:ext uri="{63B3BB69-23CF-44E3-9099-C40C66FF867C}">
                  <a14:compatExt spid="_x0000_s73114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1145" name="CheckBox2" hidden="1">
              <a:extLst>
                <a:ext uri="{63B3BB69-23CF-44E3-9099-C40C66FF867C}">
                  <a14:compatExt spid="_x0000_s73114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1146" name="CheckBox3" hidden="1">
              <a:extLst>
                <a:ext uri="{63B3BB69-23CF-44E3-9099-C40C66FF867C}">
                  <a14:compatExt spid="_x0000_s73114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1147" name="CheckBox4" hidden="1">
              <a:extLst>
                <a:ext uri="{63B3BB69-23CF-44E3-9099-C40C66FF867C}">
                  <a14:compatExt spid="_x0000_s73114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1148" name="CheckBox11" hidden="1">
              <a:extLst>
                <a:ext uri="{63B3BB69-23CF-44E3-9099-C40C66FF867C}">
                  <a14:compatExt spid="_x0000_s73114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1149" name="CheckBox12" hidden="1">
              <a:extLst>
                <a:ext uri="{63B3BB69-23CF-44E3-9099-C40C66FF867C}">
                  <a14:compatExt spid="_x0000_s73114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1150" name="CheckBox16" hidden="1">
              <a:extLst>
                <a:ext uri="{63B3BB69-23CF-44E3-9099-C40C66FF867C}">
                  <a14:compatExt spid="_x0000_s73115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1151" name="CheckBox17" hidden="1">
              <a:extLst>
                <a:ext uri="{63B3BB69-23CF-44E3-9099-C40C66FF867C}">
                  <a14:compatExt spid="_x0000_s73115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1152" name="CheckBox18" hidden="1">
              <a:extLst>
                <a:ext uri="{63B3BB69-23CF-44E3-9099-C40C66FF867C}">
                  <a14:compatExt spid="_x0000_s73115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1153" name="CheckBox19" hidden="1">
              <a:extLst>
                <a:ext uri="{63B3BB69-23CF-44E3-9099-C40C66FF867C}">
                  <a14:compatExt spid="_x0000_s73115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1154" name="CheckBox20" hidden="1">
              <a:extLst>
                <a:ext uri="{63B3BB69-23CF-44E3-9099-C40C66FF867C}">
                  <a14:compatExt spid="_x0000_s73115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1155" name="CheckBox21" hidden="1">
              <a:extLst>
                <a:ext uri="{63B3BB69-23CF-44E3-9099-C40C66FF867C}">
                  <a14:compatExt spid="_x0000_s73115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1156" name="CheckBox22" hidden="1">
              <a:extLst>
                <a:ext uri="{63B3BB69-23CF-44E3-9099-C40C66FF867C}">
                  <a14:compatExt spid="_x0000_s73115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1157" name="CheckBox23" hidden="1">
              <a:extLst>
                <a:ext uri="{63B3BB69-23CF-44E3-9099-C40C66FF867C}">
                  <a14:compatExt spid="_x0000_s73115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1158" name="CheckBox24" hidden="1">
              <a:extLst>
                <a:ext uri="{63B3BB69-23CF-44E3-9099-C40C66FF867C}">
                  <a14:compatExt spid="_x0000_s7311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31159" name="CheckBox13" hidden="1">
              <a:extLst>
                <a:ext uri="{63B3BB69-23CF-44E3-9099-C40C66FF867C}">
                  <a14:compatExt spid="_x0000_s7311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31160" name="CheckBox14" hidden="1">
              <a:extLst>
                <a:ext uri="{63B3BB69-23CF-44E3-9099-C40C66FF867C}">
                  <a14:compatExt spid="_x0000_s7311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31161" name="CheckBox15" hidden="1">
              <a:extLst>
                <a:ext uri="{63B3BB69-23CF-44E3-9099-C40C66FF867C}">
                  <a14:compatExt spid="_x0000_s731161"/>
                </a:ext>
              </a:extLst>
            </xdr:cNvPr>
            <xdr:cNvSpPr/>
          </xdr:nvSpPr>
          <xdr:spPr>
            <a:xfrm>
              <a:off x="0" y="0"/>
              <a:ext cx="0" cy="0"/>
            </a:xfrm>
            <a:prstGeom prst="rect">
              <a:avLst/>
            </a:prstGeom>
          </xdr:spPr>
        </xdr:sp>
        <xdr:clientData fLock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0025" y="381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00418" name="CheckBox5" hidden="1">
              <a:extLst>
                <a:ext uri="{63B3BB69-23CF-44E3-9099-C40C66FF867C}">
                  <a14:compatExt spid="_x0000_s7004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00419" name="CheckBox6" hidden="1">
              <a:extLst>
                <a:ext uri="{63B3BB69-23CF-44E3-9099-C40C66FF867C}">
                  <a14:compatExt spid="_x0000_s7004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00420" name="CheckBox7" hidden="1">
              <a:extLst>
                <a:ext uri="{63B3BB69-23CF-44E3-9099-C40C66FF867C}">
                  <a14:compatExt spid="_x0000_s7004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00421" name="CheckBox8" hidden="1">
              <a:extLst>
                <a:ext uri="{63B3BB69-23CF-44E3-9099-C40C66FF867C}">
                  <a14:compatExt spid="_x0000_s7004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00422" name="CheckBox9" hidden="1">
              <a:extLst>
                <a:ext uri="{63B3BB69-23CF-44E3-9099-C40C66FF867C}">
                  <a14:compatExt spid="_x0000_s7004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00423" name="CheckBox10" hidden="1">
              <a:extLst>
                <a:ext uri="{63B3BB69-23CF-44E3-9099-C40C66FF867C}">
                  <a14:compatExt spid="_x0000_s7004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00424" name="CheckBox1" hidden="1">
              <a:extLst>
                <a:ext uri="{63B3BB69-23CF-44E3-9099-C40C66FF867C}">
                  <a14:compatExt spid="_x0000_s7004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00425" name="CheckBox2" hidden="1">
              <a:extLst>
                <a:ext uri="{63B3BB69-23CF-44E3-9099-C40C66FF867C}">
                  <a14:compatExt spid="_x0000_s7004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00426" name="CheckBox3" hidden="1">
              <a:extLst>
                <a:ext uri="{63B3BB69-23CF-44E3-9099-C40C66FF867C}">
                  <a14:compatExt spid="_x0000_s7004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00427" name="CheckBox4" hidden="1">
              <a:extLst>
                <a:ext uri="{63B3BB69-23CF-44E3-9099-C40C66FF867C}">
                  <a14:compatExt spid="_x0000_s7004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00428" name="CheckBox11" hidden="1">
              <a:extLst>
                <a:ext uri="{63B3BB69-23CF-44E3-9099-C40C66FF867C}">
                  <a14:compatExt spid="_x0000_s7004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00429" name="CheckBox12" hidden="1">
              <a:extLst>
                <a:ext uri="{63B3BB69-23CF-44E3-9099-C40C66FF867C}">
                  <a14:compatExt spid="_x0000_s7004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00430" name="CheckBox16" hidden="1">
              <a:extLst>
                <a:ext uri="{63B3BB69-23CF-44E3-9099-C40C66FF867C}">
                  <a14:compatExt spid="_x0000_s7004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00431" name="CheckBox17" hidden="1">
              <a:extLst>
                <a:ext uri="{63B3BB69-23CF-44E3-9099-C40C66FF867C}">
                  <a14:compatExt spid="_x0000_s7004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00432" name="CheckBox18" hidden="1">
              <a:extLst>
                <a:ext uri="{63B3BB69-23CF-44E3-9099-C40C66FF867C}">
                  <a14:compatExt spid="_x0000_s7004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00433" name="CheckBox19" hidden="1">
              <a:extLst>
                <a:ext uri="{63B3BB69-23CF-44E3-9099-C40C66FF867C}">
                  <a14:compatExt spid="_x0000_s7004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00434" name="CheckBox20" hidden="1">
              <a:extLst>
                <a:ext uri="{63B3BB69-23CF-44E3-9099-C40C66FF867C}">
                  <a14:compatExt spid="_x0000_s7004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00435" name="CheckBox21" hidden="1">
              <a:extLst>
                <a:ext uri="{63B3BB69-23CF-44E3-9099-C40C66FF867C}">
                  <a14:compatExt spid="_x0000_s7004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00436" name="CheckBox22" hidden="1">
              <a:extLst>
                <a:ext uri="{63B3BB69-23CF-44E3-9099-C40C66FF867C}">
                  <a14:compatExt spid="_x0000_s7004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00437" name="CheckBox23" hidden="1">
              <a:extLst>
                <a:ext uri="{63B3BB69-23CF-44E3-9099-C40C66FF867C}">
                  <a14:compatExt spid="_x0000_s70043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00438" name="CheckBox24" hidden="1">
              <a:extLst>
                <a:ext uri="{63B3BB69-23CF-44E3-9099-C40C66FF867C}">
                  <a14:compatExt spid="_x0000_s70043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00439" name="CheckBox13" hidden="1">
              <a:extLst>
                <a:ext uri="{63B3BB69-23CF-44E3-9099-C40C66FF867C}">
                  <a14:compatExt spid="_x0000_s70043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00440" name="CheckBox14" hidden="1">
              <a:extLst>
                <a:ext uri="{63B3BB69-23CF-44E3-9099-C40C66FF867C}">
                  <a14:compatExt spid="_x0000_s70044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00441" name="CheckBox15" hidden="1">
              <a:extLst>
                <a:ext uri="{63B3BB69-23CF-44E3-9099-C40C66FF867C}">
                  <a14:compatExt spid="_x0000_s700441"/>
                </a:ext>
              </a:extLst>
            </xdr:cNvPr>
            <xdr:cNvSpPr/>
          </xdr:nvSpPr>
          <xdr:spPr>
            <a:xfrm>
              <a:off x="0" y="0"/>
              <a:ext cx="0" cy="0"/>
            </a:xfrm>
            <a:prstGeom prst="rect">
              <a:avLst/>
            </a:prstGeom>
          </xdr:spPr>
        </xdr:sp>
        <xdr:clientData fLock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 y="38100"/>
          <a:ext cx="1946910" cy="441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2162" name="CheckBox5" hidden="1">
              <a:extLst>
                <a:ext uri="{63B3BB69-23CF-44E3-9099-C40C66FF867C}">
                  <a14:compatExt spid="_x0000_s7321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2163" name="CheckBox6" hidden="1">
              <a:extLst>
                <a:ext uri="{63B3BB69-23CF-44E3-9099-C40C66FF867C}">
                  <a14:compatExt spid="_x0000_s7321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32164" name="CheckBox7" hidden="1">
              <a:extLst>
                <a:ext uri="{63B3BB69-23CF-44E3-9099-C40C66FF867C}">
                  <a14:compatExt spid="_x0000_s7321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32165" name="CheckBox8" hidden="1">
              <a:extLst>
                <a:ext uri="{63B3BB69-23CF-44E3-9099-C40C66FF867C}">
                  <a14:compatExt spid="_x0000_s7321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32166" name="CheckBox9" hidden="1">
              <a:extLst>
                <a:ext uri="{63B3BB69-23CF-44E3-9099-C40C66FF867C}">
                  <a14:compatExt spid="_x0000_s7321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2167" name="CheckBox10" hidden="1">
              <a:extLst>
                <a:ext uri="{63B3BB69-23CF-44E3-9099-C40C66FF867C}">
                  <a14:compatExt spid="_x0000_s7321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2168" name="CheckBox1" hidden="1">
              <a:extLst>
                <a:ext uri="{63B3BB69-23CF-44E3-9099-C40C66FF867C}">
                  <a14:compatExt spid="_x0000_s7321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2169" name="CheckBox2" hidden="1">
              <a:extLst>
                <a:ext uri="{63B3BB69-23CF-44E3-9099-C40C66FF867C}">
                  <a14:compatExt spid="_x0000_s7321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2170" name="CheckBox3" hidden="1">
              <a:extLst>
                <a:ext uri="{63B3BB69-23CF-44E3-9099-C40C66FF867C}">
                  <a14:compatExt spid="_x0000_s7321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2171" name="CheckBox4" hidden="1">
              <a:extLst>
                <a:ext uri="{63B3BB69-23CF-44E3-9099-C40C66FF867C}">
                  <a14:compatExt spid="_x0000_s7321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2172" name="CheckBox11" hidden="1">
              <a:extLst>
                <a:ext uri="{63B3BB69-23CF-44E3-9099-C40C66FF867C}">
                  <a14:compatExt spid="_x0000_s7321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2173" name="CheckBox12" hidden="1">
              <a:extLst>
                <a:ext uri="{63B3BB69-23CF-44E3-9099-C40C66FF867C}">
                  <a14:compatExt spid="_x0000_s7321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2174" name="CheckBox16" hidden="1">
              <a:extLst>
                <a:ext uri="{63B3BB69-23CF-44E3-9099-C40C66FF867C}">
                  <a14:compatExt spid="_x0000_s7321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2175" name="CheckBox17" hidden="1">
              <a:extLst>
                <a:ext uri="{63B3BB69-23CF-44E3-9099-C40C66FF867C}">
                  <a14:compatExt spid="_x0000_s7321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2176" name="CheckBox18" hidden="1">
              <a:extLst>
                <a:ext uri="{63B3BB69-23CF-44E3-9099-C40C66FF867C}">
                  <a14:compatExt spid="_x0000_s7321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2177" name="CheckBox19" hidden="1">
              <a:extLst>
                <a:ext uri="{63B3BB69-23CF-44E3-9099-C40C66FF867C}">
                  <a14:compatExt spid="_x0000_s7321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2178" name="CheckBox20" hidden="1">
              <a:extLst>
                <a:ext uri="{63B3BB69-23CF-44E3-9099-C40C66FF867C}">
                  <a14:compatExt spid="_x0000_s7321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2179" name="CheckBox21" hidden="1">
              <a:extLst>
                <a:ext uri="{63B3BB69-23CF-44E3-9099-C40C66FF867C}">
                  <a14:compatExt spid="_x0000_s7321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2180" name="CheckBox22" hidden="1">
              <a:extLst>
                <a:ext uri="{63B3BB69-23CF-44E3-9099-C40C66FF867C}">
                  <a14:compatExt spid="_x0000_s7321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2181" name="CheckBox23" hidden="1">
              <a:extLst>
                <a:ext uri="{63B3BB69-23CF-44E3-9099-C40C66FF867C}">
                  <a14:compatExt spid="_x0000_s73218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2182" name="CheckBox24" hidden="1">
              <a:extLst>
                <a:ext uri="{63B3BB69-23CF-44E3-9099-C40C66FF867C}">
                  <a14:compatExt spid="_x0000_s73218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32183" name="CheckBox13" hidden="1">
              <a:extLst>
                <a:ext uri="{63B3BB69-23CF-44E3-9099-C40C66FF867C}">
                  <a14:compatExt spid="_x0000_s73218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32184" name="CheckBox14" hidden="1">
              <a:extLst>
                <a:ext uri="{63B3BB69-23CF-44E3-9099-C40C66FF867C}">
                  <a14:compatExt spid="_x0000_s73218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32185" name="CheckBox15" hidden="1">
              <a:extLst>
                <a:ext uri="{63B3BB69-23CF-44E3-9099-C40C66FF867C}">
                  <a14:compatExt spid="_x0000_s732185"/>
                </a:ext>
              </a:extLst>
            </xdr:cNvPr>
            <xdr:cNvSpPr/>
          </xdr:nvSpPr>
          <xdr:spPr>
            <a:xfrm>
              <a:off x="0" y="0"/>
              <a:ext cx="0" cy="0"/>
            </a:xfrm>
            <a:prstGeom prst="rect">
              <a:avLst/>
            </a:prstGeom>
          </xdr:spPr>
        </xdr:sp>
        <xdr:clientData fLock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 y="38100"/>
          <a:ext cx="1946910" cy="441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29090" name="CheckBox5" hidden="1">
              <a:extLst>
                <a:ext uri="{63B3BB69-23CF-44E3-9099-C40C66FF867C}">
                  <a14:compatExt spid="_x0000_s72909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29091" name="CheckBox6" hidden="1">
              <a:extLst>
                <a:ext uri="{63B3BB69-23CF-44E3-9099-C40C66FF867C}">
                  <a14:compatExt spid="_x0000_s72909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29092" name="CheckBox7" hidden="1">
              <a:extLst>
                <a:ext uri="{63B3BB69-23CF-44E3-9099-C40C66FF867C}">
                  <a14:compatExt spid="_x0000_s72909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29093" name="CheckBox8" hidden="1">
              <a:extLst>
                <a:ext uri="{63B3BB69-23CF-44E3-9099-C40C66FF867C}">
                  <a14:compatExt spid="_x0000_s72909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29094" name="CheckBox9" hidden="1">
              <a:extLst>
                <a:ext uri="{63B3BB69-23CF-44E3-9099-C40C66FF867C}">
                  <a14:compatExt spid="_x0000_s72909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29095" name="CheckBox10" hidden="1">
              <a:extLst>
                <a:ext uri="{63B3BB69-23CF-44E3-9099-C40C66FF867C}">
                  <a14:compatExt spid="_x0000_s72909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29096" name="CheckBox1" hidden="1">
              <a:extLst>
                <a:ext uri="{63B3BB69-23CF-44E3-9099-C40C66FF867C}">
                  <a14:compatExt spid="_x0000_s72909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29097" name="CheckBox2" hidden="1">
              <a:extLst>
                <a:ext uri="{63B3BB69-23CF-44E3-9099-C40C66FF867C}">
                  <a14:compatExt spid="_x0000_s72909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29098" name="CheckBox3" hidden="1">
              <a:extLst>
                <a:ext uri="{63B3BB69-23CF-44E3-9099-C40C66FF867C}">
                  <a14:compatExt spid="_x0000_s72909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29099" name="CheckBox4" hidden="1">
              <a:extLst>
                <a:ext uri="{63B3BB69-23CF-44E3-9099-C40C66FF867C}">
                  <a14:compatExt spid="_x0000_s72909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29100" name="CheckBox11" hidden="1">
              <a:extLst>
                <a:ext uri="{63B3BB69-23CF-44E3-9099-C40C66FF867C}">
                  <a14:compatExt spid="_x0000_s72910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29101" name="CheckBox12" hidden="1">
              <a:extLst>
                <a:ext uri="{63B3BB69-23CF-44E3-9099-C40C66FF867C}">
                  <a14:compatExt spid="_x0000_s72910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29102" name="CheckBox16" hidden="1">
              <a:extLst>
                <a:ext uri="{63B3BB69-23CF-44E3-9099-C40C66FF867C}">
                  <a14:compatExt spid="_x0000_s72910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29103" name="CheckBox17" hidden="1">
              <a:extLst>
                <a:ext uri="{63B3BB69-23CF-44E3-9099-C40C66FF867C}">
                  <a14:compatExt spid="_x0000_s72910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29104" name="CheckBox18" hidden="1">
              <a:extLst>
                <a:ext uri="{63B3BB69-23CF-44E3-9099-C40C66FF867C}">
                  <a14:compatExt spid="_x0000_s72910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29105" name="CheckBox19" hidden="1">
              <a:extLst>
                <a:ext uri="{63B3BB69-23CF-44E3-9099-C40C66FF867C}">
                  <a14:compatExt spid="_x0000_s72910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29106" name="CheckBox20" hidden="1">
              <a:extLst>
                <a:ext uri="{63B3BB69-23CF-44E3-9099-C40C66FF867C}">
                  <a14:compatExt spid="_x0000_s72910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29107" name="CheckBox21" hidden="1">
              <a:extLst>
                <a:ext uri="{63B3BB69-23CF-44E3-9099-C40C66FF867C}">
                  <a14:compatExt spid="_x0000_s72910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29108" name="CheckBox22" hidden="1">
              <a:extLst>
                <a:ext uri="{63B3BB69-23CF-44E3-9099-C40C66FF867C}">
                  <a14:compatExt spid="_x0000_s72910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29109" name="CheckBox23" hidden="1">
              <a:extLst>
                <a:ext uri="{63B3BB69-23CF-44E3-9099-C40C66FF867C}">
                  <a14:compatExt spid="_x0000_s72910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29110" name="CheckBox24" hidden="1">
              <a:extLst>
                <a:ext uri="{63B3BB69-23CF-44E3-9099-C40C66FF867C}">
                  <a14:compatExt spid="_x0000_s72911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29111" name="CheckBox13" hidden="1">
              <a:extLst>
                <a:ext uri="{63B3BB69-23CF-44E3-9099-C40C66FF867C}">
                  <a14:compatExt spid="_x0000_s72911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29112" name="CheckBox14" hidden="1">
              <a:extLst>
                <a:ext uri="{63B3BB69-23CF-44E3-9099-C40C66FF867C}">
                  <a14:compatExt spid="_x0000_s72911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29113" name="CheckBox15" hidden="1">
              <a:extLst>
                <a:ext uri="{63B3BB69-23CF-44E3-9099-C40C66FF867C}">
                  <a14:compatExt spid="_x0000_s729113"/>
                </a:ext>
              </a:extLst>
            </xdr:cNvPr>
            <xdr:cNvSpPr/>
          </xdr:nvSpPr>
          <xdr:spPr>
            <a:xfrm>
              <a:off x="0" y="0"/>
              <a:ext cx="0" cy="0"/>
            </a:xfrm>
            <a:prstGeom prst="rect">
              <a:avLst/>
            </a:prstGeom>
          </xdr:spPr>
        </xdr:sp>
        <xdr:clientData fLock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 y="38100"/>
          <a:ext cx="1946910" cy="441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0114" name="CheckBox5" hidden="1">
              <a:extLst>
                <a:ext uri="{63B3BB69-23CF-44E3-9099-C40C66FF867C}">
                  <a14:compatExt spid="_x0000_s73011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0115" name="CheckBox6" hidden="1">
              <a:extLst>
                <a:ext uri="{63B3BB69-23CF-44E3-9099-C40C66FF867C}">
                  <a14:compatExt spid="_x0000_s73011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30116" name="CheckBox7" hidden="1">
              <a:extLst>
                <a:ext uri="{63B3BB69-23CF-44E3-9099-C40C66FF867C}">
                  <a14:compatExt spid="_x0000_s73011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30117" name="CheckBox8" hidden="1">
              <a:extLst>
                <a:ext uri="{63B3BB69-23CF-44E3-9099-C40C66FF867C}">
                  <a14:compatExt spid="_x0000_s73011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30118" name="CheckBox9" hidden="1">
              <a:extLst>
                <a:ext uri="{63B3BB69-23CF-44E3-9099-C40C66FF867C}">
                  <a14:compatExt spid="_x0000_s73011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0119" name="CheckBox10" hidden="1">
              <a:extLst>
                <a:ext uri="{63B3BB69-23CF-44E3-9099-C40C66FF867C}">
                  <a14:compatExt spid="_x0000_s73011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0120" name="CheckBox1" hidden="1">
              <a:extLst>
                <a:ext uri="{63B3BB69-23CF-44E3-9099-C40C66FF867C}">
                  <a14:compatExt spid="_x0000_s73012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0121" name="CheckBox2" hidden="1">
              <a:extLst>
                <a:ext uri="{63B3BB69-23CF-44E3-9099-C40C66FF867C}">
                  <a14:compatExt spid="_x0000_s73012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0122" name="CheckBox3" hidden="1">
              <a:extLst>
                <a:ext uri="{63B3BB69-23CF-44E3-9099-C40C66FF867C}">
                  <a14:compatExt spid="_x0000_s73012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0123" name="CheckBox4" hidden="1">
              <a:extLst>
                <a:ext uri="{63B3BB69-23CF-44E3-9099-C40C66FF867C}">
                  <a14:compatExt spid="_x0000_s73012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0124" name="CheckBox11" hidden="1">
              <a:extLst>
                <a:ext uri="{63B3BB69-23CF-44E3-9099-C40C66FF867C}">
                  <a14:compatExt spid="_x0000_s73012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0125" name="CheckBox12" hidden="1">
              <a:extLst>
                <a:ext uri="{63B3BB69-23CF-44E3-9099-C40C66FF867C}">
                  <a14:compatExt spid="_x0000_s73012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0126" name="CheckBox16" hidden="1">
              <a:extLst>
                <a:ext uri="{63B3BB69-23CF-44E3-9099-C40C66FF867C}">
                  <a14:compatExt spid="_x0000_s73012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0127" name="CheckBox17" hidden="1">
              <a:extLst>
                <a:ext uri="{63B3BB69-23CF-44E3-9099-C40C66FF867C}">
                  <a14:compatExt spid="_x0000_s73012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0128" name="CheckBox18" hidden="1">
              <a:extLst>
                <a:ext uri="{63B3BB69-23CF-44E3-9099-C40C66FF867C}">
                  <a14:compatExt spid="_x0000_s73012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0129" name="CheckBox19" hidden="1">
              <a:extLst>
                <a:ext uri="{63B3BB69-23CF-44E3-9099-C40C66FF867C}">
                  <a14:compatExt spid="_x0000_s73012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0130" name="CheckBox20" hidden="1">
              <a:extLst>
                <a:ext uri="{63B3BB69-23CF-44E3-9099-C40C66FF867C}">
                  <a14:compatExt spid="_x0000_s73013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0131" name="CheckBox21" hidden="1">
              <a:extLst>
                <a:ext uri="{63B3BB69-23CF-44E3-9099-C40C66FF867C}">
                  <a14:compatExt spid="_x0000_s73013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0132" name="CheckBox22" hidden="1">
              <a:extLst>
                <a:ext uri="{63B3BB69-23CF-44E3-9099-C40C66FF867C}">
                  <a14:compatExt spid="_x0000_s73013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0133" name="CheckBox23" hidden="1">
              <a:extLst>
                <a:ext uri="{63B3BB69-23CF-44E3-9099-C40C66FF867C}">
                  <a14:compatExt spid="_x0000_s73013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0134" name="CheckBox24" hidden="1">
              <a:extLst>
                <a:ext uri="{63B3BB69-23CF-44E3-9099-C40C66FF867C}">
                  <a14:compatExt spid="_x0000_s73013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30135" name="CheckBox13" hidden="1">
              <a:extLst>
                <a:ext uri="{63B3BB69-23CF-44E3-9099-C40C66FF867C}">
                  <a14:compatExt spid="_x0000_s73013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30136" name="CheckBox14" hidden="1">
              <a:extLst>
                <a:ext uri="{63B3BB69-23CF-44E3-9099-C40C66FF867C}">
                  <a14:compatExt spid="_x0000_s73013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30137" name="CheckBox15" hidden="1">
              <a:extLst>
                <a:ext uri="{63B3BB69-23CF-44E3-9099-C40C66FF867C}">
                  <a14:compatExt spid="_x0000_s730137"/>
                </a:ext>
              </a:extLst>
            </xdr:cNvPr>
            <xdr:cNvSpPr/>
          </xdr:nvSpPr>
          <xdr:spPr>
            <a:xfrm>
              <a:off x="0" y="0"/>
              <a:ext cx="0" cy="0"/>
            </a:xfrm>
            <a:prstGeom prst="rect">
              <a:avLst/>
            </a:prstGeom>
          </xdr:spPr>
        </xdr:sp>
        <xdr:clientData fLock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xdr:col>
      <xdr:colOff>19050</xdr:colOff>
      <xdr:row>99</xdr:row>
      <xdr:rowOff>38100</xdr:rowOff>
    </xdr:from>
    <xdr:to>
      <xdr:col>2</xdr:col>
      <xdr:colOff>495300</xdr:colOff>
      <xdr:row>101</xdr:row>
      <xdr:rowOff>38100</xdr:rowOff>
    </xdr:to>
    <xdr:pic>
      <xdr:nvPicPr>
        <xdr:cNvPr id="2"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1930" y="38100"/>
          <a:ext cx="1946910" cy="4419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6258" name="CheckBox5" hidden="1">
              <a:extLst>
                <a:ext uri="{63B3BB69-23CF-44E3-9099-C40C66FF867C}">
                  <a14:compatExt spid="_x0000_s73625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6259" name="CheckBox6" hidden="1">
              <a:extLst>
                <a:ext uri="{63B3BB69-23CF-44E3-9099-C40C66FF867C}">
                  <a14:compatExt spid="_x0000_s73625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1</xdr:col>
          <xdr:colOff>1181100</xdr:colOff>
          <xdr:row>208</xdr:row>
          <xdr:rowOff>0</xdr:rowOff>
        </xdr:to>
        <xdr:sp macro="" textlink="">
          <xdr:nvSpPr>
            <xdr:cNvPr id="736260" name="CheckBox7" hidden="1">
              <a:extLst>
                <a:ext uri="{63B3BB69-23CF-44E3-9099-C40C66FF867C}">
                  <a14:compatExt spid="_x0000_s73626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922020</xdr:colOff>
          <xdr:row>208</xdr:row>
          <xdr:rowOff>0</xdr:rowOff>
        </xdr:to>
        <xdr:sp macro="" textlink="">
          <xdr:nvSpPr>
            <xdr:cNvPr id="736261" name="CheckBox8" hidden="1">
              <a:extLst>
                <a:ext uri="{63B3BB69-23CF-44E3-9099-C40C66FF867C}">
                  <a14:compatExt spid="_x0000_s73626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220980</xdr:colOff>
          <xdr:row>208</xdr:row>
          <xdr:rowOff>0</xdr:rowOff>
        </xdr:from>
        <xdr:to>
          <xdr:col>7</xdr:col>
          <xdr:colOff>746760</xdr:colOff>
          <xdr:row>208</xdr:row>
          <xdr:rowOff>0</xdr:rowOff>
        </xdr:to>
        <xdr:sp macro="" textlink="">
          <xdr:nvSpPr>
            <xdr:cNvPr id="736262" name="CheckBox9" hidden="1">
              <a:extLst>
                <a:ext uri="{63B3BB69-23CF-44E3-9099-C40C66FF867C}">
                  <a14:compatExt spid="_x0000_s73626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166</xdr:row>
          <xdr:rowOff>0</xdr:rowOff>
        </xdr:from>
        <xdr:to>
          <xdr:col>2</xdr:col>
          <xdr:colOff>0</xdr:colOff>
          <xdr:row>166</xdr:row>
          <xdr:rowOff>0</xdr:rowOff>
        </xdr:to>
        <xdr:sp macro="" textlink="">
          <xdr:nvSpPr>
            <xdr:cNvPr id="736263" name="CheckBox10" hidden="1">
              <a:extLst>
                <a:ext uri="{63B3BB69-23CF-44E3-9099-C40C66FF867C}">
                  <a14:compatExt spid="_x0000_s73626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6264" name="CheckBox1" hidden="1">
              <a:extLst>
                <a:ext uri="{63B3BB69-23CF-44E3-9099-C40C66FF867C}">
                  <a14:compatExt spid="_x0000_s73626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6265" name="CheckBox2" hidden="1">
              <a:extLst>
                <a:ext uri="{63B3BB69-23CF-44E3-9099-C40C66FF867C}">
                  <a14:compatExt spid="_x0000_s73626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166</xdr:row>
          <xdr:rowOff>0</xdr:rowOff>
        </xdr:from>
        <xdr:to>
          <xdr:col>4</xdr:col>
          <xdr:colOff>838200</xdr:colOff>
          <xdr:row>166</xdr:row>
          <xdr:rowOff>0</xdr:rowOff>
        </xdr:to>
        <xdr:sp macro="" textlink="">
          <xdr:nvSpPr>
            <xdr:cNvPr id="736266" name="CheckBox3" hidden="1">
              <a:extLst>
                <a:ext uri="{63B3BB69-23CF-44E3-9099-C40C66FF867C}">
                  <a14:compatExt spid="_x0000_s73626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6267" name="CheckBox4" hidden="1">
              <a:extLst>
                <a:ext uri="{63B3BB69-23CF-44E3-9099-C40C66FF867C}">
                  <a14:compatExt spid="_x0000_s73626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6268" name="CheckBox11" hidden="1">
              <a:extLst>
                <a:ext uri="{63B3BB69-23CF-44E3-9099-C40C66FF867C}">
                  <a14:compatExt spid="_x0000_s73626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166</xdr:row>
          <xdr:rowOff>0</xdr:rowOff>
        </xdr:from>
        <xdr:to>
          <xdr:col>6</xdr:col>
          <xdr:colOff>38100</xdr:colOff>
          <xdr:row>166</xdr:row>
          <xdr:rowOff>0</xdr:rowOff>
        </xdr:to>
        <xdr:sp macro="" textlink="">
          <xdr:nvSpPr>
            <xdr:cNvPr id="736269" name="CheckBox12" hidden="1">
              <a:extLst>
                <a:ext uri="{63B3BB69-23CF-44E3-9099-C40C66FF867C}">
                  <a14:compatExt spid="_x0000_s73626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6270" name="CheckBox16" hidden="1">
              <a:extLst>
                <a:ext uri="{63B3BB69-23CF-44E3-9099-C40C66FF867C}">
                  <a14:compatExt spid="_x0000_s73627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6271" name="CheckBox17" hidden="1">
              <a:extLst>
                <a:ext uri="{63B3BB69-23CF-44E3-9099-C40C66FF867C}">
                  <a14:compatExt spid="_x0000_s736271"/>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381000</xdr:colOff>
          <xdr:row>142</xdr:row>
          <xdr:rowOff>0</xdr:rowOff>
        </xdr:from>
        <xdr:to>
          <xdr:col>2</xdr:col>
          <xdr:colOff>0</xdr:colOff>
          <xdr:row>142</xdr:row>
          <xdr:rowOff>0</xdr:rowOff>
        </xdr:to>
        <xdr:sp macro="" textlink="">
          <xdr:nvSpPr>
            <xdr:cNvPr id="736272" name="CheckBox18" hidden="1">
              <a:extLst>
                <a:ext uri="{63B3BB69-23CF-44E3-9099-C40C66FF867C}">
                  <a14:compatExt spid="_x0000_s736272"/>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6273" name="CheckBox19" hidden="1">
              <a:extLst>
                <a:ext uri="{63B3BB69-23CF-44E3-9099-C40C66FF867C}">
                  <a14:compatExt spid="_x0000_s736273"/>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6274" name="CheckBox20" hidden="1">
              <a:extLst>
                <a:ext uri="{63B3BB69-23CF-44E3-9099-C40C66FF867C}">
                  <a14:compatExt spid="_x0000_s736274"/>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142</xdr:row>
          <xdr:rowOff>0</xdr:rowOff>
        </xdr:from>
        <xdr:to>
          <xdr:col>4</xdr:col>
          <xdr:colOff>838200</xdr:colOff>
          <xdr:row>142</xdr:row>
          <xdr:rowOff>0</xdr:rowOff>
        </xdr:to>
        <xdr:sp macro="" textlink="">
          <xdr:nvSpPr>
            <xdr:cNvPr id="736275" name="CheckBox21" hidden="1">
              <a:extLst>
                <a:ext uri="{63B3BB69-23CF-44E3-9099-C40C66FF867C}">
                  <a14:compatExt spid="_x0000_s736275"/>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6276" name="CheckBox22" hidden="1">
              <a:extLst>
                <a:ext uri="{63B3BB69-23CF-44E3-9099-C40C66FF867C}">
                  <a14:compatExt spid="_x0000_s736276"/>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6277" name="CheckBox23" hidden="1">
              <a:extLst>
                <a:ext uri="{63B3BB69-23CF-44E3-9099-C40C66FF867C}">
                  <a14:compatExt spid="_x0000_s736277"/>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5</xdr:col>
          <xdr:colOff>251460</xdr:colOff>
          <xdr:row>142</xdr:row>
          <xdr:rowOff>0</xdr:rowOff>
        </xdr:from>
        <xdr:to>
          <xdr:col>6</xdr:col>
          <xdr:colOff>38100</xdr:colOff>
          <xdr:row>142</xdr:row>
          <xdr:rowOff>0</xdr:rowOff>
        </xdr:to>
        <xdr:sp macro="" textlink="">
          <xdr:nvSpPr>
            <xdr:cNvPr id="736278" name="CheckBox24" hidden="1">
              <a:extLst>
                <a:ext uri="{63B3BB69-23CF-44E3-9099-C40C66FF867C}">
                  <a14:compatExt spid="_x0000_s736278"/>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1</xdr:col>
          <xdr:colOff>1203960</xdr:colOff>
          <xdr:row>187</xdr:row>
          <xdr:rowOff>0</xdr:rowOff>
        </xdr:to>
        <xdr:sp macro="" textlink="">
          <xdr:nvSpPr>
            <xdr:cNvPr id="736279" name="CheckBox13" hidden="1">
              <a:extLst>
                <a:ext uri="{63B3BB69-23CF-44E3-9099-C40C66FF867C}">
                  <a14:compatExt spid="_x0000_s736279"/>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944880</xdr:colOff>
          <xdr:row>187</xdr:row>
          <xdr:rowOff>0</xdr:rowOff>
        </xdr:to>
        <xdr:sp macro="" textlink="">
          <xdr:nvSpPr>
            <xdr:cNvPr id="736280" name="CheckBox14" hidden="1">
              <a:extLst>
                <a:ext uri="{63B3BB69-23CF-44E3-9099-C40C66FF867C}">
                  <a14:compatExt spid="_x0000_s736280"/>
                </a:ext>
              </a:extLst>
            </xdr:cNvPr>
            <xdr:cNvSpPr/>
          </xdr:nvSpPr>
          <xdr:spPr>
            <a:xfrm>
              <a:off x="0" y="0"/>
              <a:ext cx="0" cy="0"/>
            </a:xfrm>
            <a:prstGeom prst="rect">
              <a:avLst/>
            </a:prstGeom>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236220</xdr:colOff>
          <xdr:row>187</xdr:row>
          <xdr:rowOff>0</xdr:rowOff>
        </xdr:from>
        <xdr:to>
          <xdr:col>7</xdr:col>
          <xdr:colOff>762000</xdr:colOff>
          <xdr:row>187</xdr:row>
          <xdr:rowOff>0</xdr:rowOff>
        </xdr:to>
        <xdr:sp macro="" textlink="">
          <xdr:nvSpPr>
            <xdr:cNvPr id="736281" name="CheckBox15" hidden="1">
              <a:extLst>
                <a:ext uri="{63B3BB69-23CF-44E3-9099-C40C66FF867C}">
                  <a14:compatExt spid="_x0000_s736281"/>
                </a:ext>
              </a:extLst>
            </xdr:cNvPr>
            <xdr:cNvSpPr/>
          </xdr:nvSpPr>
          <xdr:spPr>
            <a:xfrm>
              <a:off x="0" y="0"/>
              <a:ext cx="0" cy="0"/>
            </a:xfrm>
            <a:prstGeom prst="rect">
              <a:avLst/>
            </a:prstGeom>
          </xdr:spPr>
        </xdr:sp>
        <xdr:clientData fLock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247650</xdr:colOff>
      <xdr:row>0</xdr:row>
      <xdr:rowOff>152400</xdr:rowOff>
    </xdr:from>
    <xdr:to>
      <xdr:col>1</xdr:col>
      <xdr:colOff>1876425</xdr:colOff>
      <xdr:row>2</xdr:row>
      <xdr:rowOff>9525</xdr:rowOff>
    </xdr:to>
    <xdr:pic>
      <xdr:nvPicPr>
        <xdr:cNvPr id="324609" name="Picture 1" descr="SCCline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7650" y="152400"/>
          <a:ext cx="1905000" cy="4381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image" Target="../media/image6.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9.emf"/><Relationship Id="rId3" Type="http://schemas.openxmlformats.org/officeDocument/2006/relationships/vmlDrawing" Target="../drawings/vmlDrawing3.vml"/><Relationship Id="rId21" Type="http://schemas.openxmlformats.org/officeDocument/2006/relationships/image" Target="../media/image10.emf"/><Relationship Id="rId34" Type="http://schemas.openxmlformats.org/officeDocument/2006/relationships/control" Target="../activeX/activeX16.xml"/><Relationship Id="rId42" Type="http://schemas.openxmlformats.org/officeDocument/2006/relationships/control" Target="../activeX/activeX20.xml"/><Relationship Id="rId47" Type="http://schemas.openxmlformats.org/officeDocument/2006/relationships/image" Target="../media/image23.emf"/><Relationship Id="rId50" Type="http://schemas.openxmlformats.org/officeDocument/2006/relationships/control" Target="../activeX/activeX24.x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5" Type="http://schemas.openxmlformats.org/officeDocument/2006/relationships/image" Target="../media/image12.emf"/><Relationship Id="rId33" Type="http://schemas.openxmlformats.org/officeDocument/2006/relationships/image" Target="../media/image16.emf"/><Relationship Id="rId38" Type="http://schemas.openxmlformats.org/officeDocument/2006/relationships/control" Target="../activeX/activeX18.xml"/><Relationship Id="rId46" Type="http://schemas.openxmlformats.org/officeDocument/2006/relationships/control" Target="../activeX/activeX22.xml"/><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4.emf"/><Relationship Id="rId41" Type="http://schemas.openxmlformats.org/officeDocument/2006/relationships/image" Target="../media/image20.emf"/><Relationship Id="rId1" Type="http://schemas.openxmlformats.org/officeDocument/2006/relationships/printerSettings" Target="../printerSettings/printerSettings4.bin"/><Relationship Id="rId6" Type="http://schemas.openxmlformats.org/officeDocument/2006/relationships/control" Target="../activeX/activeX2.xml"/><Relationship Id="rId11" Type="http://schemas.openxmlformats.org/officeDocument/2006/relationships/image" Target="../media/image5.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8.emf"/><Relationship Id="rId40" Type="http://schemas.openxmlformats.org/officeDocument/2006/relationships/control" Target="../activeX/activeX19.xml"/><Relationship Id="rId45" Type="http://schemas.openxmlformats.org/officeDocument/2006/relationships/image" Target="../media/image22.emf"/><Relationship Id="rId5" Type="http://schemas.openxmlformats.org/officeDocument/2006/relationships/image" Target="../media/image2.emf"/><Relationship Id="rId15" Type="http://schemas.openxmlformats.org/officeDocument/2006/relationships/image" Target="../media/image7.emf"/><Relationship Id="rId23" Type="http://schemas.openxmlformats.org/officeDocument/2006/relationships/image" Target="../media/image11.emf"/><Relationship Id="rId28" Type="http://schemas.openxmlformats.org/officeDocument/2006/relationships/control" Target="../activeX/activeX13.xml"/><Relationship Id="rId36" Type="http://schemas.openxmlformats.org/officeDocument/2006/relationships/control" Target="../activeX/activeX17.xml"/><Relationship Id="rId49" Type="http://schemas.openxmlformats.org/officeDocument/2006/relationships/image" Target="../media/image24.emf"/><Relationship Id="rId10" Type="http://schemas.openxmlformats.org/officeDocument/2006/relationships/control" Target="../activeX/activeX4.xml"/><Relationship Id="rId19" Type="http://schemas.openxmlformats.org/officeDocument/2006/relationships/image" Target="../media/image9.emf"/><Relationship Id="rId31" Type="http://schemas.openxmlformats.org/officeDocument/2006/relationships/image" Target="../media/image15.emf"/><Relationship Id="rId44" Type="http://schemas.openxmlformats.org/officeDocument/2006/relationships/control" Target="../activeX/activeX21.xml"/><Relationship Id="rId52" Type="http://schemas.openxmlformats.org/officeDocument/2006/relationships/comments" Target="../comments3.xml"/><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3.emf"/><Relationship Id="rId30" Type="http://schemas.openxmlformats.org/officeDocument/2006/relationships/control" Target="../activeX/activeX14.xml"/><Relationship Id="rId35" Type="http://schemas.openxmlformats.org/officeDocument/2006/relationships/image" Target="../media/image17.emf"/><Relationship Id="rId43" Type="http://schemas.openxmlformats.org/officeDocument/2006/relationships/image" Target="../media/image21.emf"/><Relationship Id="rId48" Type="http://schemas.openxmlformats.org/officeDocument/2006/relationships/control" Target="../activeX/activeX23.xml"/><Relationship Id="rId8" Type="http://schemas.openxmlformats.org/officeDocument/2006/relationships/control" Target="../activeX/activeX3.xml"/><Relationship Id="rId51" Type="http://schemas.openxmlformats.org/officeDocument/2006/relationships/image" Target="../media/image25.emf"/></Relationships>
</file>

<file path=xl/worksheets/_rels/sheet5.xml.rels><?xml version="1.0" encoding="UTF-8" standalone="yes"?>
<Relationships xmlns="http://schemas.openxmlformats.org/package/2006/relationships"><Relationship Id="rId13" Type="http://schemas.openxmlformats.org/officeDocument/2006/relationships/image" Target="../media/image30.emf"/><Relationship Id="rId18" Type="http://schemas.openxmlformats.org/officeDocument/2006/relationships/control" Target="../activeX/activeX32.xml"/><Relationship Id="rId26" Type="http://schemas.openxmlformats.org/officeDocument/2006/relationships/control" Target="../activeX/activeX36.xml"/><Relationship Id="rId39" Type="http://schemas.openxmlformats.org/officeDocument/2006/relationships/image" Target="../media/image43.emf"/><Relationship Id="rId3" Type="http://schemas.openxmlformats.org/officeDocument/2006/relationships/vmlDrawing" Target="../drawings/vmlDrawing4.vml"/><Relationship Id="rId21" Type="http://schemas.openxmlformats.org/officeDocument/2006/relationships/image" Target="../media/image34.emf"/><Relationship Id="rId34" Type="http://schemas.openxmlformats.org/officeDocument/2006/relationships/control" Target="../activeX/activeX40.xml"/><Relationship Id="rId42" Type="http://schemas.openxmlformats.org/officeDocument/2006/relationships/control" Target="../activeX/activeX44.xml"/><Relationship Id="rId47" Type="http://schemas.openxmlformats.org/officeDocument/2006/relationships/image" Target="../media/image47.emf"/><Relationship Id="rId50" Type="http://schemas.openxmlformats.org/officeDocument/2006/relationships/control" Target="../activeX/activeX48.xml"/><Relationship Id="rId7" Type="http://schemas.openxmlformats.org/officeDocument/2006/relationships/image" Target="../media/image27.emf"/><Relationship Id="rId12" Type="http://schemas.openxmlformats.org/officeDocument/2006/relationships/control" Target="../activeX/activeX29.xml"/><Relationship Id="rId17" Type="http://schemas.openxmlformats.org/officeDocument/2006/relationships/image" Target="../media/image32.emf"/><Relationship Id="rId25" Type="http://schemas.openxmlformats.org/officeDocument/2006/relationships/image" Target="../media/image36.emf"/><Relationship Id="rId33" Type="http://schemas.openxmlformats.org/officeDocument/2006/relationships/image" Target="../media/image40.emf"/><Relationship Id="rId38" Type="http://schemas.openxmlformats.org/officeDocument/2006/relationships/control" Target="../activeX/activeX42.xml"/><Relationship Id="rId46" Type="http://schemas.openxmlformats.org/officeDocument/2006/relationships/control" Target="../activeX/activeX46.xml"/><Relationship Id="rId2" Type="http://schemas.openxmlformats.org/officeDocument/2006/relationships/drawing" Target="../drawings/drawing4.xml"/><Relationship Id="rId16" Type="http://schemas.openxmlformats.org/officeDocument/2006/relationships/control" Target="../activeX/activeX31.xml"/><Relationship Id="rId20" Type="http://schemas.openxmlformats.org/officeDocument/2006/relationships/control" Target="../activeX/activeX33.xml"/><Relationship Id="rId29" Type="http://schemas.openxmlformats.org/officeDocument/2006/relationships/image" Target="../media/image38.emf"/><Relationship Id="rId41" Type="http://schemas.openxmlformats.org/officeDocument/2006/relationships/image" Target="../media/image44.emf"/><Relationship Id="rId1" Type="http://schemas.openxmlformats.org/officeDocument/2006/relationships/printerSettings" Target="../printerSettings/printerSettings5.bin"/><Relationship Id="rId6" Type="http://schemas.openxmlformats.org/officeDocument/2006/relationships/control" Target="../activeX/activeX26.xml"/><Relationship Id="rId11" Type="http://schemas.openxmlformats.org/officeDocument/2006/relationships/image" Target="../media/image29.emf"/><Relationship Id="rId24" Type="http://schemas.openxmlformats.org/officeDocument/2006/relationships/control" Target="../activeX/activeX35.xml"/><Relationship Id="rId32" Type="http://schemas.openxmlformats.org/officeDocument/2006/relationships/control" Target="../activeX/activeX39.xml"/><Relationship Id="rId37" Type="http://schemas.openxmlformats.org/officeDocument/2006/relationships/image" Target="../media/image42.emf"/><Relationship Id="rId40" Type="http://schemas.openxmlformats.org/officeDocument/2006/relationships/control" Target="../activeX/activeX43.xml"/><Relationship Id="rId45" Type="http://schemas.openxmlformats.org/officeDocument/2006/relationships/image" Target="../media/image46.emf"/><Relationship Id="rId5" Type="http://schemas.openxmlformats.org/officeDocument/2006/relationships/image" Target="../media/image26.emf"/><Relationship Id="rId15" Type="http://schemas.openxmlformats.org/officeDocument/2006/relationships/image" Target="../media/image31.emf"/><Relationship Id="rId23" Type="http://schemas.openxmlformats.org/officeDocument/2006/relationships/image" Target="../media/image35.emf"/><Relationship Id="rId28" Type="http://schemas.openxmlformats.org/officeDocument/2006/relationships/control" Target="../activeX/activeX37.xml"/><Relationship Id="rId36" Type="http://schemas.openxmlformats.org/officeDocument/2006/relationships/control" Target="../activeX/activeX41.xml"/><Relationship Id="rId49" Type="http://schemas.openxmlformats.org/officeDocument/2006/relationships/image" Target="../media/image48.emf"/><Relationship Id="rId10" Type="http://schemas.openxmlformats.org/officeDocument/2006/relationships/control" Target="../activeX/activeX28.xml"/><Relationship Id="rId19" Type="http://schemas.openxmlformats.org/officeDocument/2006/relationships/image" Target="../media/image33.emf"/><Relationship Id="rId31" Type="http://schemas.openxmlformats.org/officeDocument/2006/relationships/image" Target="../media/image39.emf"/><Relationship Id="rId44" Type="http://schemas.openxmlformats.org/officeDocument/2006/relationships/control" Target="../activeX/activeX45.xml"/><Relationship Id="rId52" Type="http://schemas.openxmlformats.org/officeDocument/2006/relationships/comments" Target="../comments4.xml"/><Relationship Id="rId4" Type="http://schemas.openxmlformats.org/officeDocument/2006/relationships/control" Target="../activeX/activeX25.xml"/><Relationship Id="rId9" Type="http://schemas.openxmlformats.org/officeDocument/2006/relationships/image" Target="../media/image28.emf"/><Relationship Id="rId14" Type="http://schemas.openxmlformats.org/officeDocument/2006/relationships/control" Target="../activeX/activeX30.xml"/><Relationship Id="rId22" Type="http://schemas.openxmlformats.org/officeDocument/2006/relationships/control" Target="../activeX/activeX34.xml"/><Relationship Id="rId27" Type="http://schemas.openxmlformats.org/officeDocument/2006/relationships/image" Target="../media/image37.emf"/><Relationship Id="rId30" Type="http://schemas.openxmlformats.org/officeDocument/2006/relationships/control" Target="../activeX/activeX38.xml"/><Relationship Id="rId35" Type="http://schemas.openxmlformats.org/officeDocument/2006/relationships/image" Target="../media/image41.emf"/><Relationship Id="rId43" Type="http://schemas.openxmlformats.org/officeDocument/2006/relationships/image" Target="../media/image45.emf"/><Relationship Id="rId48" Type="http://schemas.openxmlformats.org/officeDocument/2006/relationships/control" Target="../activeX/activeX47.xml"/><Relationship Id="rId8" Type="http://schemas.openxmlformats.org/officeDocument/2006/relationships/control" Target="../activeX/activeX27.xml"/><Relationship Id="rId51" Type="http://schemas.openxmlformats.org/officeDocument/2006/relationships/image" Target="../media/image49.emf"/></Relationships>
</file>

<file path=xl/worksheets/_rels/sheet6.xml.rels><?xml version="1.0" encoding="UTF-8" standalone="yes"?>
<Relationships xmlns="http://schemas.openxmlformats.org/package/2006/relationships"><Relationship Id="rId13" Type="http://schemas.openxmlformats.org/officeDocument/2006/relationships/image" Target="../media/image54.emf"/><Relationship Id="rId18" Type="http://schemas.openxmlformats.org/officeDocument/2006/relationships/control" Target="../activeX/activeX56.xml"/><Relationship Id="rId26" Type="http://schemas.openxmlformats.org/officeDocument/2006/relationships/control" Target="../activeX/activeX60.xml"/><Relationship Id="rId39" Type="http://schemas.openxmlformats.org/officeDocument/2006/relationships/image" Target="../media/image67.emf"/><Relationship Id="rId3" Type="http://schemas.openxmlformats.org/officeDocument/2006/relationships/vmlDrawing" Target="../drawings/vmlDrawing5.vml"/><Relationship Id="rId21" Type="http://schemas.openxmlformats.org/officeDocument/2006/relationships/image" Target="../media/image58.emf"/><Relationship Id="rId34" Type="http://schemas.openxmlformats.org/officeDocument/2006/relationships/control" Target="../activeX/activeX64.xml"/><Relationship Id="rId42" Type="http://schemas.openxmlformats.org/officeDocument/2006/relationships/control" Target="../activeX/activeX68.xml"/><Relationship Id="rId47" Type="http://schemas.openxmlformats.org/officeDocument/2006/relationships/image" Target="../media/image71.emf"/><Relationship Id="rId50" Type="http://schemas.openxmlformats.org/officeDocument/2006/relationships/control" Target="../activeX/activeX72.xml"/><Relationship Id="rId7" Type="http://schemas.openxmlformats.org/officeDocument/2006/relationships/image" Target="../media/image51.emf"/><Relationship Id="rId12" Type="http://schemas.openxmlformats.org/officeDocument/2006/relationships/control" Target="../activeX/activeX53.xml"/><Relationship Id="rId17" Type="http://schemas.openxmlformats.org/officeDocument/2006/relationships/image" Target="../media/image56.emf"/><Relationship Id="rId25" Type="http://schemas.openxmlformats.org/officeDocument/2006/relationships/image" Target="../media/image60.emf"/><Relationship Id="rId33" Type="http://schemas.openxmlformats.org/officeDocument/2006/relationships/image" Target="../media/image64.emf"/><Relationship Id="rId38" Type="http://schemas.openxmlformats.org/officeDocument/2006/relationships/control" Target="../activeX/activeX66.xml"/><Relationship Id="rId46" Type="http://schemas.openxmlformats.org/officeDocument/2006/relationships/control" Target="../activeX/activeX70.xml"/><Relationship Id="rId2" Type="http://schemas.openxmlformats.org/officeDocument/2006/relationships/drawing" Target="../drawings/drawing5.xml"/><Relationship Id="rId16" Type="http://schemas.openxmlformats.org/officeDocument/2006/relationships/control" Target="../activeX/activeX55.xml"/><Relationship Id="rId20" Type="http://schemas.openxmlformats.org/officeDocument/2006/relationships/control" Target="../activeX/activeX57.xml"/><Relationship Id="rId29" Type="http://schemas.openxmlformats.org/officeDocument/2006/relationships/image" Target="../media/image62.emf"/><Relationship Id="rId41" Type="http://schemas.openxmlformats.org/officeDocument/2006/relationships/image" Target="../media/image68.emf"/><Relationship Id="rId1" Type="http://schemas.openxmlformats.org/officeDocument/2006/relationships/printerSettings" Target="../printerSettings/printerSettings6.bin"/><Relationship Id="rId6" Type="http://schemas.openxmlformats.org/officeDocument/2006/relationships/control" Target="../activeX/activeX50.xml"/><Relationship Id="rId11" Type="http://schemas.openxmlformats.org/officeDocument/2006/relationships/image" Target="../media/image53.emf"/><Relationship Id="rId24" Type="http://schemas.openxmlformats.org/officeDocument/2006/relationships/control" Target="../activeX/activeX59.xml"/><Relationship Id="rId32" Type="http://schemas.openxmlformats.org/officeDocument/2006/relationships/control" Target="../activeX/activeX63.xml"/><Relationship Id="rId37" Type="http://schemas.openxmlformats.org/officeDocument/2006/relationships/image" Target="../media/image66.emf"/><Relationship Id="rId40" Type="http://schemas.openxmlformats.org/officeDocument/2006/relationships/control" Target="../activeX/activeX67.xml"/><Relationship Id="rId45" Type="http://schemas.openxmlformats.org/officeDocument/2006/relationships/image" Target="../media/image70.emf"/><Relationship Id="rId5" Type="http://schemas.openxmlformats.org/officeDocument/2006/relationships/image" Target="../media/image50.emf"/><Relationship Id="rId15" Type="http://schemas.openxmlformats.org/officeDocument/2006/relationships/image" Target="../media/image55.emf"/><Relationship Id="rId23" Type="http://schemas.openxmlformats.org/officeDocument/2006/relationships/image" Target="../media/image59.emf"/><Relationship Id="rId28" Type="http://schemas.openxmlformats.org/officeDocument/2006/relationships/control" Target="../activeX/activeX61.xml"/><Relationship Id="rId36" Type="http://schemas.openxmlformats.org/officeDocument/2006/relationships/control" Target="../activeX/activeX65.xml"/><Relationship Id="rId49" Type="http://schemas.openxmlformats.org/officeDocument/2006/relationships/image" Target="../media/image72.emf"/><Relationship Id="rId10" Type="http://schemas.openxmlformats.org/officeDocument/2006/relationships/control" Target="../activeX/activeX52.xml"/><Relationship Id="rId19" Type="http://schemas.openxmlformats.org/officeDocument/2006/relationships/image" Target="../media/image57.emf"/><Relationship Id="rId31" Type="http://schemas.openxmlformats.org/officeDocument/2006/relationships/image" Target="../media/image63.emf"/><Relationship Id="rId44" Type="http://schemas.openxmlformats.org/officeDocument/2006/relationships/control" Target="../activeX/activeX69.xml"/><Relationship Id="rId52" Type="http://schemas.openxmlformats.org/officeDocument/2006/relationships/comments" Target="../comments5.xml"/><Relationship Id="rId4" Type="http://schemas.openxmlformats.org/officeDocument/2006/relationships/control" Target="../activeX/activeX49.xml"/><Relationship Id="rId9" Type="http://schemas.openxmlformats.org/officeDocument/2006/relationships/image" Target="../media/image52.emf"/><Relationship Id="rId14" Type="http://schemas.openxmlformats.org/officeDocument/2006/relationships/control" Target="../activeX/activeX54.xml"/><Relationship Id="rId22" Type="http://schemas.openxmlformats.org/officeDocument/2006/relationships/control" Target="../activeX/activeX58.xml"/><Relationship Id="rId27" Type="http://schemas.openxmlformats.org/officeDocument/2006/relationships/image" Target="../media/image61.emf"/><Relationship Id="rId30" Type="http://schemas.openxmlformats.org/officeDocument/2006/relationships/control" Target="../activeX/activeX62.xml"/><Relationship Id="rId35" Type="http://schemas.openxmlformats.org/officeDocument/2006/relationships/image" Target="../media/image65.emf"/><Relationship Id="rId43" Type="http://schemas.openxmlformats.org/officeDocument/2006/relationships/image" Target="../media/image69.emf"/><Relationship Id="rId48" Type="http://schemas.openxmlformats.org/officeDocument/2006/relationships/control" Target="../activeX/activeX71.xml"/><Relationship Id="rId8" Type="http://schemas.openxmlformats.org/officeDocument/2006/relationships/control" Target="../activeX/activeX51.xml"/><Relationship Id="rId51" Type="http://schemas.openxmlformats.org/officeDocument/2006/relationships/image" Target="../media/image73.emf"/></Relationships>
</file>

<file path=xl/worksheets/_rels/sheet7.xml.rels><?xml version="1.0" encoding="UTF-8" standalone="yes"?>
<Relationships xmlns="http://schemas.openxmlformats.org/package/2006/relationships"><Relationship Id="rId13" Type="http://schemas.openxmlformats.org/officeDocument/2006/relationships/image" Target="../media/image78.emf"/><Relationship Id="rId18" Type="http://schemas.openxmlformats.org/officeDocument/2006/relationships/control" Target="../activeX/activeX80.xml"/><Relationship Id="rId26" Type="http://schemas.openxmlformats.org/officeDocument/2006/relationships/control" Target="../activeX/activeX84.xml"/><Relationship Id="rId39" Type="http://schemas.openxmlformats.org/officeDocument/2006/relationships/image" Target="../media/image91.emf"/><Relationship Id="rId3" Type="http://schemas.openxmlformats.org/officeDocument/2006/relationships/vmlDrawing" Target="../drawings/vmlDrawing6.vml"/><Relationship Id="rId21" Type="http://schemas.openxmlformats.org/officeDocument/2006/relationships/image" Target="../media/image82.emf"/><Relationship Id="rId34" Type="http://schemas.openxmlformats.org/officeDocument/2006/relationships/control" Target="../activeX/activeX88.xml"/><Relationship Id="rId42" Type="http://schemas.openxmlformats.org/officeDocument/2006/relationships/control" Target="../activeX/activeX92.xml"/><Relationship Id="rId47" Type="http://schemas.openxmlformats.org/officeDocument/2006/relationships/image" Target="../media/image95.emf"/><Relationship Id="rId50" Type="http://schemas.openxmlformats.org/officeDocument/2006/relationships/control" Target="../activeX/activeX96.xml"/><Relationship Id="rId7" Type="http://schemas.openxmlformats.org/officeDocument/2006/relationships/image" Target="../media/image75.emf"/><Relationship Id="rId12" Type="http://schemas.openxmlformats.org/officeDocument/2006/relationships/control" Target="../activeX/activeX77.xml"/><Relationship Id="rId17" Type="http://schemas.openxmlformats.org/officeDocument/2006/relationships/image" Target="../media/image80.emf"/><Relationship Id="rId25" Type="http://schemas.openxmlformats.org/officeDocument/2006/relationships/image" Target="../media/image84.emf"/><Relationship Id="rId33" Type="http://schemas.openxmlformats.org/officeDocument/2006/relationships/image" Target="../media/image88.emf"/><Relationship Id="rId38" Type="http://schemas.openxmlformats.org/officeDocument/2006/relationships/control" Target="../activeX/activeX90.xml"/><Relationship Id="rId46" Type="http://schemas.openxmlformats.org/officeDocument/2006/relationships/control" Target="../activeX/activeX94.xml"/><Relationship Id="rId2" Type="http://schemas.openxmlformats.org/officeDocument/2006/relationships/drawing" Target="../drawings/drawing6.xml"/><Relationship Id="rId16" Type="http://schemas.openxmlformats.org/officeDocument/2006/relationships/control" Target="../activeX/activeX79.xml"/><Relationship Id="rId20" Type="http://schemas.openxmlformats.org/officeDocument/2006/relationships/control" Target="../activeX/activeX81.xml"/><Relationship Id="rId29" Type="http://schemas.openxmlformats.org/officeDocument/2006/relationships/image" Target="../media/image86.emf"/><Relationship Id="rId41" Type="http://schemas.openxmlformats.org/officeDocument/2006/relationships/image" Target="../media/image92.emf"/><Relationship Id="rId1" Type="http://schemas.openxmlformats.org/officeDocument/2006/relationships/printerSettings" Target="../printerSettings/printerSettings7.bin"/><Relationship Id="rId6" Type="http://schemas.openxmlformats.org/officeDocument/2006/relationships/control" Target="../activeX/activeX74.xml"/><Relationship Id="rId11" Type="http://schemas.openxmlformats.org/officeDocument/2006/relationships/image" Target="../media/image77.emf"/><Relationship Id="rId24" Type="http://schemas.openxmlformats.org/officeDocument/2006/relationships/control" Target="../activeX/activeX83.xml"/><Relationship Id="rId32" Type="http://schemas.openxmlformats.org/officeDocument/2006/relationships/control" Target="../activeX/activeX87.xml"/><Relationship Id="rId37" Type="http://schemas.openxmlformats.org/officeDocument/2006/relationships/image" Target="../media/image90.emf"/><Relationship Id="rId40" Type="http://schemas.openxmlformats.org/officeDocument/2006/relationships/control" Target="../activeX/activeX91.xml"/><Relationship Id="rId45" Type="http://schemas.openxmlformats.org/officeDocument/2006/relationships/image" Target="../media/image94.emf"/><Relationship Id="rId5" Type="http://schemas.openxmlformats.org/officeDocument/2006/relationships/image" Target="../media/image74.emf"/><Relationship Id="rId15" Type="http://schemas.openxmlformats.org/officeDocument/2006/relationships/image" Target="../media/image79.emf"/><Relationship Id="rId23" Type="http://schemas.openxmlformats.org/officeDocument/2006/relationships/image" Target="../media/image83.emf"/><Relationship Id="rId28" Type="http://schemas.openxmlformats.org/officeDocument/2006/relationships/control" Target="../activeX/activeX85.xml"/><Relationship Id="rId36" Type="http://schemas.openxmlformats.org/officeDocument/2006/relationships/control" Target="../activeX/activeX89.xml"/><Relationship Id="rId49" Type="http://schemas.openxmlformats.org/officeDocument/2006/relationships/image" Target="../media/image96.emf"/><Relationship Id="rId10" Type="http://schemas.openxmlformats.org/officeDocument/2006/relationships/control" Target="../activeX/activeX76.xml"/><Relationship Id="rId19" Type="http://schemas.openxmlformats.org/officeDocument/2006/relationships/image" Target="../media/image81.emf"/><Relationship Id="rId31" Type="http://schemas.openxmlformats.org/officeDocument/2006/relationships/image" Target="../media/image87.emf"/><Relationship Id="rId44" Type="http://schemas.openxmlformats.org/officeDocument/2006/relationships/control" Target="../activeX/activeX93.xml"/><Relationship Id="rId52" Type="http://schemas.openxmlformats.org/officeDocument/2006/relationships/comments" Target="../comments6.xml"/><Relationship Id="rId4" Type="http://schemas.openxmlformats.org/officeDocument/2006/relationships/control" Target="../activeX/activeX73.xml"/><Relationship Id="rId9" Type="http://schemas.openxmlformats.org/officeDocument/2006/relationships/image" Target="../media/image76.emf"/><Relationship Id="rId14" Type="http://schemas.openxmlformats.org/officeDocument/2006/relationships/control" Target="../activeX/activeX78.xml"/><Relationship Id="rId22" Type="http://schemas.openxmlformats.org/officeDocument/2006/relationships/control" Target="../activeX/activeX82.xml"/><Relationship Id="rId27" Type="http://schemas.openxmlformats.org/officeDocument/2006/relationships/image" Target="../media/image85.emf"/><Relationship Id="rId30" Type="http://schemas.openxmlformats.org/officeDocument/2006/relationships/control" Target="../activeX/activeX86.xml"/><Relationship Id="rId35" Type="http://schemas.openxmlformats.org/officeDocument/2006/relationships/image" Target="../media/image89.emf"/><Relationship Id="rId43" Type="http://schemas.openxmlformats.org/officeDocument/2006/relationships/image" Target="../media/image93.emf"/><Relationship Id="rId48" Type="http://schemas.openxmlformats.org/officeDocument/2006/relationships/control" Target="../activeX/activeX95.xml"/><Relationship Id="rId8" Type="http://schemas.openxmlformats.org/officeDocument/2006/relationships/control" Target="../activeX/activeX75.xml"/><Relationship Id="rId51" Type="http://schemas.openxmlformats.org/officeDocument/2006/relationships/image" Target="../media/image97.emf"/></Relationships>
</file>

<file path=xl/worksheets/_rels/sheet8.xml.rels><?xml version="1.0" encoding="UTF-8" standalone="yes"?>
<Relationships xmlns="http://schemas.openxmlformats.org/package/2006/relationships"><Relationship Id="rId13" Type="http://schemas.openxmlformats.org/officeDocument/2006/relationships/image" Target="../media/image102.emf"/><Relationship Id="rId18" Type="http://schemas.openxmlformats.org/officeDocument/2006/relationships/control" Target="../activeX/activeX104.xml"/><Relationship Id="rId26" Type="http://schemas.openxmlformats.org/officeDocument/2006/relationships/control" Target="../activeX/activeX108.xml"/><Relationship Id="rId39" Type="http://schemas.openxmlformats.org/officeDocument/2006/relationships/image" Target="../media/image115.emf"/><Relationship Id="rId3" Type="http://schemas.openxmlformats.org/officeDocument/2006/relationships/vmlDrawing" Target="../drawings/vmlDrawing7.vml"/><Relationship Id="rId21" Type="http://schemas.openxmlformats.org/officeDocument/2006/relationships/image" Target="../media/image106.emf"/><Relationship Id="rId34" Type="http://schemas.openxmlformats.org/officeDocument/2006/relationships/control" Target="../activeX/activeX112.xml"/><Relationship Id="rId42" Type="http://schemas.openxmlformats.org/officeDocument/2006/relationships/control" Target="../activeX/activeX116.xml"/><Relationship Id="rId47" Type="http://schemas.openxmlformats.org/officeDocument/2006/relationships/image" Target="../media/image119.emf"/><Relationship Id="rId50" Type="http://schemas.openxmlformats.org/officeDocument/2006/relationships/control" Target="../activeX/activeX120.xml"/><Relationship Id="rId7" Type="http://schemas.openxmlformats.org/officeDocument/2006/relationships/image" Target="../media/image99.emf"/><Relationship Id="rId12" Type="http://schemas.openxmlformats.org/officeDocument/2006/relationships/control" Target="../activeX/activeX101.xml"/><Relationship Id="rId17" Type="http://schemas.openxmlformats.org/officeDocument/2006/relationships/image" Target="../media/image104.emf"/><Relationship Id="rId25" Type="http://schemas.openxmlformats.org/officeDocument/2006/relationships/image" Target="../media/image108.emf"/><Relationship Id="rId33" Type="http://schemas.openxmlformats.org/officeDocument/2006/relationships/image" Target="../media/image112.emf"/><Relationship Id="rId38" Type="http://schemas.openxmlformats.org/officeDocument/2006/relationships/control" Target="../activeX/activeX114.xml"/><Relationship Id="rId46" Type="http://schemas.openxmlformats.org/officeDocument/2006/relationships/control" Target="../activeX/activeX118.xml"/><Relationship Id="rId2" Type="http://schemas.openxmlformats.org/officeDocument/2006/relationships/drawing" Target="../drawings/drawing7.xml"/><Relationship Id="rId16" Type="http://schemas.openxmlformats.org/officeDocument/2006/relationships/control" Target="../activeX/activeX103.xml"/><Relationship Id="rId20" Type="http://schemas.openxmlformats.org/officeDocument/2006/relationships/control" Target="../activeX/activeX105.xml"/><Relationship Id="rId29" Type="http://schemas.openxmlformats.org/officeDocument/2006/relationships/image" Target="../media/image110.emf"/><Relationship Id="rId41" Type="http://schemas.openxmlformats.org/officeDocument/2006/relationships/image" Target="../media/image116.emf"/><Relationship Id="rId1" Type="http://schemas.openxmlformats.org/officeDocument/2006/relationships/printerSettings" Target="../printerSettings/printerSettings8.bin"/><Relationship Id="rId6" Type="http://schemas.openxmlformats.org/officeDocument/2006/relationships/control" Target="../activeX/activeX98.xml"/><Relationship Id="rId11" Type="http://schemas.openxmlformats.org/officeDocument/2006/relationships/image" Target="../media/image101.emf"/><Relationship Id="rId24" Type="http://schemas.openxmlformats.org/officeDocument/2006/relationships/control" Target="../activeX/activeX107.xml"/><Relationship Id="rId32" Type="http://schemas.openxmlformats.org/officeDocument/2006/relationships/control" Target="../activeX/activeX111.xml"/><Relationship Id="rId37" Type="http://schemas.openxmlformats.org/officeDocument/2006/relationships/image" Target="../media/image114.emf"/><Relationship Id="rId40" Type="http://schemas.openxmlformats.org/officeDocument/2006/relationships/control" Target="../activeX/activeX115.xml"/><Relationship Id="rId45" Type="http://schemas.openxmlformats.org/officeDocument/2006/relationships/image" Target="../media/image118.emf"/><Relationship Id="rId5" Type="http://schemas.openxmlformats.org/officeDocument/2006/relationships/image" Target="../media/image98.emf"/><Relationship Id="rId15" Type="http://schemas.openxmlformats.org/officeDocument/2006/relationships/image" Target="../media/image103.emf"/><Relationship Id="rId23" Type="http://schemas.openxmlformats.org/officeDocument/2006/relationships/image" Target="../media/image107.emf"/><Relationship Id="rId28" Type="http://schemas.openxmlformats.org/officeDocument/2006/relationships/control" Target="../activeX/activeX109.xml"/><Relationship Id="rId36" Type="http://schemas.openxmlformats.org/officeDocument/2006/relationships/control" Target="../activeX/activeX113.xml"/><Relationship Id="rId49" Type="http://schemas.openxmlformats.org/officeDocument/2006/relationships/image" Target="../media/image120.emf"/><Relationship Id="rId10" Type="http://schemas.openxmlformats.org/officeDocument/2006/relationships/control" Target="../activeX/activeX100.xml"/><Relationship Id="rId19" Type="http://schemas.openxmlformats.org/officeDocument/2006/relationships/image" Target="../media/image105.emf"/><Relationship Id="rId31" Type="http://schemas.openxmlformats.org/officeDocument/2006/relationships/image" Target="../media/image111.emf"/><Relationship Id="rId44" Type="http://schemas.openxmlformats.org/officeDocument/2006/relationships/control" Target="../activeX/activeX117.xml"/><Relationship Id="rId52" Type="http://schemas.openxmlformats.org/officeDocument/2006/relationships/comments" Target="../comments7.xml"/><Relationship Id="rId4" Type="http://schemas.openxmlformats.org/officeDocument/2006/relationships/control" Target="../activeX/activeX97.xml"/><Relationship Id="rId9" Type="http://schemas.openxmlformats.org/officeDocument/2006/relationships/image" Target="../media/image100.emf"/><Relationship Id="rId14" Type="http://schemas.openxmlformats.org/officeDocument/2006/relationships/control" Target="../activeX/activeX102.xml"/><Relationship Id="rId22" Type="http://schemas.openxmlformats.org/officeDocument/2006/relationships/control" Target="../activeX/activeX106.xml"/><Relationship Id="rId27" Type="http://schemas.openxmlformats.org/officeDocument/2006/relationships/image" Target="../media/image109.emf"/><Relationship Id="rId30" Type="http://schemas.openxmlformats.org/officeDocument/2006/relationships/control" Target="../activeX/activeX110.xml"/><Relationship Id="rId35" Type="http://schemas.openxmlformats.org/officeDocument/2006/relationships/image" Target="../media/image113.emf"/><Relationship Id="rId43" Type="http://schemas.openxmlformats.org/officeDocument/2006/relationships/image" Target="../media/image117.emf"/><Relationship Id="rId48" Type="http://schemas.openxmlformats.org/officeDocument/2006/relationships/control" Target="../activeX/activeX119.xml"/><Relationship Id="rId8" Type="http://schemas.openxmlformats.org/officeDocument/2006/relationships/control" Target="../activeX/activeX99.xml"/><Relationship Id="rId51" Type="http://schemas.openxmlformats.org/officeDocument/2006/relationships/image" Target="../media/image121.emf"/></Relationships>
</file>

<file path=xl/worksheets/_rels/sheet9.xml.rels><?xml version="1.0" encoding="UTF-8" standalone="yes"?>
<Relationships xmlns="http://schemas.openxmlformats.org/package/2006/relationships"><Relationship Id="rId13" Type="http://schemas.openxmlformats.org/officeDocument/2006/relationships/image" Target="../media/image126.emf"/><Relationship Id="rId18" Type="http://schemas.openxmlformats.org/officeDocument/2006/relationships/control" Target="../activeX/activeX128.xml"/><Relationship Id="rId26" Type="http://schemas.openxmlformats.org/officeDocument/2006/relationships/control" Target="../activeX/activeX132.xml"/><Relationship Id="rId39" Type="http://schemas.openxmlformats.org/officeDocument/2006/relationships/image" Target="../media/image139.emf"/><Relationship Id="rId3" Type="http://schemas.openxmlformats.org/officeDocument/2006/relationships/vmlDrawing" Target="../drawings/vmlDrawing8.vml"/><Relationship Id="rId21" Type="http://schemas.openxmlformats.org/officeDocument/2006/relationships/image" Target="../media/image130.emf"/><Relationship Id="rId34" Type="http://schemas.openxmlformats.org/officeDocument/2006/relationships/control" Target="../activeX/activeX136.xml"/><Relationship Id="rId42" Type="http://schemas.openxmlformats.org/officeDocument/2006/relationships/control" Target="../activeX/activeX140.xml"/><Relationship Id="rId47" Type="http://schemas.openxmlformats.org/officeDocument/2006/relationships/image" Target="../media/image143.emf"/><Relationship Id="rId50" Type="http://schemas.openxmlformats.org/officeDocument/2006/relationships/control" Target="../activeX/activeX144.xml"/><Relationship Id="rId7" Type="http://schemas.openxmlformats.org/officeDocument/2006/relationships/image" Target="../media/image123.emf"/><Relationship Id="rId12" Type="http://schemas.openxmlformats.org/officeDocument/2006/relationships/control" Target="../activeX/activeX125.xml"/><Relationship Id="rId17" Type="http://schemas.openxmlformats.org/officeDocument/2006/relationships/image" Target="../media/image128.emf"/><Relationship Id="rId25" Type="http://schemas.openxmlformats.org/officeDocument/2006/relationships/image" Target="../media/image132.emf"/><Relationship Id="rId33" Type="http://schemas.openxmlformats.org/officeDocument/2006/relationships/image" Target="../media/image136.emf"/><Relationship Id="rId38" Type="http://schemas.openxmlformats.org/officeDocument/2006/relationships/control" Target="../activeX/activeX138.xml"/><Relationship Id="rId46" Type="http://schemas.openxmlformats.org/officeDocument/2006/relationships/control" Target="../activeX/activeX142.xml"/><Relationship Id="rId2" Type="http://schemas.openxmlformats.org/officeDocument/2006/relationships/drawing" Target="../drawings/drawing8.xml"/><Relationship Id="rId16" Type="http://schemas.openxmlformats.org/officeDocument/2006/relationships/control" Target="../activeX/activeX127.xml"/><Relationship Id="rId20" Type="http://schemas.openxmlformats.org/officeDocument/2006/relationships/control" Target="../activeX/activeX129.xml"/><Relationship Id="rId29" Type="http://schemas.openxmlformats.org/officeDocument/2006/relationships/image" Target="../media/image134.emf"/><Relationship Id="rId41" Type="http://schemas.openxmlformats.org/officeDocument/2006/relationships/image" Target="../media/image140.emf"/><Relationship Id="rId1" Type="http://schemas.openxmlformats.org/officeDocument/2006/relationships/printerSettings" Target="../printerSettings/printerSettings9.bin"/><Relationship Id="rId6" Type="http://schemas.openxmlformats.org/officeDocument/2006/relationships/control" Target="../activeX/activeX122.xml"/><Relationship Id="rId11" Type="http://schemas.openxmlformats.org/officeDocument/2006/relationships/image" Target="../media/image125.emf"/><Relationship Id="rId24" Type="http://schemas.openxmlformats.org/officeDocument/2006/relationships/control" Target="../activeX/activeX131.xml"/><Relationship Id="rId32" Type="http://schemas.openxmlformats.org/officeDocument/2006/relationships/control" Target="../activeX/activeX135.xml"/><Relationship Id="rId37" Type="http://schemas.openxmlformats.org/officeDocument/2006/relationships/image" Target="../media/image138.emf"/><Relationship Id="rId40" Type="http://schemas.openxmlformats.org/officeDocument/2006/relationships/control" Target="../activeX/activeX139.xml"/><Relationship Id="rId45" Type="http://schemas.openxmlformats.org/officeDocument/2006/relationships/image" Target="../media/image142.emf"/><Relationship Id="rId5" Type="http://schemas.openxmlformats.org/officeDocument/2006/relationships/image" Target="../media/image122.emf"/><Relationship Id="rId15" Type="http://schemas.openxmlformats.org/officeDocument/2006/relationships/image" Target="../media/image127.emf"/><Relationship Id="rId23" Type="http://schemas.openxmlformats.org/officeDocument/2006/relationships/image" Target="../media/image131.emf"/><Relationship Id="rId28" Type="http://schemas.openxmlformats.org/officeDocument/2006/relationships/control" Target="../activeX/activeX133.xml"/><Relationship Id="rId36" Type="http://schemas.openxmlformats.org/officeDocument/2006/relationships/control" Target="../activeX/activeX137.xml"/><Relationship Id="rId49" Type="http://schemas.openxmlformats.org/officeDocument/2006/relationships/image" Target="../media/image144.emf"/><Relationship Id="rId10" Type="http://schemas.openxmlformats.org/officeDocument/2006/relationships/control" Target="../activeX/activeX124.xml"/><Relationship Id="rId19" Type="http://schemas.openxmlformats.org/officeDocument/2006/relationships/image" Target="../media/image129.emf"/><Relationship Id="rId31" Type="http://schemas.openxmlformats.org/officeDocument/2006/relationships/image" Target="../media/image135.emf"/><Relationship Id="rId44" Type="http://schemas.openxmlformats.org/officeDocument/2006/relationships/control" Target="../activeX/activeX141.xml"/><Relationship Id="rId52" Type="http://schemas.openxmlformats.org/officeDocument/2006/relationships/comments" Target="../comments8.xml"/><Relationship Id="rId4" Type="http://schemas.openxmlformats.org/officeDocument/2006/relationships/control" Target="../activeX/activeX121.xml"/><Relationship Id="rId9" Type="http://schemas.openxmlformats.org/officeDocument/2006/relationships/image" Target="../media/image124.emf"/><Relationship Id="rId14" Type="http://schemas.openxmlformats.org/officeDocument/2006/relationships/control" Target="../activeX/activeX126.xml"/><Relationship Id="rId22" Type="http://schemas.openxmlformats.org/officeDocument/2006/relationships/control" Target="../activeX/activeX130.xml"/><Relationship Id="rId27" Type="http://schemas.openxmlformats.org/officeDocument/2006/relationships/image" Target="../media/image133.emf"/><Relationship Id="rId30" Type="http://schemas.openxmlformats.org/officeDocument/2006/relationships/control" Target="../activeX/activeX134.xml"/><Relationship Id="rId35" Type="http://schemas.openxmlformats.org/officeDocument/2006/relationships/image" Target="../media/image137.emf"/><Relationship Id="rId43" Type="http://schemas.openxmlformats.org/officeDocument/2006/relationships/image" Target="../media/image141.emf"/><Relationship Id="rId48" Type="http://schemas.openxmlformats.org/officeDocument/2006/relationships/control" Target="../activeX/activeX143.xml"/><Relationship Id="rId8" Type="http://schemas.openxmlformats.org/officeDocument/2006/relationships/control" Target="../activeX/activeX123.xml"/><Relationship Id="rId51" Type="http://schemas.openxmlformats.org/officeDocument/2006/relationships/image" Target="../media/image145.emf"/></Relationships>
</file>

<file path=xl/worksheets/_rels/sheet10.xml.rels><?xml version="1.0" encoding="UTF-8" standalone="yes"?>
<Relationships xmlns="http://schemas.openxmlformats.org/package/2006/relationships"><Relationship Id="rId13" Type="http://schemas.openxmlformats.org/officeDocument/2006/relationships/image" Target="../media/image150.emf"/><Relationship Id="rId18" Type="http://schemas.openxmlformats.org/officeDocument/2006/relationships/control" Target="../activeX/activeX152.xml"/><Relationship Id="rId26" Type="http://schemas.openxmlformats.org/officeDocument/2006/relationships/control" Target="../activeX/activeX156.xml"/><Relationship Id="rId39" Type="http://schemas.openxmlformats.org/officeDocument/2006/relationships/image" Target="../media/image163.emf"/><Relationship Id="rId3" Type="http://schemas.openxmlformats.org/officeDocument/2006/relationships/vmlDrawing" Target="../drawings/vmlDrawing9.vml"/><Relationship Id="rId21" Type="http://schemas.openxmlformats.org/officeDocument/2006/relationships/image" Target="../media/image154.emf"/><Relationship Id="rId34" Type="http://schemas.openxmlformats.org/officeDocument/2006/relationships/control" Target="../activeX/activeX160.xml"/><Relationship Id="rId42" Type="http://schemas.openxmlformats.org/officeDocument/2006/relationships/control" Target="../activeX/activeX164.xml"/><Relationship Id="rId47" Type="http://schemas.openxmlformats.org/officeDocument/2006/relationships/image" Target="../media/image167.emf"/><Relationship Id="rId50" Type="http://schemas.openxmlformats.org/officeDocument/2006/relationships/control" Target="../activeX/activeX168.xml"/><Relationship Id="rId7" Type="http://schemas.openxmlformats.org/officeDocument/2006/relationships/image" Target="../media/image147.emf"/><Relationship Id="rId12" Type="http://schemas.openxmlformats.org/officeDocument/2006/relationships/control" Target="../activeX/activeX149.xml"/><Relationship Id="rId17" Type="http://schemas.openxmlformats.org/officeDocument/2006/relationships/image" Target="../media/image152.emf"/><Relationship Id="rId25" Type="http://schemas.openxmlformats.org/officeDocument/2006/relationships/image" Target="../media/image156.emf"/><Relationship Id="rId33" Type="http://schemas.openxmlformats.org/officeDocument/2006/relationships/image" Target="../media/image160.emf"/><Relationship Id="rId38" Type="http://schemas.openxmlformats.org/officeDocument/2006/relationships/control" Target="../activeX/activeX162.xml"/><Relationship Id="rId46" Type="http://schemas.openxmlformats.org/officeDocument/2006/relationships/control" Target="../activeX/activeX166.xml"/><Relationship Id="rId2" Type="http://schemas.openxmlformats.org/officeDocument/2006/relationships/drawing" Target="../drawings/drawing9.xml"/><Relationship Id="rId16" Type="http://schemas.openxmlformats.org/officeDocument/2006/relationships/control" Target="../activeX/activeX151.xml"/><Relationship Id="rId20" Type="http://schemas.openxmlformats.org/officeDocument/2006/relationships/control" Target="../activeX/activeX153.xml"/><Relationship Id="rId29" Type="http://schemas.openxmlformats.org/officeDocument/2006/relationships/image" Target="../media/image158.emf"/><Relationship Id="rId41" Type="http://schemas.openxmlformats.org/officeDocument/2006/relationships/image" Target="../media/image164.emf"/><Relationship Id="rId1" Type="http://schemas.openxmlformats.org/officeDocument/2006/relationships/printerSettings" Target="../printerSettings/printerSettings10.bin"/><Relationship Id="rId6" Type="http://schemas.openxmlformats.org/officeDocument/2006/relationships/control" Target="../activeX/activeX146.xml"/><Relationship Id="rId11" Type="http://schemas.openxmlformats.org/officeDocument/2006/relationships/image" Target="../media/image149.emf"/><Relationship Id="rId24" Type="http://schemas.openxmlformats.org/officeDocument/2006/relationships/control" Target="../activeX/activeX155.xml"/><Relationship Id="rId32" Type="http://schemas.openxmlformats.org/officeDocument/2006/relationships/control" Target="../activeX/activeX159.xml"/><Relationship Id="rId37" Type="http://schemas.openxmlformats.org/officeDocument/2006/relationships/image" Target="../media/image162.emf"/><Relationship Id="rId40" Type="http://schemas.openxmlformats.org/officeDocument/2006/relationships/control" Target="../activeX/activeX163.xml"/><Relationship Id="rId45" Type="http://schemas.openxmlformats.org/officeDocument/2006/relationships/image" Target="../media/image166.emf"/><Relationship Id="rId5" Type="http://schemas.openxmlformats.org/officeDocument/2006/relationships/image" Target="../media/image146.emf"/><Relationship Id="rId15" Type="http://schemas.openxmlformats.org/officeDocument/2006/relationships/image" Target="../media/image151.emf"/><Relationship Id="rId23" Type="http://schemas.openxmlformats.org/officeDocument/2006/relationships/image" Target="../media/image155.emf"/><Relationship Id="rId28" Type="http://schemas.openxmlformats.org/officeDocument/2006/relationships/control" Target="../activeX/activeX157.xml"/><Relationship Id="rId36" Type="http://schemas.openxmlformats.org/officeDocument/2006/relationships/control" Target="../activeX/activeX161.xml"/><Relationship Id="rId49" Type="http://schemas.openxmlformats.org/officeDocument/2006/relationships/image" Target="../media/image168.emf"/><Relationship Id="rId10" Type="http://schemas.openxmlformats.org/officeDocument/2006/relationships/control" Target="../activeX/activeX148.xml"/><Relationship Id="rId19" Type="http://schemas.openxmlformats.org/officeDocument/2006/relationships/image" Target="../media/image153.emf"/><Relationship Id="rId31" Type="http://schemas.openxmlformats.org/officeDocument/2006/relationships/image" Target="../media/image159.emf"/><Relationship Id="rId44" Type="http://schemas.openxmlformats.org/officeDocument/2006/relationships/control" Target="../activeX/activeX165.xml"/><Relationship Id="rId52" Type="http://schemas.openxmlformats.org/officeDocument/2006/relationships/comments" Target="../comments9.xml"/><Relationship Id="rId4" Type="http://schemas.openxmlformats.org/officeDocument/2006/relationships/control" Target="../activeX/activeX145.xml"/><Relationship Id="rId9" Type="http://schemas.openxmlformats.org/officeDocument/2006/relationships/image" Target="../media/image148.emf"/><Relationship Id="rId14" Type="http://schemas.openxmlformats.org/officeDocument/2006/relationships/control" Target="../activeX/activeX150.xml"/><Relationship Id="rId22" Type="http://schemas.openxmlformats.org/officeDocument/2006/relationships/control" Target="../activeX/activeX154.xml"/><Relationship Id="rId27" Type="http://schemas.openxmlformats.org/officeDocument/2006/relationships/image" Target="../media/image157.emf"/><Relationship Id="rId30" Type="http://schemas.openxmlformats.org/officeDocument/2006/relationships/control" Target="../activeX/activeX158.xml"/><Relationship Id="rId35" Type="http://schemas.openxmlformats.org/officeDocument/2006/relationships/image" Target="../media/image161.emf"/><Relationship Id="rId43" Type="http://schemas.openxmlformats.org/officeDocument/2006/relationships/image" Target="../media/image165.emf"/><Relationship Id="rId48" Type="http://schemas.openxmlformats.org/officeDocument/2006/relationships/control" Target="../activeX/activeX167.xml"/><Relationship Id="rId8" Type="http://schemas.openxmlformats.org/officeDocument/2006/relationships/control" Target="../activeX/activeX147.xml"/><Relationship Id="rId51" Type="http://schemas.openxmlformats.org/officeDocument/2006/relationships/image" Target="../media/image169.emf"/></Relationships>
</file>

<file path=xl/worksheets/_rels/sheet11.xml.rels><?xml version="1.0" encoding="UTF-8" standalone="yes"?>
<Relationships xmlns="http://schemas.openxmlformats.org/package/2006/relationships"><Relationship Id="rId13" Type="http://schemas.openxmlformats.org/officeDocument/2006/relationships/image" Target="../media/image174.emf"/><Relationship Id="rId18" Type="http://schemas.openxmlformats.org/officeDocument/2006/relationships/control" Target="../activeX/activeX176.xml"/><Relationship Id="rId26" Type="http://schemas.openxmlformats.org/officeDocument/2006/relationships/control" Target="../activeX/activeX180.xml"/><Relationship Id="rId39" Type="http://schemas.openxmlformats.org/officeDocument/2006/relationships/image" Target="../media/image187.emf"/><Relationship Id="rId3" Type="http://schemas.openxmlformats.org/officeDocument/2006/relationships/vmlDrawing" Target="../drawings/vmlDrawing10.vml"/><Relationship Id="rId21" Type="http://schemas.openxmlformats.org/officeDocument/2006/relationships/image" Target="../media/image178.emf"/><Relationship Id="rId34" Type="http://schemas.openxmlformats.org/officeDocument/2006/relationships/control" Target="../activeX/activeX184.xml"/><Relationship Id="rId42" Type="http://schemas.openxmlformats.org/officeDocument/2006/relationships/control" Target="../activeX/activeX188.xml"/><Relationship Id="rId47" Type="http://schemas.openxmlformats.org/officeDocument/2006/relationships/image" Target="../media/image191.emf"/><Relationship Id="rId50" Type="http://schemas.openxmlformats.org/officeDocument/2006/relationships/control" Target="../activeX/activeX192.xml"/><Relationship Id="rId7" Type="http://schemas.openxmlformats.org/officeDocument/2006/relationships/image" Target="../media/image171.emf"/><Relationship Id="rId12" Type="http://schemas.openxmlformats.org/officeDocument/2006/relationships/control" Target="../activeX/activeX173.xml"/><Relationship Id="rId17" Type="http://schemas.openxmlformats.org/officeDocument/2006/relationships/image" Target="../media/image176.emf"/><Relationship Id="rId25" Type="http://schemas.openxmlformats.org/officeDocument/2006/relationships/image" Target="../media/image180.emf"/><Relationship Id="rId33" Type="http://schemas.openxmlformats.org/officeDocument/2006/relationships/image" Target="../media/image184.emf"/><Relationship Id="rId38" Type="http://schemas.openxmlformats.org/officeDocument/2006/relationships/control" Target="../activeX/activeX186.xml"/><Relationship Id="rId46" Type="http://schemas.openxmlformats.org/officeDocument/2006/relationships/control" Target="../activeX/activeX190.xml"/><Relationship Id="rId2" Type="http://schemas.openxmlformats.org/officeDocument/2006/relationships/drawing" Target="../drawings/drawing10.xml"/><Relationship Id="rId16" Type="http://schemas.openxmlformats.org/officeDocument/2006/relationships/control" Target="../activeX/activeX175.xml"/><Relationship Id="rId20" Type="http://schemas.openxmlformats.org/officeDocument/2006/relationships/control" Target="../activeX/activeX177.xml"/><Relationship Id="rId29" Type="http://schemas.openxmlformats.org/officeDocument/2006/relationships/image" Target="../media/image182.emf"/><Relationship Id="rId41" Type="http://schemas.openxmlformats.org/officeDocument/2006/relationships/image" Target="../media/image188.emf"/><Relationship Id="rId1" Type="http://schemas.openxmlformats.org/officeDocument/2006/relationships/printerSettings" Target="../printerSettings/printerSettings11.bin"/><Relationship Id="rId6" Type="http://schemas.openxmlformats.org/officeDocument/2006/relationships/control" Target="../activeX/activeX170.xml"/><Relationship Id="rId11" Type="http://schemas.openxmlformats.org/officeDocument/2006/relationships/image" Target="../media/image173.emf"/><Relationship Id="rId24" Type="http://schemas.openxmlformats.org/officeDocument/2006/relationships/control" Target="../activeX/activeX179.xml"/><Relationship Id="rId32" Type="http://schemas.openxmlformats.org/officeDocument/2006/relationships/control" Target="../activeX/activeX183.xml"/><Relationship Id="rId37" Type="http://schemas.openxmlformats.org/officeDocument/2006/relationships/image" Target="../media/image186.emf"/><Relationship Id="rId40" Type="http://schemas.openxmlformats.org/officeDocument/2006/relationships/control" Target="../activeX/activeX187.xml"/><Relationship Id="rId45" Type="http://schemas.openxmlformats.org/officeDocument/2006/relationships/image" Target="../media/image190.emf"/><Relationship Id="rId5" Type="http://schemas.openxmlformats.org/officeDocument/2006/relationships/image" Target="../media/image170.emf"/><Relationship Id="rId15" Type="http://schemas.openxmlformats.org/officeDocument/2006/relationships/image" Target="../media/image175.emf"/><Relationship Id="rId23" Type="http://schemas.openxmlformats.org/officeDocument/2006/relationships/image" Target="../media/image179.emf"/><Relationship Id="rId28" Type="http://schemas.openxmlformats.org/officeDocument/2006/relationships/control" Target="../activeX/activeX181.xml"/><Relationship Id="rId36" Type="http://schemas.openxmlformats.org/officeDocument/2006/relationships/control" Target="../activeX/activeX185.xml"/><Relationship Id="rId49" Type="http://schemas.openxmlformats.org/officeDocument/2006/relationships/image" Target="../media/image192.emf"/><Relationship Id="rId10" Type="http://schemas.openxmlformats.org/officeDocument/2006/relationships/control" Target="../activeX/activeX172.xml"/><Relationship Id="rId19" Type="http://schemas.openxmlformats.org/officeDocument/2006/relationships/image" Target="../media/image177.emf"/><Relationship Id="rId31" Type="http://schemas.openxmlformats.org/officeDocument/2006/relationships/image" Target="../media/image183.emf"/><Relationship Id="rId44" Type="http://schemas.openxmlformats.org/officeDocument/2006/relationships/control" Target="../activeX/activeX189.xml"/><Relationship Id="rId52" Type="http://schemas.openxmlformats.org/officeDocument/2006/relationships/comments" Target="../comments10.xml"/><Relationship Id="rId4" Type="http://schemas.openxmlformats.org/officeDocument/2006/relationships/control" Target="../activeX/activeX169.xml"/><Relationship Id="rId9" Type="http://schemas.openxmlformats.org/officeDocument/2006/relationships/image" Target="../media/image172.emf"/><Relationship Id="rId14" Type="http://schemas.openxmlformats.org/officeDocument/2006/relationships/control" Target="../activeX/activeX174.xml"/><Relationship Id="rId22" Type="http://schemas.openxmlformats.org/officeDocument/2006/relationships/control" Target="../activeX/activeX178.xml"/><Relationship Id="rId27" Type="http://schemas.openxmlformats.org/officeDocument/2006/relationships/image" Target="../media/image181.emf"/><Relationship Id="rId30" Type="http://schemas.openxmlformats.org/officeDocument/2006/relationships/control" Target="../activeX/activeX182.xml"/><Relationship Id="rId35" Type="http://schemas.openxmlformats.org/officeDocument/2006/relationships/image" Target="../media/image185.emf"/><Relationship Id="rId43" Type="http://schemas.openxmlformats.org/officeDocument/2006/relationships/image" Target="../media/image189.emf"/><Relationship Id="rId48" Type="http://schemas.openxmlformats.org/officeDocument/2006/relationships/control" Target="../activeX/activeX191.xml"/><Relationship Id="rId8" Type="http://schemas.openxmlformats.org/officeDocument/2006/relationships/control" Target="../activeX/activeX171.xml"/><Relationship Id="rId51" Type="http://schemas.openxmlformats.org/officeDocument/2006/relationships/image" Target="../media/image193.emf"/></Relationships>
</file>

<file path=xl/worksheets/_rels/sheet12.xml.rels><?xml version="1.0" encoding="UTF-8" standalone="yes"?>
<Relationships xmlns="http://schemas.openxmlformats.org/package/2006/relationships"><Relationship Id="rId13" Type="http://schemas.openxmlformats.org/officeDocument/2006/relationships/image" Target="../media/image198.emf"/><Relationship Id="rId18" Type="http://schemas.openxmlformats.org/officeDocument/2006/relationships/control" Target="../activeX/activeX200.xml"/><Relationship Id="rId26" Type="http://schemas.openxmlformats.org/officeDocument/2006/relationships/control" Target="../activeX/activeX204.xml"/><Relationship Id="rId39" Type="http://schemas.openxmlformats.org/officeDocument/2006/relationships/image" Target="../media/image211.emf"/><Relationship Id="rId3" Type="http://schemas.openxmlformats.org/officeDocument/2006/relationships/vmlDrawing" Target="../drawings/vmlDrawing11.vml"/><Relationship Id="rId21" Type="http://schemas.openxmlformats.org/officeDocument/2006/relationships/image" Target="../media/image202.emf"/><Relationship Id="rId34" Type="http://schemas.openxmlformats.org/officeDocument/2006/relationships/control" Target="../activeX/activeX208.xml"/><Relationship Id="rId42" Type="http://schemas.openxmlformats.org/officeDocument/2006/relationships/control" Target="../activeX/activeX212.xml"/><Relationship Id="rId47" Type="http://schemas.openxmlformats.org/officeDocument/2006/relationships/image" Target="../media/image215.emf"/><Relationship Id="rId50" Type="http://schemas.openxmlformats.org/officeDocument/2006/relationships/control" Target="../activeX/activeX216.xml"/><Relationship Id="rId7" Type="http://schemas.openxmlformats.org/officeDocument/2006/relationships/image" Target="../media/image195.emf"/><Relationship Id="rId12" Type="http://schemas.openxmlformats.org/officeDocument/2006/relationships/control" Target="../activeX/activeX197.xml"/><Relationship Id="rId17" Type="http://schemas.openxmlformats.org/officeDocument/2006/relationships/image" Target="../media/image200.emf"/><Relationship Id="rId25" Type="http://schemas.openxmlformats.org/officeDocument/2006/relationships/image" Target="../media/image204.emf"/><Relationship Id="rId33" Type="http://schemas.openxmlformats.org/officeDocument/2006/relationships/image" Target="../media/image208.emf"/><Relationship Id="rId38" Type="http://schemas.openxmlformats.org/officeDocument/2006/relationships/control" Target="../activeX/activeX210.xml"/><Relationship Id="rId46" Type="http://schemas.openxmlformats.org/officeDocument/2006/relationships/control" Target="../activeX/activeX214.xml"/><Relationship Id="rId2" Type="http://schemas.openxmlformats.org/officeDocument/2006/relationships/drawing" Target="../drawings/drawing11.xml"/><Relationship Id="rId16" Type="http://schemas.openxmlformats.org/officeDocument/2006/relationships/control" Target="../activeX/activeX199.xml"/><Relationship Id="rId20" Type="http://schemas.openxmlformats.org/officeDocument/2006/relationships/control" Target="../activeX/activeX201.xml"/><Relationship Id="rId29" Type="http://schemas.openxmlformats.org/officeDocument/2006/relationships/image" Target="../media/image206.emf"/><Relationship Id="rId41" Type="http://schemas.openxmlformats.org/officeDocument/2006/relationships/image" Target="../media/image212.emf"/><Relationship Id="rId1" Type="http://schemas.openxmlformats.org/officeDocument/2006/relationships/printerSettings" Target="../printerSettings/printerSettings12.bin"/><Relationship Id="rId6" Type="http://schemas.openxmlformats.org/officeDocument/2006/relationships/control" Target="../activeX/activeX194.xml"/><Relationship Id="rId11" Type="http://schemas.openxmlformats.org/officeDocument/2006/relationships/image" Target="../media/image197.emf"/><Relationship Id="rId24" Type="http://schemas.openxmlformats.org/officeDocument/2006/relationships/control" Target="../activeX/activeX203.xml"/><Relationship Id="rId32" Type="http://schemas.openxmlformats.org/officeDocument/2006/relationships/control" Target="../activeX/activeX207.xml"/><Relationship Id="rId37" Type="http://schemas.openxmlformats.org/officeDocument/2006/relationships/image" Target="../media/image210.emf"/><Relationship Id="rId40" Type="http://schemas.openxmlformats.org/officeDocument/2006/relationships/control" Target="../activeX/activeX211.xml"/><Relationship Id="rId45" Type="http://schemas.openxmlformats.org/officeDocument/2006/relationships/image" Target="../media/image214.emf"/><Relationship Id="rId5" Type="http://schemas.openxmlformats.org/officeDocument/2006/relationships/image" Target="../media/image194.emf"/><Relationship Id="rId15" Type="http://schemas.openxmlformats.org/officeDocument/2006/relationships/image" Target="../media/image199.emf"/><Relationship Id="rId23" Type="http://schemas.openxmlformats.org/officeDocument/2006/relationships/image" Target="../media/image203.emf"/><Relationship Id="rId28" Type="http://schemas.openxmlformats.org/officeDocument/2006/relationships/control" Target="../activeX/activeX205.xml"/><Relationship Id="rId36" Type="http://schemas.openxmlformats.org/officeDocument/2006/relationships/control" Target="../activeX/activeX209.xml"/><Relationship Id="rId49" Type="http://schemas.openxmlformats.org/officeDocument/2006/relationships/image" Target="../media/image216.emf"/><Relationship Id="rId10" Type="http://schemas.openxmlformats.org/officeDocument/2006/relationships/control" Target="../activeX/activeX196.xml"/><Relationship Id="rId19" Type="http://schemas.openxmlformats.org/officeDocument/2006/relationships/image" Target="../media/image201.emf"/><Relationship Id="rId31" Type="http://schemas.openxmlformats.org/officeDocument/2006/relationships/image" Target="../media/image207.emf"/><Relationship Id="rId44" Type="http://schemas.openxmlformats.org/officeDocument/2006/relationships/control" Target="../activeX/activeX213.xml"/><Relationship Id="rId52" Type="http://schemas.openxmlformats.org/officeDocument/2006/relationships/comments" Target="../comments11.xml"/><Relationship Id="rId4" Type="http://schemas.openxmlformats.org/officeDocument/2006/relationships/control" Target="../activeX/activeX193.xml"/><Relationship Id="rId9" Type="http://schemas.openxmlformats.org/officeDocument/2006/relationships/image" Target="../media/image196.emf"/><Relationship Id="rId14" Type="http://schemas.openxmlformats.org/officeDocument/2006/relationships/control" Target="../activeX/activeX198.xml"/><Relationship Id="rId22" Type="http://schemas.openxmlformats.org/officeDocument/2006/relationships/control" Target="../activeX/activeX202.xml"/><Relationship Id="rId27" Type="http://schemas.openxmlformats.org/officeDocument/2006/relationships/image" Target="../media/image205.emf"/><Relationship Id="rId30" Type="http://schemas.openxmlformats.org/officeDocument/2006/relationships/control" Target="../activeX/activeX206.xml"/><Relationship Id="rId35" Type="http://schemas.openxmlformats.org/officeDocument/2006/relationships/image" Target="../media/image209.emf"/><Relationship Id="rId43" Type="http://schemas.openxmlformats.org/officeDocument/2006/relationships/image" Target="../media/image213.emf"/><Relationship Id="rId48" Type="http://schemas.openxmlformats.org/officeDocument/2006/relationships/control" Target="../activeX/activeX215.xml"/><Relationship Id="rId8" Type="http://schemas.openxmlformats.org/officeDocument/2006/relationships/control" Target="../activeX/activeX195.xml"/><Relationship Id="rId51" Type="http://schemas.openxmlformats.org/officeDocument/2006/relationships/image" Target="../media/image217.emf"/></Relationships>
</file>

<file path=xl/worksheets/_rels/sheet13.xml.rels><?xml version="1.0" encoding="UTF-8" standalone="yes"?>
<Relationships xmlns="http://schemas.openxmlformats.org/package/2006/relationships"><Relationship Id="rId13" Type="http://schemas.openxmlformats.org/officeDocument/2006/relationships/image" Target="../media/image222.emf"/><Relationship Id="rId18" Type="http://schemas.openxmlformats.org/officeDocument/2006/relationships/control" Target="../activeX/activeX224.xml"/><Relationship Id="rId26" Type="http://schemas.openxmlformats.org/officeDocument/2006/relationships/control" Target="../activeX/activeX228.xml"/><Relationship Id="rId39" Type="http://schemas.openxmlformats.org/officeDocument/2006/relationships/image" Target="../media/image235.emf"/><Relationship Id="rId3" Type="http://schemas.openxmlformats.org/officeDocument/2006/relationships/vmlDrawing" Target="../drawings/vmlDrawing12.vml"/><Relationship Id="rId21" Type="http://schemas.openxmlformats.org/officeDocument/2006/relationships/image" Target="../media/image226.emf"/><Relationship Id="rId34" Type="http://schemas.openxmlformats.org/officeDocument/2006/relationships/control" Target="../activeX/activeX232.xml"/><Relationship Id="rId42" Type="http://schemas.openxmlformats.org/officeDocument/2006/relationships/control" Target="../activeX/activeX236.xml"/><Relationship Id="rId47" Type="http://schemas.openxmlformats.org/officeDocument/2006/relationships/image" Target="../media/image239.emf"/><Relationship Id="rId50" Type="http://schemas.openxmlformats.org/officeDocument/2006/relationships/control" Target="../activeX/activeX240.xml"/><Relationship Id="rId7" Type="http://schemas.openxmlformats.org/officeDocument/2006/relationships/image" Target="../media/image219.emf"/><Relationship Id="rId12" Type="http://schemas.openxmlformats.org/officeDocument/2006/relationships/control" Target="../activeX/activeX221.xml"/><Relationship Id="rId17" Type="http://schemas.openxmlformats.org/officeDocument/2006/relationships/image" Target="../media/image224.emf"/><Relationship Id="rId25" Type="http://schemas.openxmlformats.org/officeDocument/2006/relationships/image" Target="../media/image228.emf"/><Relationship Id="rId33" Type="http://schemas.openxmlformats.org/officeDocument/2006/relationships/image" Target="../media/image232.emf"/><Relationship Id="rId38" Type="http://schemas.openxmlformats.org/officeDocument/2006/relationships/control" Target="../activeX/activeX234.xml"/><Relationship Id="rId46" Type="http://schemas.openxmlformats.org/officeDocument/2006/relationships/control" Target="../activeX/activeX238.xml"/><Relationship Id="rId2" Type="http://schemas.openxmlformats.org/officeDocument/2006/relationships/drawing" Target="../drawings/drawing12.xml"/><Relationship Id="rId16" Type="http://schemas.openxmlformats.org/officeDocument/2006/relationships/control" Target="../activeX/activeX223.xml"/><Relationship Id="rId20" Type="http://schemas.openxmlformats.org/officeDocument/2006/relationships/control" Target="../activeX/activeX225.xml"/><Relationship Id="rId29" Type="http://schemas.openxmlformats.org/officeDocument/2006/relationships/image" Target="../media/image230.emf"/><Relationship Id="rId41" Type="http://schemas.openxmlformats.org/officeDocument/2006/relationships/image" Target="../media/image236.emf"/><Relationship Id="rId1" Type="http://schemas.openxmlformats.org/officeDocument/2006/relationships/printerSettings" Target="../printerSettings/printerSettings13.bin"/><Relationship Id="rId6" Type="http://schemas.openxmlformats.org/officeDocument/2006/relationships/control" Target="../activeX/activeX218.xml"/><Relationship Id="rId11" Type="http://schemas.openxmlformats.org/officeDocument/2006/relationships/image" Target="../media/image221.emf"/><Relationship Id="rId24" Type="http://schemas.openxmlformats.org/officeDocument/2006/relationships/control" Target="../activeX/activeX227.xml"/><Relationship Id="rId32" Type="http://schemas.openxmlformats.org/officeDocument/2006/relationships/control" Target="../activeX/activeX231.xml"/><Relationship Id="rId37" Type="http://schemas.openxmlformats.org/officeDocument/2006/relationships/image" Target="../media/image234.emf"/><Relationship Id="rId40" Type="http://schemas.openxmlformats.org/officeDocument/2006/relationships/control" Target="../activeX/activeX235.xml"/><Relationship Id="rId45" Type="http://schemas.openxmlformats.org/officeDocument/2006/relationships/image" Target="../media/image238.emf"/><Relationship Id="rId5" Type="http://schemas.openxmlformats.org/officeDocument/2006/relationships/image" Target="../media/image218.emf"/><Relationship Id="rId15" Type="http://schemas.openxmlformats.org/officeDocument/2006/relationships/image" Target="../media/image223.emf"/><Relationship Id="rId23" Type="http://schemas.openxmlformats.org/officeDocument/2006/relationships/image" Target="../media/image227.emf"/><Relationship Id="rId28" Type="http://schemas.openxmlformats.org/officeDocument/2006/relationships/control" Target="../activeX/activeX229.xml"/><Relationship Id="rId36" Type="http://schemas.openxmlformats.org/officeDocument/2006/relationships/control" Target="../activeX/activeX233.xml"/><Relationship Id="rId49" Type="http://schemas.openxmlformats.org/officeDocument/2006/relationships/image" Target="../media/image240.emf"/><Relationship Id="rId10" Type="http://schemas.openxmlformats.org/officeDocument/2006/relationships/control" Target="../activeX/activeX220.xml"/><Relationship Id="rId19" Type="http://schemas.openxmlformats.org/officeDocument/2006/relationships/image" Target="../media/image225.emf"/><Relationship Id="rId31" Type="http://schemas.openxmlformats.org/officeDocument/2006/relationships/image" Target="../media/image231.emf"/><Relationship Id="rId44" Type="http://schemas.openxmlformats.org/officeDocument/2006/relationships/control" Target="../activeX/activeX237.xml"/><Relationship Id="rId52" Type="http://schemas.openxmlformats.org/officeDocument/2006/relationships/comments" Target="../comments12.xml"/><Relationship Id="rId4" Type="http://schemas.openxmlformats.org/officeDocument/2006/relationships/control" Target="../activeX/activeX217.xml"/><Relationship Id="rId9" Type="http://schemas.openxmlformats.org/officeDocument/2006/relationships/image" Target="../media/image220.emf"/><Relationship Id="rId14" Type="http://schemas.openxmlformats.org/officeDocument/2006/relationships/control" Target="../activeX/activeX222.xml"/><Relationship Id="rId22" Type="http://schemas.openxmlformats.org/officeDocument/2006/relationships/control" Target="../activeX/activeX226.xml"/><Relationship Id="rId27" Type="http://schemas.openxmlformats.org/officeDocument/2006/relationships/image" Target="../media/image229.emf"/><Relationship Id="rId30" Type="http://schemas.openxmlformats.org/officeDocument/2006/relationships/control" Target="../activeX/activeX230.xml"/><Relationship Id="rId35" Type="http://schemas.openxmlformats.org/officeDocument/2006/relationships/image" Target="../media/image233.emf"/><Relationship Id="rId43" Type="http://schemas.openxmlformats.org/officeDocument/2006/relationships/image" Target="../media/image237.emf"/><Relationship Id="rId48" Type="http://schemas.openxmlformats.org/officeDocument/2006/relationships/control" Target="../activeX/activeX239.xml"/><Relationship Id="rId8" Type="http://schemas.openxmlformats.org/officeDocument/2006/relationships/control" Target="../activeX/activeX219.xml"/><Relationship Id="rId51" Type="http://schemas.openxmlformats.org/officeDocument/2006/relationships/image" Target="../media/image241.emf"/></Relationships>
</file>

<file path=xl/worksheets/_rels/sheet14.xml.rels><?xml version="1.0" encoding="UTF-8" standalone="yes"?>
<Relationships xmlns="http://schemas.openxmlformats.org/package/2006/relationships"><Relationship Id="rId13" Type="http://schemas.openxmlformats.org/officeDocument/2006/relationships/image" Target="../media/image246.emf"/><Relationship Id="rId18" Type="http://schemas.openxmlformats.org/officeDocument/2006/relationships/control" Target="../activeX/activeX248.xml"/><Relationship Id="rId26" Type="http://schemas.openxmlformats.org/officeDocument/2006/relationships/control" Target="../activeX/activeX252.xml"/><Relationship Id="rId39" Type="http://schemas.openxmlformats.org/officeDocument/2006/relationships/image" Target="../media/image259.emf"/><Relationship Id="rId3" Type="http://schemas.openxmlformats.org/officeDocument/2006/relationships/vmlDrawing" Target="../drawings/vmlDrawing13.vml"/><Relationship Id="rId21" Type="http://schemas.openxmlformats.org/officeDocument/2006/relationships/image" Target="../media/image250.emf"/><Relationship Id="rId34" Type="http://schemas.openxmlformats.org/officeDocument/2006/relationships/control" Target="../activeX/activeX256.xml"/><Relationship Id="rId42" Type="http://schemas.openxmlformats.org/officeDocument/2006/relationships/control" Target="../activeX/activeX260.xml"/><Relationship Id="rId47" Type="http://schemas.openxmlformats.org/officeDocument/2006/relationships/image" Target="../media/image263.emf"/><Relationship Id="rId50" Type="http://schemas.openxmlformats.org/officeDocument/2006/relationships/control" Target="../activeX/activeX264.xml"/><Relationship Id="rId7" Type="http://schemas.openxmlformats.org/officeDocument/2006/relationships/image" Target="../media/image243.emf"/><Relationship Id="rId12" Type="http://schemas.openxmlformats.org/officeDocument/2006/relationships/control" Target="../activeX/activeX245.xml"/><Relationship Id="rId17" Type="http://schemas.openxmlformats.org/officeDocument/2006/relationships/image" Target="../media/image248.emf"/><Relationship Id="rId25" Type="http://schemas.openxmlformats.org/officeDocument/2006/relationships/image" Target="../media/image252.emf"/><Relationship Id="rId33" Type="http://schemas.openxmlformats.org/officeDocument/2006/relationships/image" Target="../media/image256.emf"/><Relationship Id="rId38" Type="http://schemas.openxmlformats.org/officeDocument/2006/relationships/control" Target="../activeX/activeX258.xml"/><Relationship Id="rId46" Type="http://schemas.openxmlformats.org/officeDocument/2006/relationships/control" Target="../activeX/activeX262.xml"/><Relationship Id="rId2" Type="http://schemas.openxmlformats.org/officeDocument/2006/relationships/drawing" Target="../drawings/drawing13.xml"/><Relationship Id="rId16" Type="http://schemas.openxmlformats.org/officeDocument/2006/relationships/control" Target="../activeX/activeX247.xml"/><Relationship Id="rId20" Type="http://schemas.openxmlformats.org/officeDocument/2006/relationships/control" Target="../activeX/activeX249.xml"/><Relationship Id="rId29" Type="http://schemas.openxmlformats.org/officeDocument/2006/relationships/image" Target="../media/image254.emf"/><Relationship Id="rId41" Type="http://schemas.openxmlformats.org/officeDocument/2006/relationships/image" Target="../media/image260.emf"/><Relationship Id="rId1" Type="http://schemas.openxmlformats.org/officeDocument/2006/relationships/printerSettings" Target="../printerSettings/printerSettings14.bin"/><Relationship Id="rId6" Type="http://schemas.openxmlformats.org/officeDocument/2006/relationships/control" Target="../activeX/activeX242.xml"/><Relationship Id="rId11" Type="http://schemas.openxmlformats.org/officeDocument/2006/relationships/image" Target="../media/image245.emf"/><Relationship Id="rId24" Type="http://schemas.openxmlformats.org/officeDocument/2006/relationships/control" Target="../activeX/activeX251.xml"/><Relationship Id="rId32" Type="http://schemas.openxmlformats.org/officeDocument/2006/relationships/control" Target="../activeX/activeX255.xml"/><Relationship Id="rId37" Type="http://schemas.openxmlformats.org/officeDocument/2006/relationships/image" Target="../media/image258.emf"/><Relationship Id="rId40" Type="http://schemas.openxmlformats.org/officeDocument/2006/relationships/control" Target="../activeX/activeX259.xml"/><Relationship Id="rId45" Type="http://schemas.openxmlformats.org/officeDocument/2006/relationships/image" Target="../media/image262.emf"/><Relationship Id="rId5" Type="http://schemas.openxmlformats.org/officeDocument/2006/relationships/image" Target="../media/image242.emf"/><Relationship Id="rId15" Type="http://schemas.openxmlformats.org/officeDocument/2006/relationships/image" Target="../media/image247.emf"/><Relationship Id="rId23" Type="http://schemas.openxmlformats.org/officeDocument/2006/relationships/image" Target="../media/image251.emf"/><Relationship Id="rId28" Type="http://schemas.openxmlformats.org/officeDocument/2006/relationships/control" Target="../activeX/activeX253.xml"/><Relationship Id="rId36" Type="http://schemas.openxmlformats.org/officeDocument/2006/relationships/control" Target="../activeX/activeX257.xml"/><Relationship Id="rId49" Type="http://schemas.openxmlformats.org/officeDocument/2006/relationships/image" Target="../media/image264.emf"/><Relationship Id="rId10" Type="http://schemas.openxmlformats.org/officeDocument/2006/relationships/control" Target="../activeX/activeX244.xml"/><Relationship Id="rId19" Type="http://schemas.openxmlformats.org/officeDocument/2006/relationships/image" Target="../media/image249.emf"/><Relationship Id="rId31" Type="http://schemas.openxmlformats.org/officeDocument/2006/relationships/image" Target="../media/image255.emf"/><Relationship Id="rId44" Type="http://schemas.openxmlformats.org/officeDocument/2006/relationships/control" Target="../activeX/activeX261.xml"/><Relationship Id="rId52" Type="http://schemas.openxmlformats.org/officeDocument/2006/relationships/comments" Target="../comments13.xml"/><Relationship Id="rId4" Type="http://schemas.openxmlformats.org/officeDocument/2006/relationships/control" Target="../activeX/activeX241.xml"/><Relationship Id="rId9" Type="http://schemas.openxmlformats.org/officeDocument/2006/relationships/image" Target="../media/image244.emf"/><Relationship Id="rId14" Type="http://schemas.openxmlformats.org/officeDocument/2006/relationships/control" Target="../activeX/activeX246.xml"/><Relationship Id="rId22" Type="http://schemas.openxmlformats.org/officeDocument/2006/relationships/control" Target="../activeX/activeX250.xml"/><Relationship Id="rId27" Type="http://schemas.openxmlformats.org/officeDocument/2006/relationships/image" Target="../media/image253.emf"/><Relationship Id="rId30" Type="http://schemas.openxmlformats.org/officeDocument/2006/relationships/control" Target="../activeX/activeX254.xml"/><Relationship Id="rId35" Type="http://schemas.openxmlformats.org/officeDocument/2006/relationships/image" Target="../media/image257.emf"/><Relationship Id="rId43" Type="http://schemas.openxmlformats.org/officeDocument/2006/relationships/image" Target="../media/image261.emf"/><Relationship Id="rId48" Type="http://schemas.openxmlformats.org/officeDocument/2006/relationships/control" Target="../activeX/activeX263.xml"/><Relationship Id="rId8" Type="http://schemas.openxmlformats.org/officeDocument/2006/relationships/control" Target="../activeX/activeX243.xml"/><Relationship Id="rId51" Type="http://schemas.openxmlformats.org/officeDocument/2006/relationships/image" Target="../media/image265.emf"/></Relationships>
</file>

<file path=xl/worksheets/_rels/sheet15.xml.rels><?xml version="1.0" encoding="UTF-8" standalone="yes"?>
<Relationships xmlns="http://schemas.openxmlformats.org/package/2006/relationships"><Relationship Id="rId2" Type="http://schemas.openxmlformats.org/officeDocument/2006/relationships/comments" Target="../comments14.xml"/><Relationship Id="rId1" Type="http://schemas.openxmlformats.org/officeDocument/2006/relationships/vmlDrawing" Target="../drawings/vmlDrawing14.v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indexed="11"/>
    <pageSetUpPr autoPageBreaks="0" fitToPage="1"/>
  </sheetPr>
  <dimension ref="A1:AA1038"/>
  <sheetViews>
    <sheetView showGridLines="0" topLeftCell="A119" zoomScaleNormal="100" zoomScaleSheetLayoutView="100" workbookViewId="0">
      <selection activeCell="Z129" sqref="Z129"/>
    </sheetView>
  </sheetViews>
  <sheetFormatPr defaultRowHeight="13.2" outlineLevelRow="1" x14ac:dyDescent="0.25"/>
  <cols>
    <col min="1" max="1" width="3.33203125" style="33" customWidth="1"/>
    <col min="2" max="2" width="3.109375" style="33" customWidth="1"/>
    <col min="3" max="3" width="30.109375" customWidth="1"/>
    <col min="4" max="4" width="43.5546875" customWidth="1"/>
    <col min="5" max="5" width="31.33203125" customWidth="1"/>
    <col min="6" max="6" width="5.5546875" customWidth="1"/>
    <col min="7" max="7" width="10.109375" hidden="1" customWidth="1"/>
    <col min="8" max="8" width="8.6640625" hidden="1" customWidth="1"/>
    <col min="9" max="9" width="19.5546875" hidden="1" customWidth="1"/>
    <col min="10" max="10" width="7.5546875" hidden="1" customWidth="1"/>
    <col min="11" max="25" width="9.109375" hidden="1" customWidth="1"/>
  </cols>
  <sheetData>
    <row r="1" spans="1:8" hidden="1" outlineLevel="1" x14ac:dyDescent="0.25">
      <c r="A1" s="52"/>
      <c r="B1" s="30"/>
      <c r="C1" s="161" t="s">
        <v>4</v>
      </c>
      <c r="D1" s="162" t="s">
        <v>318</v>
      </c>
      <c r="E1" s="163"/>
      <c r="F1" s="163"/>
      <c r="G1" s="56"/>
      <c r="H1" s="56"/>
    </row>
    <row r="2" spans="1:8" hidden="1" outlineLevel="1" x14ac:dyDescent="0.25">
      <c r="A2" s="52"/>
      <c r="B2" s="30"/>
      <c r="C2" s="161" t="s">
        <v>5</v>
      </c>
      <c r="D2" s="162" t="s">
        <v>226</v>
      </c>
      <c r="E2" s="163"/>
      <c r="F2" s="163"/>
      <c r="G2" s="56"/>
      <c r="H2" s="56"/>
    </row>
    <row r="3" spans="1:8" hidden="1" outlineLevel="1" x14ac:dyDescent="0.25">
      <c r="A3" s="52"/>
      <c r="B3" s="30"/>
      <c r="C3" s="161" t="s">
        <v>61</v>
      </c>
      <c r="D3" s="162" t="s">
        <v>319</v>
      </c>
      <c r="E3" s="163"/>
      <c r="F3" s="163"/>
      <c r="G3" s="56"/>
      <c r="H3" s="56"/>
    </row>
    <row r="4" spans="1:8" hidden="1" outlineLevel="1" x14ac:dyDescent="0.25">
      <c r="A4"/>
      <c r="B4"/>
    </row>
    <row r="5" spans="1:8" hidden="1" outlineLevel="1" x14ac:dyDescent="0.25">
      <c r="A5"/>
      <c r="B5"/>
    </row>
    <row r="6" spans="1:8" hidden="1" outlineLevel="1" x14ac:dyDescent="0.25">
      <c r="A6"/>
      <c r="B6"/>
    </row>
    <row r="7" spans="1:8" hidden="1" outlineLevel="1" x14ac:dyDescent="0.25">
      <c r="A7"/>
      <c r="B7"/>
    </row>
    <row r="8" spans="1:8" hidden="1" outlineLevel="1" x14ac:dyDescent="0.25">
      <c r="A8"/>
      <c r="B8"/>
    </row>
    <row r="9" spans="1:8" hidden="1" outlineLevel="1" x14ac:dyDescent="0.25">
      <c r="A9"/>
      <c r="B9"/>
    </row>
    <row r="10" spans="1:8" hidden="1" outlineLevel="1" x14ac:dyDescent="0.25">
      <c r="A10"/>
      <c r="B10"/>
    </row>
    <row r="11" spans="1:8" hidden="1" outlineLevel="1" x14ac:dyDescent="0.25">
      <c r="A11"/>
      <c r="B11"/>
    </row>
    <row r="12" spans="1:8" hidden="1" outlineLevel="1" x14ac:dyDescent="0.25">
      <c r="A12"/>
      <c r="B12"/>
    </row>
    <row r="13" spans="1:8" hidden="1" outlineLevel="1" x14ac:dyDescent="0.25">
      <c r="A13"/>
      <c r="B13"/>
    </row>
    <row r="14" spans="1:8" hidden="1" outlineLevel="1" x14ac:dyDescent="0.25">
      <c r="A14"/>
      <c r="B14"/>
    </row>
    <row r="15" spans="1:8" hidden="1" outlineLevel="1" x14ac:dyDescent="0.25">
      <c r="A15"/>
      <c r="B15"/>
    </row>
    <row r="16" spans="1:8" hidden="1" outlineLevel="1" x14ac:dyDescent="0.25">
      <c r="A16"/>
      <c r="B16"/>
    </row>
    <row r="17" spans="1:2" hidden="1" outlineLevel="1" x14ac:dyDescent="0.25">
      <c r="A17"/>
      <c r="B17"/>
    </row>
    <row r="18" spans="1:2" hidden="1" outlineLevel="1" x14ac:dyDescent="0.25">
      <c r="A18"/>
      <c r="B18"/>
    </row>
    <row r="19" spans="1:2" hidden="1" outlineLevel="1" x14ac:dyDescent="0.25">
      <c r="A19"/>
      <c r="B19"/>
    </row>
    <row r="20" spans="1:2" hidden="1" outlineLevel="1" x14ac:dyDescent="0.25">
      <c r="A20"/>
      <c r="B20"/>
    </row>
    <row r="21" spans="1:2" hidden="1" outlineLevel="1" x14ac:dyDescent="0.25">
      <c r="A21"/>
      <c r="B21"/>
    </row>
    <row r="22" spans="1:2" hidden="1" outlineLevel="1" x14ac:dyDescent="0.25">
      <c r="A22"/>
      <c r="B22"/>
    </row>
    <row r="23" spans="1:2" hidden="1" outlineLevel="1" x14ac:dyDescent="0.25">
      <c r="A23"/>
      <c r="B23"/>
    </row>
    <row r="24" spans="1:2" hidden="1" outlineLevel="1" x14ac:dyDescent="0.25">
      <c r="A24"/>
      <c r="B24"/>
    </row>
    <row r="25" spans="1:2" hidden="1" outlineLevel="1" x14ac:dyDescent="0.25">
      <c r="A25"/>
      <c r="B25"/>
    </row>
    <row r="26" spans="1:2" hidden="1" outlineLevel="1" x14ac:dyDescent="0.25">
      <c r="A26"/>
      <c r="B26"/>
    </row>
    <row r="27" spans="1:2" hidden="1" outlineLevel="1" x14ac:dyDescent="0.25">
      <c r="A27"/>
      <c r="B27"/>
    </row>
    <row r="28" spans="1:2" hidden="1" outlineLevel="1" x14ac:dyDescent="0.25">
      <c r="A28"/>
      <c r="B28"/>
    </row>
    <row r="29" spans="1:2" hidden="1" outlineLevel="1" x14ac:dyDescent="0.25">
      <c r="A29"/>
      <c r="B29"/>
    </row>
    <row r="30" spans="1:2" hidden="1" outlineLevel="1" x14ac:dyDescent="0.25">
      <c r="A30"/>
      <c r="B30"/>
    </row>
    <row r="31" spans="1:2" hidden="1" outlineLevel="1" x14ac:dyDescent="0.25">
      <c r="A31"/>
      <c r="B31"/>
    </row>
    <row r="32" spans="1:2" hidden="1" outlineLevel="1" x14ac:dyDescent="0.25">
      <c r="A32"/>
      <c r="B32"/>
    </row>
    <row r="33" spans="1:8" hidden="1" outlineLevel="1" x14ac:dyDescent="0.25">
      <c r="A33"/>
      <c r="B33"/>
    </row>
    <row r="34" spans="1:8" hidden="1" outlineLevel="1" x14ac:dyDescent="0.25">
      <c r="A34"/>
      <c r="B34"/>
    </row>
    <row r="35" spans="1:8" hidden="1" outlineLevel="1" x14ac:dyDescent="0.25">
      <c r="A35"/>
      <c r="B35"/>
    </row>
    <row r="36" spans="1:8" hidden="1" outlineLevel="1" x14ac:dyDescent="0.25">
      <c r="A36"/>
      <c r="B36"/>
    </row>
    <row r="37" spans="1:8" hidden="1" outlineLevel="1" x14ac:dyDescent="0.25">
      <c r="A37"/>
      <c r="B37"/>
    </row>
    <row r="38" spans="1:8" hidden="1" outlineLevel="1" x14ac:dyDescent="0.25">
      <c r="A38"/>
      <c r="B38"/>
    </row>
    <row r="39" spans="1:8" hidden="1" outlineLevel="1" x14ac:dyDescent="0.25">
      <c r="A39"/>
      <c r="B39"/>
    </row>
    <row r="40" spans="1:8" hidden="1" outlineLevel="1" x14ac:dyDescent="0.25">
      <c r="A40"/>
      <c r="B40"/>
    </row>
    <row r="41" spans="1:8" hidden="1" outlineLevel="1" x14ac:dyDescent="0.25">
      <c r="A41"/>
      <c r="B41"/>
    </row>
    <row r="42" spans="1:8" hidden="1" outlineLevel="1" x14ac:dyDescent="0.25">
      <c r="A42"/>
      <c r="B42"/>
    </row>
    <row r="43" spans="1:8" hidden="1" outlineLevel="1" x14ac:dyDescent="0.25">
      <c r="A43"/>
      <c r="B43"/>
    </row>
    <row r="44" spans="1:8" hidden="1" outlineLevel="1" x14ac:dyDescent="0.25">
      <c r="A44"/>
      <c r="B44"/>
    </row>
    <row r="45" spans="1:8" hidden="1" outlineLevel="1" x14ac:dyDescent="0.25">
      <c r="A45" s="52"/>
      <c r="B45" s="30"/>
      <c r="C45" s="56"/>
      <c r="D45" s="56"/>
      <c r="E45" s="56"/>
      <c r="F45" s="56"/>
      <c r="G45" s="56"/>
      <c r="H45" s="56"/>
    </row>
    <row r="46" spans="1:8" hidden="1" outlineLevel="1" x14ac:dyDescent="0.25">
      <c r="A46" s="52"/>
      <c r="B46" s="30"/>
      <c r="C46" s="70" t="s">
        <v>221</v>
      </c>
      <c r="D46" s="70" t="s">
        <v>222</v>
      </c>
      <c r="E46" s="56"/>
      <c r="F46" s="56"/>
      <c r="G46" s="56"/>
      <c r="H46" s="56"/>
    </row>
    <row r="47" spans="1:8" hidden="1" outlineLevel="1" x14ac:dyDescent="0.25">
      <c r="A47" s="52"/>
      <c r="B47" s="30"/>
      <c r="C47" s="88" t="s">
        <v>109</v>
      </c>
      <c r="D47" s="195" t="s">
        <v>41</v>
      </c>
      <c r="E47" s="56"/>
      <c r="F47" s="56"/>
      <c r="G47" s="56"/>
      <c r="H47" s="56"/>
    </row>
    <row r="48" spans="1:8" hidden="1" outlineLevel="1" x14ac:dyDescent="0.25">
      <c r="A48" s="52"/>
      <c r="B48" s="30"/>
      <c r="C48" s="88" t="s">
        <v>110</v>
      </c>
      <c r="D48" s="195" t="s">
        <v>110</v>
      </c>
      <c r="E48" s="56"/>
      <c r="F48" s="56"/>
      <c r="G48" s="56"/>
      <c r="H48" s="56"/>
    </row>
    <row r="49" spans="1:8" hidden="1" outlineLevel="1" x14ac:dyDescent="0.25">
      <c r="A49" s="30"/>
      <c r="B49" s="30"/>
      <c r="C49" s="88" t="s">
        <v>111</v>
      </c>
      <c r="D49" s="195" t="s">
        <v>71</v>
      </c>
      <c r="E49" s="56"/>
      <c r="F49" s="56"/>
      <c r="G49" s="56"/>
      <c r="H49" s="56"/>
    </row>
    <row r="50" spans="1:8" hidden="1" outlineLevel="1" x14ac:dyDescent="0.25">
      <c r="A50" s="55"/>
      <c r="B50" s="55"/>
      <c r="C50" s="88"/>
      <c r="D50" s="195" t="s">
        <v>42</v>
      </c>
      <c r="E50" s="56"/>
      <c r="F50" s="56"/>
      <c r="G50" s="56"/>
      <c r="H50" s="56"/>
    </row>
    <row r="51" spans="1:8" hidden="1" outlineLevel="1" x14ac:dyDescent="0.25">
      <c r="A51" s="55"/>
      <c r="B51" s="55"/>
      <c r="C51" s="88"/>
      <c r="D51" s="195"/>
      <c r="E51" s="56"/>
      <c r="F51" s="56"/>
      <c r="G51" s="56"/>
      <c r="H51" s="56"/>
    </row>
    <row r="52" spans="1:8" hidden="1" outlineLevel="1" x14ac:dyDescent="0.25">
      <c r="A52" s="55"/>
      <c r="B52" s="55"/>
      <c r="C52" s="56"/>
      <c r="D52" s="56"/>
      <c r="E52" s="56"/>
      <c r="F52" s="56"/>
      <c r="G52" s="56"/>
      <c r="H52" s="56"/>
    </row>
    <row r="53" spans="1:8" hidden="1" outlineLevel="1" x14ac:dyDescent="0.25">
      <c r="A53" s="55"/>
      <c r="B53" s="55"/>
      <c r="C53" s="56"/>
      <c r="D53" s="56"/>
      <c r="E53" s="56"/>
      <c r="F53" s="56"/>
      <c r="G53" s="56"/>
      <c r="H53" s="56"/>
    </row>
    <row r="54" spans="1:8" hidden="1" outlineLevel="1" x14ac:dyDescent="0.25">
      <c r="A54" s="55"/>
      <c r="B54" s="55"/>
      <c r="C54" s="56"/>
      <c r="D54" s="56"/>
      <c r="E54" s="56"/>
      <c r="F54" s="56"/>
      <c r="G54" s="56"/>
      <c r="H54" s="56"/>
    </row>
    <row r="55" spans="1:8" hidden="1" outlineLevel="1" x14ac:dyDescent="0.25">
      <c r="A55"/>
      <c r="B55"/>
    </row>
    <row r="56" spans="1:8" hidden="1" outlineLevel="1" x14ac:dyDescent="0.25">
      <c r="A56"/>
      <c r="B56"/>
    </row>
    <row r="57" spans="1:8" hidden="1" outlineLevel="1" x14ac:dyDescent="0.25">
      <c r="A57"/>
      <c r="B57"/>
    </row>
    <row r="58" spans="1:8" hidden="1" outlineLevel="1" x14ac:dyDescent="0.25">
      <c r="A58"/>
      <c r="B58"/>
    </row>
    <row r="59" spans="1:8" hidden="1" outlineLevel="1" x14ac:dyDescent="0.25">
      <c r="A59"/>
      <c r="B59"/>
    </row>
    <row r="60" spans="1:8" hidden="1" outlineLevel="1" x14ac:dyDescent="0.25">
      <c r="A60"/>
      <c r="B60"/>
    </row>
    <row r="61" spans="1:8" hidden="1" outlineLevel="1" x14ac:dyDescent="0.25">
      <c r="A61"/>
      <c r="B61"/>
    </row>
    <row r="62" spans="1:8" hidden="1" outlineLevel="1" x14ac:dyDescent="0.25">
      <c r="A62"/>
      <c r="B62"/>
    </row>
    <row r="63" spans="1:8" hidden="1" outlineLevel="1" x14ac:dyDescent="0.25">
      <c r="A63"/>
      <c r="B63"/>
    </row>
    <row r="64" spans="1:8" hidden="1" outlineLevel="1" x14ac:dyDescent="0.25">
      <c r="A64"/>
      <c r="B64"/>
    </row>
    <row r="65" spans="1:2" hidden="1" outlineLevel="1" x14ac:dyDescent="0.25">
      <c r="A65"/>
      <c r="B65"/>
    </row>
    <row r="66" spans="1:2" hidden="1" outlineLevel="1" x14ac:dyDescent="0.25">
      <c r="A66"/>
      <c r="B66"/>
    </row>
    <row r="67" spans="1:2" hidden="1" outlineLevel="1" x14ac:dyDescent="0.25">
      <c r="A67"/>
      <c r="B67"/>
    </row>
    <row r="68" spans="1:2" hidden="1" outlineLevel="1" x14ac:dyDescent="0.25">
      <c r="A68"/>
      <c r="B68"/>
    </row>
    <row r="69" spans="1:2" hidden="1" outlineLevel="1" x14ac:dyDescent="0.25">
      <c r="A69"/>
      <c r="B69"/>
    </row>
    <row r="70" spans="1:2" hidden="1" outlineLevel="1" x14ac:dyDescent="0.25">
      <c r="A70"/>
      <c r="B70"/>
    </row>
    <row r="71" spans="1:2" hidden="1" outlineLevel="1" x14ac:dyDescent="0.25">
      <c r="A71"/>
      <c r="B71"/>
    </row>
    <row r="72" spans="1:2" hidden="1" outlineLevel="1" x14ac:dyDescent="0.25">
      <c r="A72"/>
      <c r="B72"/>
    </row>
    <row r="73" spans="1:2" hidden="1" outlineLevel="1" x14ac:dyDescent="0.25">
      <c r="A73"/>
      <c r="B73"/>
    </row>
    <row r="74" spans="1:2" hidden="1" outlineLevel="1" x14ac:dyDescent="0.25">
      <c r="A74"/>
      <c r="B74"/>
    </row>
    <row r="75" spans="1:2" hidden="1" outlineLevel="1" x14ac:dyDescent="0.25">
      <c r="A75"/>
      <c r="B75"/>
    </row>
    <row r="76" spans="1:2" hidden="1" outlineLevel="1" x14ac:dyDescent="0.25">
      <c r="A76"/>
      <c r="B76"/>
    </row>
    <row r="77" spans="1:2" hidden="1" outlineLevel="1" x14ac:dyDescent="0.25">
      <c r="A77"/>
      <c r="B77"/>
    </row>
    <row r="78" spans="1:2" hidden="1" outlineLevel="1" x14ac:dyDescent="0.25">
      <c r="A78"/>
      <c r="B78"/>
    </row>
    <row r="79" spans="1:2" hidden="1" outlineLevel="1" x14ac:dyDescent="0.25">
      <c r="A79"/>
      <c r="B79"/>
    </row>
    <row r="80" spans="1:2" hidden="1" outlineLevel="1" x14ac:dyDescent="0.25">
      <c r="A80"/>
      <c r="B80"/>
    </row>
    <row r="81" spans="1:2" hidden="1" outlineLevel="1" x14ac:dyDescent="0.25">
      <c r="A81"/>
      <c r="B81"/>
    </row>
    <row r="82" spans="1:2" hidden="1" outlineLevel="1" x14ac:dyDescent="0.25">
      <c r="A82"/>
      <c r="B82"/>
    </row>
    <row r="83" spans="1:2" hidden="1" outlineLevel="1" x14ac:dyDescent="0.25">
      <c r="A83"/>
      <c r="B83"/>
    </row>
    <row r="84" spans="1:2" hidden="1" outlineLevel="1" x14ac:dyDescent="0.25">
      <c r="A84"/>
      <c r="B84"/>
    </row>
    <row r="85" spans="1:2" hidden="1" outlineLevel="1" x14ac:dyDescent="0.25">
      <c r="A85"/>
      <c r="B85"/>
    </row>
    <row r="86" spans="1:2" hidden="1" outlineLevel="1" x14ac:dyDescent="0.25">
      <c r="A86"/>
      <c r="B86"/>
    </row>
    <row r="87" spans="1:2" hidden="1" outlineLevel="1" x14ac:dyDescent="0.25">
      <c r="A87"/>
      <c r="B87"/>
    </row>
    <row r="88" spans="1:2" hidden="1" outlineLevel="1" x14ac:dyDescent="0.25">
      <c r="A88"/>
      <c r="B88"/>
    </row>
    <row r="89" spans="1:2" hidden="1" outlineLevel="1" x14ac:dyDescent="0.25">
      <c r="A89"/>
      <c r="B89"/>
    </row>
    <row r="90" spans="1:2" hidden="1" outlineLevel="1" x14ac:dyDescent="0.25">
      <c r="A90"/>
      <c r="B90"/>
    </row>
    <row r="91" spans="1:2" hidden="1" outlineLevel="1" x14ac:dyDescent="0.25">
      <c r="A91"/>
      <c r="B91"/>
    </row>
    <row r="92" spans="1:2" hidden="1" outlineLevel="1" x14ac:dyDescent="0.25">
      <c r="A92"/>
      <c r="B92"/>
    </row>
    <row r="93" spans="1:2" hidden="1" outlineLevel="1" x14ac:dyDescent="0.25">
      <c r="A93"/>
      <c r="B93"/>
    </row>
    <row r="94" spans="1:2" hidden="1" outlineLevel="1" x14ac:dyDescent="0.25">
      <c r="A94"/>
      <c r="B94"/>
    </row>
    <row r="95" spans="1:2" hidden="1" outlineLevel="1" x14ac:dyDescent="0.25">
      <c r="A95"/>
      <c r="B95"/>
    </row>
    <row r="96" spans="1:2" hidden="1" outlineLevel="1" x14ac:dyDescent="0.25">
      <c r="A96"/>
      <c r="B96"/>
    </row>
    <row r="97" spans="1:27" hidden="1" outlineLevel="1" x14ac:dyDescent="0.25">
      <c r="A97"/>
      <c r="B97"/>
    </row>
    <row r="98" spans="1:27" hidden="1" outlineLevel="1" x14ac:dyDescent="0.25">
      <c r="A98"/>
      <c r="B98"/>
    </row>
    <row r="99" spans="1:27" hidden="1" outlineLevel="1" x14ac:dyDescent="0.25">
      <c r="A99"/>
      <c r="B99"/>
    </row>
    <row r="100" spans="1:27" ht="21" collapsed="1" thickBot="1" x14ac:dyDescent="0.4">
      <c r="A100" s="72"/>
      <c r="B100" s="73">
        <v>100</v>
      </c>
      <c r="C100" s="50"/>
      <c r="D100" s="3"/>
      <c r="E100" s="3"/>
      <c r="F100" s="3"/>
    </row>
    <row r="101" spans="1:27" ht="16.2" thickBot="1" x14ac:dyDescent="0.35">
      <c r="A101" s="29"/>
      <c r="B101" s="31"/>
      <c r="C101" s="2"/>
      <c r="D101" s="106" t="s">
        <v>127</v>
      </c>
      <c r="E101" s="21"/>
      <c r="F101" s="4"/>
    </row>
    <row r="102" spans="1:27" ht="15.6" x14ac:dyDescent="0.3">
      <c r="A102" s="29"/>
      <c r="B102" s="31"/>
      <c r="C102" s="2"/>
      <c r="D102" s="21"/>
      <c r="E102" s="4"/>
      <c r="F102" s="5"/>
    </row>
    <row r="103" spans="1:27" x14ac:dyDescent="0.25">
      <c r="A103" s="29"/>
      <c r="B103" s="29"/>
      <c r="C103" s="238" t="s">
        <v>320</v>
      </c>
      <c r="D103" s="239"/>
      <c r="E103" s="239"/>
      <c r="F103" s="2"/>
    </row>
    <row r="104" spans="1:27" ht="16.5" customHeight="1" x14ac:dyDescent="0.25">
      <c r="A104" s="29"/>
      <c r="B104" s="29"/>
      <c r="C104" s="240" t="s">
        <v>51</v>
      </c>
      <c r="D104" s="241"/>
      <c r="E104" s="84" t="s">
        <v>287</v>
      </c>
      <c r="F104" s="2"/>
    </row>
    <row r="105" spans="1:27" ht="12.75" customHeight="1" x14ac:dyDescent="0.25">
      <c r="A105" s="29"/>
      <c r="B105" s="29"/>
      <c r="C105" s="176" t="s">
        <v>14</v>
      </c>
      <c r="D105" s="67" t="s">
        <v>223</v>
      </c>
      <c r="E105" s="87"/>
      <c r="F105" s="2"/>
    </row>
    <row r="106" spans="1:27" ht="12.75" customHeight="1" x14ac:dyDescent="0.25">
      <c r="A106" s="29"/>
      <c r="B106" s="29"/>
      <c r="C106" s="176" t="s">
        <v>36</v>
      </c>
      <c r="D106" s="242" t="s">
        <v>226</v>
      </c>
      <c r="E106" s="235"/>
      <c r="F106" s="2"/>
    </row>
    <row r="107" spans="1:27" x14ac:dyDescent="0.25">
      <c r="A107" s="29"/>
      <c r="B107" s="29"/>
      <c r="C107" s="176" t="s">
        <v>37</v>
      </c>
      <c r="D107" s="67" t="s">
        <v>235</v>
      </c>
      <c r="E107" s="79" t="s">
        <v>321</v>
      </c>
      <c r="F107" s="2"/>
    </row>
    <row r="108" spans="1:27" ht="12.75" customHeight="1" x14ac:dyDescent="0.25">
      <c r="A108" s="29"/>
      <c r="B108" s="29"/>
      <c r="C108" s="176" t="s">
        <v>38</v>
      </c>
      <c r="D108" s="67" t="s">
        <v>234</v>
      </c>
      <c r="E108" s="79" t="s">
        <v>322</v>
      </c>
      <c r="F108" s="2"/>
    </row>
    <row r="109" spans="1:27" ht="12.75" customHeight="1" x14ac:dyDescent="0.25">
      <c r="A109" s="29"/>
      <c r="B109" s="29"/>
      <c r="C109" s="176" t="s">
        <v>99</v>
      </c>
      <c r="D109" s="212" t="s">
        <v>227</v>
      </c>
      <c r="E109" s="2"/>
      <c r="F109" s="2"/>
    </row>
    <row r="110" spans="1:27" ht="12.75" customHeight="1" x14ac:dyDescent="0.25">
      <c r="A110" s="29"/>
      <c r="B110" s="29"/>
      <c r="C110" s="176" t="s">
        <v>39</v>
      </c>
      <c r="D110" s="67" t="s">
        <v>35</v>
      </c>
      <c r="E110" s="2"/>
      <c r="F110" s="2"/>
    </row>
    <row r="111" spans="1:27" ht="12.75" customHeight="1" x14ac:dyDescent="0.25">
      <c r="A111" s="29"/>
      <c r="B111" s="29"/>
      <c r="C111" s="176" t="s">
        <v>40</v>
      </c>
      <c r="D111" s="68">
        <v>41402.736046412036</v>
      </c>
      <c r="E111" s="2"/>
      <c r="F111" s="2"/>
      <c r="AA111" t="s">
        <v>195</v>
      </c>
    </row>
    <row r="112" spans="1:27" ht="12.75" customHeight="1" x14ac:dyDescent="0.25">
      <c r="A112" s="29"/>
      <c r="B112" s="29"/>
      <c r="C112" s="131" t="s">
        <v>91</v>
      </c>
      <c r="D112" s="29"/>
      <c r="E112" s="21"/>
      <c r="F112" s="2"/>
    </row>
    <row r="113" spans="1:25" ht="16.2" thickBot="1" x14ac:dyDescent="0.35">
      <c r="A113" s="29"/>
      <c r="B113" s="29"/>
      <c r="C113" s="144" t="s">
        <v>45</v>
      </c>
      <c r="D113" s="143" t="s">
        <v>193</v>
      </c>
      <c r="E113" s="2"/>
      <c r="F113" s="2"/>
    </row>
    <row r="114" spans="1:25" ht="12.75" customHeight="1" thickBot="1" x14ac:dyDescent="0.3">
      <c r="A114" s="29"/>
      <c r="B114" s="29"/>
      <c r="C114" s="86" t="s">
        <v>224</v>
      </c>
      <c r="D114" s="142" t="s">
        <v>225</v>
      </c>
      <c r="E114" s="2"/>
      <c r="F114" s="29"/>
    </row>
    <row r="115" spans="1:25" ht="12.75" customHeight="1" x14ac:dyDescent="0.25">
      <c r="A115" s="29"/>
      <c r="B115" s="29"/>
      <c r="C115" s="85" t="s">
        <v>228</v>
      </c>
      <c r="D115" s="69" t="s">
        <v>229</v>
      </c>
      <c r="E115" s="2"/>
      <c r="F115" s="2"/>
    </row>
    <row r="116" spans="1:25" ht="12.75" customHeight="1" x14ac:dyDescent="0.25">
      <c r="A116" s="29"/>
      <c r="B116" s="29"/>
      <c r="C116" s="34" t="s">
        <v>231</v>
      </c>
      <c r="D116" s="69" t="s">
        <v>229</v>
      </c>
      <c r="E116" s="2"/>
      <c r="F116" s="2"/>
    </row>
    <row r="117" spans="1:25" ht="12.75" customHeight="1" x14ac:dyDescent="0.25">
      <c r="A117" s="29"/>
      <c r="B117" s="29"/>
      <c r="C117" s="34" t="s">
        <v>232</v>
      </c>
      <c r="D117" s="69" t="s">
        <v>20</v>
      </c>
      <c r="E117" s="2"/>
      <c r="F117" s="2"/>
    </row>
    <row r="118" spans="1:25" ht="12.75" customHeight="1" x14ac:dyDescent="0.25">
      <c r="A118" s="29"/>
      <c r="B118" s="29"/>
      <c r="C118" s="34" t="s">
        <v>230</v>
      </c>
      <c r="D118" s="69" t="s">
        <v>20</v>
      </c>
      <c r="E118" s="2"/>
      <c r="F118" s="2"/>
    </row>
    <row r="119" spans="1:25" ht="12.75" customHeight="1" x14ac:dyDescent="0.25">
      <c r="A119" s="29"/>
      <c r="B119" s="29"/>
      <c r="C119" s="34"/>
      <c r="D119" s="69"/>
      <c r="E119" s="2"/>
      <c r="F119" s="2"/>
    </row>
    <row r="120" spans="1:25" ht="12.75" customHeight="1" x14ac:dyDescent="0.25">
      <c r="A120" s="29"/>
      <c r="B120" s="29"/>
      <c r="C120" s="34"/>
      <c r="D120" s="69"/>
      <c r="E120" s="95"/>
      <c r="F120" s="2"/>
      <c r="G120" s="2"/>
      <c r="H120" s="2"/>
      <c r="V120" s="2"/>
      <c r="W120" s="2"/>
      <c r="X120" s="2"/>
      <c r="Y120" s="2"/>
    </row>
    <row r="121" spans="1:25" ht="12.75" customHeight="1" x14ac:dyDescent="0.25">
      <c r="A121" s="29"/>
      <c r="B121" s="29"/>
      <c r="C121" s="34"/>
      <c r="D121" s="69"/>
      <c r="E121" s="95"/>
      <c r="F121" s="2"/>
      <c r="G121" s="2"/>
      <c r="H121" s="2"/>
      <c r="V121" s="2"/>
      <c r="W121" s="2"/>
      <c r="X121" s="2"/>
      <c r="Y121" s="2"/>
    </row>
    <row r="122" spans="1:25" ht="12.75" customHeight="1" x14ac:dyDescent="0.25">
      <c r="A122" s="29"/>
      <c r="B122" s="29"/>
      <c r="C122" s="29"/>
      <c r="D122" s="29"/>
      <c r="E122" s="2"/>
      <c r="F122" s="2"/>
      <c r="G122" s="2"/>
      <c r="H122" s="148" t="b">
        <v>0</v>
      </c>
      <c r="V122" s="2"/>
      <c r="W122" s="2"/>
      <c r="X122" s="2"/>
      <c r="Y122" s="2"/>
    </row>
    <row r="123" spans="1:25" ht="15.6" x14ac:dyDescent="0.3">
      <c r="A123" s="29"/>
      <c r="B123" s="94"/>
      <c r="C123" s="219" t="s">
        <v>68</v>
      </c>
      <c r="D123" s="220"/>
      <c r="E123" s="149" t="s">
        <v>91</v>
      </c>
      <c r="F123" s="2"/>
      <c r="G123" s="126" t="s">
        <v>122</v>
      </c>
      <c r="H123" s="126" t="s">
        <v>203</v>
      </c>
      <c r="V123" s="126"/>
      <c r="W123" s="126"/>
      <c r="X123" s="126"/>
      <c r="Y123" s="2"/>
    </row>
    <row r="124" spans="1:25" ht="12.75" customHeight="1" x14ac:dyDescent="0.25">
      <c r="A124" s="29"/>
      <c r="B124" s="94"/>
      <c r="C124" s="221" t="s">
        <v>102</v>
      </c>
      <c r="D124" s="222"/>
      <c r="E124" s="141" t="s">
        <v>91</v>
      </c>
      <c r="F124" s="2"/>
      <c r="G124" s="121" t="b">
        <v>1</v>
      </c>
      <c r="H124" s="121" t="b">
        <v>1</v>
      </c>
      <c r="V124" s="167" t="b">
        <v>0</v>
      </c>
      <c r="W124" s="167" t="b">
        <v>0</v>
      </c>
      <c r="X124" s="167" t="b">
        <v>0</v>
      </c>
      <c r="Y124" s="2"/>
    </row>
    <row r="125" spans="1:25" ht="12.75" customHeight="1" x14ac:dyDescent="0.25">
      <c r="A125" s="29"/>
      <c r="B125" s="94"/>
      <c r="C125" s="221" t="s">
        <v>123</v>
      </c>
      <c r="D125" s="222"/>
      <c r="E125" s="141" t="s">
        <v>91</v>
      </c>
      <c r="F125" s="2"/>
      <c r="G125" s="121" t="b">
        <v>1</v>
      </c>
      <c r="H125" s="121" t="b">
        <v>1</v>
      </c>
      <c r="V125" s="167" t="b">
        <v>0</v>
      </c>
      <c r="W125" s="167" t="b">
        <v>0</v>
      </c>
      <c r="X125" s="167" t="b">
        <v>0</v>
      </c>
      <c r="Y125" s="2"/>
    </row>
    <row r="126" spans="1:25" ht="12.75" customHeight="1" x14ac:dyDescent="0.25">
      <c r="A126" s="29"/>
      <c r="B126" s="94"/>
      <c r="C126" s="221" t="s">
        <v>117</v>
      </c>
      <c r="D126" s="222"/>
      <c r="E126" s="141" t="s">
        <v>91</v>
      </c>
      <c r="F126" s="2"/>
      <c r="G126" s="121" t="b">
        <v>1</v>
      </c>
      <c r="H126" s="121" t="b">
        <v>1</v>
      </c>
      <c r="V126" s="167" t="b">
        <v>0</v>
      </c>
      <c r="W126" s="167" t="b">
        <v>0</v>
      </c>
      <c r="X126" s="167" t="b">
        <v>0</v>
      </c>
      <c r="Y126" s="2"/>
    </row>
    <row r="127" spans="1:25" ht="12.75" customHeight="1" x14ac:dyDescent="0.25">
      <c r="A127" s="29"/>
      <c r="B127" s="94"/>
      <c r="C127" s="221" t="s">
        <v>48</v>
      </c>
      <c r="D127" s="222"/>
      <c r="E127" s="141" t="s">
        <v>91</v>
      </c>
      <c r="F127" s="2"/>
      <c r="G127" s="121" t="b">
        <v>1</v>
      </c>
      <c r="H127" s="121" t="b">
        <v>1</v>
      </c>
      <c r="V127" s="167" t="b">
        <v>0</v>
      </c>
      <c r="W127" s="167" t="b">
        <v>0</v>
      </c>
      <c r="X127" s="167" t="b">
        <v>0</v>
      </c>
      <c r="Y127" s="2"/>
    </row>
    <row r="128" spans="1:25" x14ac:dyDescent="0.25">
      <c r="A128" s="29"/>
      <c r="B128" s="94"/>
      <c r="C128" s="29"/>
      <c r="D128" s="29"/>
      <c r="E128" s="2"/>
      <c r="F128" s="2"/>
      <c r="G128" s="2"/>
      <c r="H128" s="2"/>
      <c r="V128" s="2"/>
      <c r="W128" s="2"/>
      <c r="X128" s="2"/>
      <c r="Y128" s="2"/>
    </row>
    <row r="129" spans="1:25" ht="12.75" customHeight="1" x14ac:dyDescent="0.25">
      <c r="A129" s="29"/>
      <c r="B129" s="29"/>
      <c r="C129" s="145" t="s">
        <v>136</v>
      </c>
      <c r="D129" s="146"/>
      <c r="E129" s="147"/>
      <c r="F129" s="2"/>
      <c r="G129" s="2"/>
      <c r="H129" s="2"/>
      <c r="V129" s="2"/>
      <c r="W129" s="2"/>
      <c r="X129" s="2"/>
      <c r="Y129" s="2"/>
    </row>
    <row r="130" spans="1:25" ht="33" customHeight="1" x14ac:dyDescent="0.25">
      <c r="A130" s="29"/>
      <c r="B130" s="29"/>
      <c r="C130" s="229"/>
      <c r="D130" s="230"/>
      <c r="E130" s="231"/>
      <c r="F130" s="2"/>
    </row>
    <row r="131" spans="1:25" ht="12.75" customHeight="1" x14ac:dyDescent="0.25">
      <c r="A131" s="29"/>
      <c r="B131" s="29"/>
      <c r="C131" s="29"/>
      <c r="D131" s="29"/>
      <c r="E131" s="2"/>
      <c r="F131" s="2"/>
    </row>
    <row r="132" spans="1:25" x14ac:dyDescent="0.25">
      <c r="A132" s="29"/>
      <c r="B132" s="94"/>
      <c r="C132" s="66" t="s">
        <v>135</v>
      </c>
      <c r="D132" s="234" t="s">
        <v>257</v>
      </c>
      <c r="E132" s="235"/>
      <c r="F132" s="2"/>
    </row>
    <row r="133" spans="1:25" x14ac:dyDescent="0.25">
      <c r="A133" s="29"/>
      <c r="B133" s="94"/>
      <c r="C133" s="145" t="s">
        <v>191</v>
      </c>
      <c r="D133" s="16"/>
      <c r="E133" s="17" t="s">
        <v>149</v>
      </c>
      <c r="F133" s="2"/>
    </row>
    <row r="134" spans="1:25" ht="27.75" customHeight="1" x14ac:dyDescent="0.25">
      <c r="A134" s="29"/>
      <c r="B134" s="94"/>
      <c r="C134" s="236"/>
      <c r="D134" s="237"/>
      <c r="E134" s="125"/>
      <c r="F134" s="2"/>
    </row>
    <row r="135" spans="1:25" x14ac:dyDescent="0.25">
      <c r="A135" s="29"/>
      <c r="B135" s="94"/>
      <c r="C135" s="145" t="s">
        <v>192</v>
      </c>
      <c r="D135" s="16"/>
      <c r="E135" s="17" t="s">
        <v>149</v>
      </c>
      <c r="F135" s="2"/>
    </row>
    <row r="136" spans="1:25" ht="27.75" customHeight="1" x14ac:dyDescent="0.25">
      <c r="A136" s="29"/>
      <c r="B136" s="94"/>
      <c r="C136" s="236" t="s">
        <v>224</v>
      </c>
      <c r="D136" s="237"/>
      <c r="E136" s="125"/>
      <c r="F136" s="2"/>
    </row>
    <row r="137" spans="1:25" ht="28.5" customHeight="1" x14ac:dyDescent="0.25">
      <c r="A137" s="29"/>
      <c r="B137" s="94"/>
      <c r="C137" s="232" t="s">
        <v>52</v>
      </c>
      <c r="D137" s="233"/>
      <c r="E137" s="233"/>
      <c r="F137" s="2"/>
    </row>
    <row r="138" spans="1:25" ht="15.75" customHeight="1" x14ac:dyDescent="0.25">
      <c r="A138" s="29"/>
      <c r="B138" s="71">
        <v>152</v>
      </c>
      <c r="C138" s="71"/>
      <c r="D138" s="71"/>
      <c r="E138" s="71"/>
      <c r="F138" s="2"/>
    </row>
    <row r="139" spans="1:25" ht="15.75" customHeight="1" x14ac:dyDescent="0.3">
      <c r="A139" s="32">
        <v>1</v>
      </c>
      <c r="B139" s="75" t="b">
        <v>1</v>
      </c>
      <c r="C139" s="74" t="s">
        <v>147</v>
      </c>
      <c r="D139" s="76" t="s">
        <v>264</v>
      </c>
      <c r="E139" s="77"/>
      <c r="F139" s="2"/>
    </row>
    <row r="140" spans="1:25" ht="15.75" customHeight="1" x14ac:dyDescent="0.3">
      <c r="A140" s="32"/>
      <c r="B140" s="75" t="b">
        <v>1</v>
      </c>
      <c r="C140" s="74" t="s">
        <v>70</v>
      </c>
      <c r="D140" s="105" t="s">
        <v>304</v>
      </c>
      <c r="E140" s="77"/>
      <c r="F140" s="2"/>
    </row>
    <row r="141" spans="1:25" ht="13.8" x14ac:dyDescent="0.3">
      <c r="A141" s="32"/>
      <c r="B141" s="75" t="b">
        <v>1</v>
      </c>
      <c r="C141" s="74" t="s">
        <v>102</v>
      </c>
      <c r="D141" s="76" t="s">
        <v>77</v>
      </c>
      <c r="E141" s="77"/>
      <c r="F141" s="2"/>
    </row>
    <row r="142" spans="1:25" ht="13.8" x14ac:dyDescent="0.3">
      <c r="A142" s="32"/>
      <c r="B142" s="75" t="b">
        <v>1</v>
      </c>
      <c r="C142" s="74" t="s">
        <v>102</v>
      </c>
      <c r="D142" s="76" t="s">
        <v>28</v>
      </c>
      <c r="E142" s="77"/>
      <c r="F142" s="2"/>
    </row>
    <row r="143" spans="1:25" ht="13.8" x14ac:dyDescent="0.3">
      <c r="A143" s="32"/>
      <c r="B143" s="75" t="b">
        <v>1</v>
      </c>
      <c r="C143" s="74" t="s">
        <v>91</v>
      </c>
      <c r="D143" s="76" t="s">
        <v>91</v>
      </c>
      <c r="E143" s="77"/>
      <c r="F143" s="2"/>
    </row>
    <row r="144" spans="1:25" ht="13.8" x14ac:dyDescent="0.3">
      <c r="A144" s="32"/>
      <c r="B144" s="75" t="b">
        <v>1</v>
      </c>
      <c r="C144" s="74" t="s">
        <v>69</v>
      </c>
      <c r="D144" s="92">
        <v>41432.736046412036</v>
      </c>
      <c r="E144" s="77"/>
      <c r="F144" s="2"/>
    </row>
    <row r="145" spans="1:6" ht="13.8" x14ac:dyDescent="0.3">
      <c r="A145" s="32"/>
      <c r="B145" s="75" t="b">
        <v>1</v>
      </c>
      <c r="C145" s="226" t="s">
        <v>6</v>
      </c>
      <c r="D145" s="227"/>
      <c r="E145" s="228"/>
      <c r="F145" s="2"/>
    </row>
    <row r="146" spans="1:6" ht="75" customHeight="1" x14ac:dyDescent="0.3">
      <c r="A146" s="32"/>
      <c r="B146" s="75" t="b">
        <v>1</v>
      </c>
      <c r="C146" s="223" t="s">
        <v>237</v>
      </c>
      <c r="D146" s="224"/>
      <c r="E146" s="225"/>
      <c r="F146" s="2"/>
    </row>
    <row r="147" spans="1:6" ht="13.8" x14ac:dyDescent="0.3">
      <c r="A147" s="32"/>
      <c r="B147" s="75" t="b">
        <v>1</v>
      </c>
      <c r="C147" s="78"/>
      <c r="D147" s="78"/>
      <c r="E147" s="78"/>
      <c r="F147" s="2"/>
    </row>
    <row r="148" spans="1:6" ht="13.8" x14ac:dyDescent="0.3">
      <c r="A148" s="32">
        <v>2</v>
      </c>
      <c r="B148" s="75" t="b">
        <v>1</v>
      </c>
      <c r="C148" s="74" t="s">
        <v>147</v>
      </c>
      <c r="D148" s="76" t="s">
        <v>266</v>
      </c>
      <c r="E148" s="77"/>
      <c r="F148" s="2"/>
    </row>
    <row r="149" spans="1:6" ht="13.8" x14ac:dyDescent="0.3">
      <c r="A149" s="32"/>
      <c r="B149" s="75" t="b">
        <v>1</v>
      </c>
      <c r="C149" s="74" t="s">
        <v>70</v>
      </c>
      <c r="D149" s="105" t="s">
        <v>308</v>
      </c>
      <c r="E149" s="77"/>
      <c r="F149" s="2"/>
    </row>
    <row r="150" spans="1:6" ht="13.8" x14ac:dyDescent="0.3">
      <c r="A150" s="32"/>
      <c r="B150" s="75" t="b">
        <v>1</v>
      </c>
      <c r="C150" s="74" t="s">
        <v>102</v>
      </c>
      <c r="D150" s="76" t="s">
        <v>146</v>
      </c>
      <c r="E150" s="77"/>
      <c r="F150" s="2"/>
    </row>
    <row r="151" spans="1:6" ht="13.8" x14ac:dyDescent="0.3">
      <c r="A151" s="32"/>
      <c r="B151" s="75" t="b">
        <v>1</v>
      </c>
      <c r="C151" s="74" t="s">
        <v>123</v>
      </c>
      <c r="D151" s="76" t="s">
        <v>166</v>
      </c>
      <c r="E151" s="77"/>
      <c r="F151" s="2"/>
    </row>
    <row r="152" spans="1:6" ht="13.8" x14ac:dyDescent="0.3">
      <c r="A152" s="32"/>
      <c r="B152" s="75" t="b">
        <v>1</v>
      </c>
      <c r="C152" s="74" t="s">
        <v>91</v>
      </c>
      <c r="D152" s="76" t="s">
        <v>91</v>
      </c>
      <c r="E152" s="77"/>
      <c r="F152" s="2"/>
    </row>
    <row r="153" spans="1:6" ht="13.8" x14ac:dyDescent="0.3">
      <c r="A153" s="32"/>
      <c r="B153" s="75" t="b">
        <v>1</v>
      </c>
      <c r="C153" s="74" t="s">
        <v>69</v>
      </c>
      <c r="D153" s="92">
        <v>41432.736046412036</v>
      </c>
      <c r="E153" s="77"/>
      <c r="F153" s="2"/>
    </row>
    <row r="154" spans="1:6" ht="13.8" x14ac:dyDescent="0.3">
      <c r="A154" s="32"/>
      <c r="B154" s="75" t="b">
        <v>1</v>
      </c>
      <c r="C154" s="226" t="s">
        <v>6</v>
      </c>
      <c r="D154" s="227"/>
      <c r="E154" s="228"/>
      <c r="F154" s="2"/>
    </row>
    <row r="155" spans="1:6" ht="75" customHeight="1" x14ac:dyDescent="0.3">
      <c r="A155" s="32"/>
      <c r="B155" s="75" t="b">
        <v>1</v>
      </c>
      <c r="C155" s="223" t="s">
        <v>251</v>
      </c>
      <c r="D155" s="224"/>
      <c r="E155" s="225"/>
      <c r="F155" s="2"/>
    </row>
    <row r="156" spans="1:6" ht="13.8" x14ac:dyDescent="0.3">
      <c r="A156" s="32"/>
      <c r="B156" s="75" t="b">
        <v>1</v>
      </c>
      <c r="C156" s="78"/>
      <c r="D156" s="78"/>
      <c r="E156" s="78"/>
      <c r="F156" s="2"/>
    </row>
    <row r="157" spans="1:6" ht="13.8" x14ac:dyDescent="0.3">
      <c r="A157" s="32">
        <v>3</v>
      </c>
      <c r="B157" s="75" t="b">
        <v>1</v>
      </c>
      <c r="C157" s="74" t="s">
        <v>147</v>
      </c>
      <c r="D157" s="76" t="s">
        <v>268</v>
      </c>
      <c r="E157" s="77"/>
      <c r="F157" s="2"/>
    </row>
    <row r="158" spans="1:6" ht="13.8" x14ac:dyDescent="0.3">
      <c r="A158" s="32"/>
      <c r="B158" s="75" t="b">
        <v>1</v>
      </c>
      <c r="C158" s="74" t="s">
        <v>70</v>
      </c>
      <c r="D158" s="105" t="s">
        <v>309</v>
      </c>
      <c r="E158" s="77"/>
      <c r="F158" s="2"/>
    </row>
    <row r="159" spans="1:6" ht="13.8" x14ac:dyDescent="0.3">
      <c r="A159" s="32"/>
      <c r="B159" s="75" t="b">
        <v>1</v>
      </c>
      <c r="C159" s="74" t="s">
        <v>102</v>
      </c>
      <c r="D159" s="76" t="s">
        <v>146</v>
      </c>
      <c r="E159" s="77"/>
      <c r="F159" s="2"/>
    </row>
    <row r="160" spans="1:6" ht="13.8" x14ac:dyDescent="0.3">
      <c r="A160" s="32"/>
      <c r="B160" s="75" t="b">
        <v>1</v>
      </c>
      <c r="C160" s="74" t="s">
        <v>91</v>
      </c>
      <c r="D160" s="76" t="s">
        <v>91</v>
      </c>
      <c r="E160" s="77"/>
      <c r="F160" s="2"/>
    </row>
    <row r="161" spans="1:6" ht="13.8" x14ac:dyDescent="0.3">
      <c r="A161" s="32"/>
      <c r="B161" s="75" t="b">
        <v>1</v>
      </c>
      <c r="C161" s="74" t="s">
        <v>91</v>
      </c>
      <c r="D161" s="76" t="s">
        <v>91</v>
      </c>
      <c r="E161" s="77"/>
      <c r="F161" s="2"/>
    </row>
    <row r="162" spans="1:6" ht="13.8" x14ac:dyDescent="0.3">
      <c r="A162" s="32"/>
      <c r="B162" s="75" t="b">
        <v>1</v>
      </c>
      <c r="C162" s="74" t="s">
        <v>69</v>
      </c>
      <c r="D162" s="92">
        <v>41432.736046412036</v>
      </c>
      <c r="E162" s="77"/>
      <c r="F162" s="2"/>
    </row>
    <row r="163" spans="1:6" ht="13.8" x14ac:dyDescent="0.3">
      <c r="A163" s="32"/>
      <c r="B163" s="75" t="b">
        <v>1</v>
      </c>
      <c r="C163" s="226" t="s">
        <v>6</v>
      </c>
      <c r="D163" s="227"/>
      <c r="E163" s="228"/>
      <c r="F163" s="2"/>
    </row>
    <row r="164" spans="1:6" ht="75" customHeight="1" x14ac:dyDescent="0.3">
      <c r="A164" s="32"/>
      <c r="B164" s="75" t="b">
        <v>1</v>
      </c>
      <c r="C164" s="223" t="s">
        <v>253</v>
      </c>
      <c r="D164" s="224"/>
      <c r="E164" s="225"/>
      <c r="F164" s="2"/>
    </row>
    <row r="165" spans="1:6" ht="13.8" x14ac:dyDescent="0.3">
      <c r="A165" s="32"/>
      <c r="B165" s="75" t="b">
        <v>1</v>
      </c>
      <c r="C165" s="78"/>
      <c r="D165" s="78"/>
      <c r="E165" s="78"/>
      <c r="F165" s="2"/>
    </row>
    <row r="166" spans="1:6" ht="13.8" x14ac:dyDescent="0.3">
      <c r="A166" s="32">
        <v>4</v>
      </c>
      <c r="B166" s="75" t="b">
        <v>1</v>
      </c>
      <c r="C166" s="74" t="s">
        <v>147</v>
      </c>
      <c r="D166" s="76" t="s">
        <v>270</v>
      </c>
      <c r="E166" s="77"/>
      <c r="F166" s="2"/>
    </row>
    <row r="167" spans="1:6" ht="13.8" x14ac:dyDescent="0.3">
      <c r="A167" s="32"/>
      <c r="B167" s="75" t="b">
        <v>1</v>
      </c>
      <c r="C167" s="74" t="s">
        <v>70</v>
      </c>
      <c r="D167" s="105" t="s">
        <v>310</v>
      </c>
      <c r="E167" s="77"/>
      <c r="F167" s="2"/>
    </row>
    <row r="168" spans="1:6" ht="13.8" x14ac:dyDescent="0.3">
      <c r="A168" s="32"/>
      <c r="B168" s="75" t="b">
        <v>1</v>
      </c>
      <c r="C168" s="74" t="s">
        <v>102</v>
      </c>
      <c r="D168" s="76" t="s">
        <v>201</v>
      </c>
      <c r="E168" s="77"/>
      <c r="F168" s="2"/>
    </row>
    <row r="169" spans="1:6" ht="13.8" x14ac:dyDescent="0.3">
      <c r="A169" s="32"/>
      <c r="B169" s="75" t="b">
        <v>1</v>
      </c>
      <c r="C169" s="74" t="s">
        <v>91</v>
      </c>
      <c r="D169" s="76" t="s">
        <v>91</v>
      </c>
      <c r="E169" s="77"/>
      <c r="F169" s="2"/>
    </row>
    <row r="170" spans="1:6" ht="13.8" x14ac:dyDescent="0.3">
      <c r="A170" s="32"/>
      <c r="B170" s="75" t="b">
        <v>1</v>
      </c>
      <c r="C170" s="74" t="s">
        <v>91</v>
      </c>
      <c r="D170" s="76" t="s">
        <v>91</v>
      </c>
      <c r="E170" s="77"/>
      <c r="F170" s="2"/>
    </row>
    <row r="171" spans="1:6" ht="13.8" x14ac:dyDescent="0.3">
      <c r="A171" s="32"/>
      <c r="B171" s="75" t="b">
        <v>1</v>
      </c>
      <c r="C171" s="74" t="s">
        <v>69</v>
      </c>
      <c r="D171" s="92">
        <v>41432.736046412036</v>
      </c>
      <c r="E171" s="77"/>
      <c r="F171" s="2"/>
    </row>
    <row r="172" spans="1:6" ht="13.8" x14ac:dyDescent="0.3">
      <c r="A172" s="32"/>
      <c r="B172" s="75" t="b">
        <v>1</v>
      </c>
      <c r="C172" s="226" t="s">
        <v>6</v>
      </c>
      <c r="D172" s="227"/>
      <c r="E172" s="228"/>
      <c r="F172" s="2"/>
    </row>
    <row r="173" spans="1:6" ht="75" customHeight="1" x14ac:dyDescent="0.3">
      <c r="A173" s="32"/>
      <c r="B173" s="75" t="b">
        <v>1</v>
      </c>
      <c r="C173" s="223" t="s">
        <v>255</v>
      </c>
      <c r="D173" s="224"/>
      <c r="E173" s="225"/>
      <c r="F173" s="2"/>
    </row>
    <row r="174" spans="1:6" ht="13.8" x14ac:dyDescent="0.3">
      <c r="A174" s="32"/>
      <c r="B174" s="75" t="b">
        <v>1</v>
      </c>
      <c r="C174" s="78"/>
      <c r="D174" s="78"/>
      <c r="E174" s="78"/>
      <c r="F174" s="2"/>
    </row>
    <row r="175" spans="1:6" ht="13.8" x14ac:dyDescent="0.3">
      <c r="A175" s="32">
        <v>5</v>
      </c>
      <c r="B175" s="75" t="b">
        <v>1</v>
      </c>
      <c r="C175" s="74" t="s">
        <v>147</v>
      </c>
      <c r="D175" s="76" t="s">
        <v>273</v>
      </c>
      <c r="E175" s="77"/>
      <c r="F175" s="2"/>
    </row>
    <row r="176" spans="1:6" ht="13.8" x14ac:dyDescent="0.3">
      <c r="A176" s="32"/>
      <c r="B176" s="75" t="b">
        <v>1</v>
      </c>
      <c r="C176" s="74" t="s">
        <v>70</v>
      </c>
      <c r="D176" s="105" t="s">
        <v>311</v>
      </c>
      <c r="E176" s="77"/>
      <c r="F176" s="2"/>
    </row>
    <row r="177" spans="1:6" ht="13.8" x14ac:dyDescent="0.3">
      <c r="A177" s="32"/>
      <c r="B177" s="75" t="b">
        <v>1</v>
      </c>
      <c r="C177" s="74" t="s">
        <v>102</v>
      </c>
      <c r="D177" s="76">
        <v>7.2</v>
      </c>
      <c r="E177" s="77"/>
      <c r="F177" s="2"/>
    </row>
    <row r="178" spans="1:6" ht="13.8" x14ac:dyDescent="0.3">
      <c r="A178" s="32"/>
      <c r="B178" s="75" t="b">
        <v>1</v>
      </c>
      <c r="C178" s="74" t="s">
        <v>91</v>
      </c>
      <c r="D178" s="76" t="s">
        <v>91</v>
      </c>
      <c r="E178" s="77"/>
      <c r="F178" s="2"/>
    </row>
    <row r="179" spans="1:6" ht="13.8" x14ac:dyDescent="0.3">
      <c r="A179" s="32"/>
      <c r="B179" s="75" t="b">
        <v>1</v>
      </c>
      <c r="C179" s="74" t="s">
        <v>91</v>
      </c>
      <c r="D179" s="76" t="s">
        <v>91</v>
      </c>
      <c r="E179" s="77"/>
      <c r="F179" s="2"/>
    </row>
    <row r="180" spans="1:6" ht="13.8" x14ac:dyDescent="0.3">
      <c r="A180" s="32"/>
      <c r="B180" s="75" t="b">
        <v>1</v>
      </c>
      <c r="C180" s="74" t="s">
        <v>69</v>
      </c>
      <c r="D180" s="92">
        <v>41432.736046412036</v>
      </c>
      <c r="E180" s="77"/>
      <c r="F180" s="2"/>
    </row>
    <row r="181" spans="1:6" ht="13.8" x14ac:dyDescent="0.3">
      <c r="A181" s="32"/>
      <c r="B181" s="75" t="b">
        <v>1</v>
      </c>
      <c r="C181" s="226" t="s">
        <v>6</v>
      </c>
      <c r="D181" s="227"/>
      <c r="E181" s="228"/>
      <c r="F181" s="2"/>
    </row>
    <row r="182" spans="1:6" ht="75" customHeight="1" x14ac:dyDescent="0.3">
      <c r="A182" s="32"/>
      <c r="B182" s="75" t="b">
        <v>1</v>
      </c>
      <c r="C182" s="223" t="s">
        <v>239</v>
      </c>
      <c r="D182" s="224"/>
      <c r="E182" s="225"/>
      <c r="F182" s="2"/>
    </row>
    <row r="183" spans="1:6" ht="13.8" x14ac:dyDescent="0.3">
      <c r="A183" s="32"/>
      <c r="B183" s="75" t="b">
        <v>1</v>
      </c>
      <c r="C183" s="78"/>
      <c r="D183" s="78"/>
      <c r="E183" s="78"/>
      <c r="F183" s="2"/>
    </row>
    <row r="184" spans="1:6" ht="13.8" x14ac:dyDescent="0.3">
      <c r="A184" s="32">
        <v>6</v>
      </c>
      <c r="B184" s="75" t="b">
        <v>1</v>
      </c>
      <c r="C184" s="74" t="s">
        <v>147</v>
      </c>
      <c r="D184" s="76" t="s">
        <v>275</v>
      </c>
      <c r="E184" s="77"/>
      <c r="F184" s="2"/>
    </row>
    <row r="185" spans="1:6" ht="13.8" x14ac:dyDescent="0.3">
      <c r="A185" s="32"/>
      <c r="B185" s="75" t="b">
        <v>1</v>
      </c>
      <c r="C185" s="74" t="s">
        <v>70</v>
      </c>
      <c r="D185" s="105" t="s">
        <v>313</v>
      </c>
      <c r="E185" s="77"/>
      <c r="F185" s="2"/>
    </row>
    <row r="186" spans="1:6" ht="13.8" x14ac:dyDescent="0.3">
      <c r="A186" s="32"/>
      <c r="B186" s="75" t="b">
        <v>1</v>
      </c>
      <c r="C186" s="74" t="s">
        <v>123</v>
      </c>
      <c r="D186" s="76" t="s">
        <v>107</v>
      </c>
      <c r="E186" s="77"/>
      <c r="F186" s="2"/>
    </row>
    <row r="187" spans="1:6" ht="13.8" x14ac:dyDescent="0.3">
      <c r="A187" s="32"/>
      <c r="B187" s="75" t="b">
        <v>1</v>
      </c>
      <c r="C187" s="74" t="s">
        <v>91</v>
      </c>
      <c r="D187" s="76" t="s">
        <v>91</v>
      </c>
      <c r="E187" s="77"/>
      <c r="F187" s="2"/>
    </row>
    <row r="188" spans="1:6" ht="13.8" x14ac:dyDescent="0.3">
      <c r="A188" s="32"/>
      <c r="B188" s="75" t="b">
        <v>1</v>
      </c>
      <c r="C188" s="74" t="s">
        <v>91</v>
      </c>
      <c r="D188" s="76" t="s">
        <v>91</v>
      </c>
      <c r="E188" s="77"/>
      <c r="F188" s="2"/>
    </row>
    <row r="189" spans="1:6" ht="13.8" x14ac:dyDescent="0.3">
      <c r="A189" s="32"/>
      <c r="B189" s="75" t="b">
        <v>1</v>
      </c>
      <c r="C189" s="74" t="s">
        <v>69</v>
      </c>
      <c r="D189" s="92">
        <v>41432.736046412036</v>
      </c>
      <c r="E189" s="77"/>
      <c r="F189" s="2"/>
    </row>
    <row r="190" spans="1:6" ht="13.8" x14ac:dyDescent="0.3">
      <c r="A190" s="32"/>
      <c r="B190" s="75" t="b">
        <v>1</v>
      </c>
      <c r="C190" s="226" t="s">
        <v>6</v>
      </c>
      <c r="D190" s="227"/>
      <c r="E190" s="228"/>
      <c r="F190" s="2"/>
    </row>
    <row r="191" spans="1:6" ht="75" customHeight="1" x14ac:dyDescent="0.3">
      <c r="A191" s="32"/>
      <c r="B191" s="75" t="b">
        <v>1</v>
      </c>
      <c r="C191" s="223" t="s">
        <v>247</v>
      </c>
      <c r="D191" s="224"/>
      <c r="E191" s="225"/>
      <c r="F191" s="2"/>
    </row>
    <row r="192" spans="1:6" ht="13.8" x14ac:dyDescent="0.3">
      <c r="A192" s="32"/>
      <c r="B192" s="75" t="b">
        <v>1</v>
      </c>
      <c r="C192" s="78"/>
      <c r="D192" s="78"/>
      <c r="E192" s="78"/>
      <c r="F192" s="2"/>
    </row>
    <row r="193" spans="1:6" ht="13.8" x14ac:dyDescent="0.3">
      <c r="A193" s="32">
        <v>7</v>
      </c>
      <c r="B193" s="75" t="b">
        <v>1</v>
      </c>
      <c r="C193" s="74" t="s">
        <v>147</v>
      </c>
      <c r="D193" s="76" t="s">
        <v>277</v>
      </c>
      <c r="E193" s="77"/>
      <c r="F193" s="2"/>
    </row>
    <row r="194" spans="1:6" ht="13.8" x14ac:dyDescent="0.3">
      <c r="A194" s="32"/>
      <c r="B194" s="75" t="b">
        <v>1</v>
      </c>
      <c r="C194" s="74" t="s">
        <v>70</v>
      </c>
      <c r="D194" s="105" t="s">
        <v>314</v>
      </c>
      <c r="E194" s="77"/>
      <c r="F194" s="2"/>
    </row>
    <row r="195" spans="1:6" ht="13.8" x14ac:dyDescent="0.3">
      <c r="A195" s="32"/>
      <c r="B195" s="75" t="b">
        <v>1</v>
      </c>
      <c r="C195" s="74" t="s">
        <v>123</v>
      </c>
      <c r="D195" s="76">
        <v>4.4000000000000004</v>
      </c>
      <c r="E195" s="77"/>
      <c r="F195" s="2"/>
    </row>
    <row r="196" spans="1:6" ht="13.8" x14ac:dyDescent="0.3">
      <c r="A196" s="32"/>
      <c r="B196" s="75" t="b">
        <v>1</v>
      </c>
      <c r="C196" s="74" t="s">
        <v>91</v>
      </c>
      <c r="D196" s="76" t="s">
        <v>91</v>
      </c>
      <c r="E196" s="77"/>
      <c r="F196" s="2"/>
    </row>
    <row r="197" spans="1:6" ht="13.8" x14ac:dyDescent="0.3">
      <c r="A197" s="32"/>
      <c r="B197" s="75" t="b">
        <v>1</v>
      </c>
      <c r="C197" s="74" t="s">
        <v>91</v>
      </c>
      <c r="D197" s="76" t="s">
        <v>91</v>
      </c>
      <c r="E197" s="77"/>
      <c r="F197" s="2"/>
    </row>
    <row r="198" spans="1:6" ht="13.8" x14ac:dyDescent="0.3">
      <c r="A198" s="32"/>
      <c r="B198" s="75" t="b">
        <v>1</v>
      </c>
      <c r="C198" s="74" t="s">
        <v>69</v>
      </c>
      <c r="D198" s="92">
        <v>41432.736046412036</v>
      </c>
      <c r="E198" s="77"/>
      <c r="F198" s="2"/>
    </row>
    <row r="199" spans="1:6" ht="13.8" x14ac:dyDescent="0.3">
      <c r="A199" s="32"/>
      <c r="B199" s="75" t="b">
        <v>1</v>
      </c>
      <c r="C199" s="226" t="s">
        <v>6</v>
      </c>
      <c r="D199" s="227"/>
      <c r="E199" s="228"/>
      <c r="F199" s="2"/>
    </row>
    <row r="200" spans="1:6" ht="75" customHeight="1" x14ac:dyDescent="0.3">
      <c r="A200" s="32"/>
      <c r="B200" s="75" t="b">
        <v>1</v>
      </c>
      <c r="C200" s="223" t="s">
        <v>241</v>
      </c>
      <c r="D200" s="224"/>
      <c r="E200" s="225"/>
      <c r="F200" s="2"/>
    </row>
    <row r="201" spans="1:6" ht="13.8" x14ac:dyDescent="0.3">
      <c r="A201" s="32"/>
      <c r="B201" s="75" t="b">
        <v>1</v>
      </c>
      <c r="C201" s="78"/>
      <c r="D201" s="78"/>
      <c r="E201" s="78"/>
      <c r="F201" s="2"/>
    </row>
    <row r="202" spans="1:6" ht="13.8" x14ac:dyDescent="0.3">
      <c r="A202" s="32">
        <v>8</v>
      </c>
      <c r="B202" s="75" t="b">
        <v>1</v>
      </c>
      <c r="C202" s="74" t="s">
        <v>147</v>
      </c>
      <c r="D202" s="76" t="s">
        <v>279</v>
      </c>
      <c r="E202" s="77"/>
      <c r="F202" s="2"/>
    </row>
    <row r="203" spans="1:6" ht="13.8" x14ac:dyDescent="0.3">
      <c r="A203" s="32"/>
      <c r="B203" s="75" t="b">
        <v>1</v>
      </c>
      <c r="C203" s="74" t="s">
        <v>70</v>
      </c>
      <c r="D203" s="105" t="s">
        <v>315</v>
      </c>
      <c r="E203" s="77"/>
      <c r="F203" s="2"/>
    </row>
    <row r="204" spans="1:6" ht="13.8" x14ac:dyDescent="0.3">
      <c r="A204" s="32"/>
      <c r="B204" s="75" t="b">
        <v>1</v>
      </c>
      <c r="C204" s="74" t="s">
        <v>123</v>
      </c>
      <c r="D204" s="76" t="s">
        <v>53</v>
      </c>
      <c r="E204" s="77"/>
      <c r="F204" s="2"/>
    </row>
    <row r="205" spans="1:6" ht="13.8" x14ac:dyDescent="0.3">
      <c r="A205" s="32"/>
      <c r="B205" s="75" t="b">
        <v>1</v>
      </c>
      <c r="C205" s="74" t="s">
        <v>91</v>
      </c>
      <c r="D205" s="76" t="s">
        <v>91</v>
      </c>
      <c r="E205" s="77"/>
      <c r="F205" s="2"/>
    </row>
    <row r="206" spans="1:6" ht="13.8" x14ac:dyDescent="0.3">
      <c r="A206" s="32"/>
      <c r="B206" s="75" t="b">
        <v>1</v>
      </c>
      <c r="C206" s="74" t="s">
        <v>91</v>
      </c>
      <c r="D206" s="76" t="s">
        <v>91</v>
      </c>
      <c r="E206" s="77"/>
      <c r="F206" s="2"/>
    </row>
    <row r="207" spans="1:6" ht="13.8" x14ac:dyDescent="0.3">
      <c r="A207" s="32"/>
      <c r="B207" s="75" t="b">
        <v>1</v>
      </c>
      <c r="C207" s="74" t="s">
        <v>69</v>
      </c>
      <c r="D207" s="92">
        <v>41432.736046412036</v>
      </c>
      <c r="E207" s="77"/>
      <c r="F207" s="2"/>
    </row>
    <row r="208" spans="1:6" ht="13.8" x14ac:dyDescent="0.3">
      <c r="A208" s="32"/>
      <c r="B208" s="75" t="b">
        <v>1</v>
      </c>
      <c r="C208" s="226" t="s">
        <v>6</v>
      </c>
      <c r="D208" s="227"/>
      <c r="E208" s="228"/>
      <c r="F208" s="2"/>
    </row>
    <row r="209" spans="1:6" ht="75" customHeight="1" x14ac:dyDescent="0.3">
      <c r="A209" s="32"/>
      <c r="B209" s="75" t="b">
        <v>1</v>
      </c>
      <c r="C209" s="223" t="s">
        <v>249</v>
      </c>
      <c r="D209" s="224"/>
      <c r="E209" s="225"/>
      <c r="F209" s="2"/>
    </row>
    <row r="210" spans="1:6" ht="13.8" x14ac:dyDescent="0.3">
      <c r="A210" s="32"/>
      <c r="B210" s="75" t="b">
        <v>1</v>
      </c>
      <c r="C210" s="78"/>
      <c r="D210" s="78"/>
      <c r="E210" s="78"/>
      <c r="F210" s="2"/>
    </row>
    <row r="211" spans="1:6" ht="13.8" x14ac:dyDescent="0.3">
      <c r="A211" s="32">
        <v>9</v>
      </c>
      <c r="B211" s="75" t="b">
        <v>1</v>
      </c>
      <c r="C211" s="74" t="s">
        <v>147</v>
      </c>
      <c r="D211" s="76" t="s">
        <v>281</v>
      </c>
      <c r="E211" s="77"/>
      <c r="F211" s="2"/>
    </row>
    <row r="212" spans="1:6" ht="13.8" x14ac:dyDescent="0.3">
      <c r="A212" s="32"/>
      <c r="B212" s="75" t="b">
        <v>1</v>
      </c>
      <c r="C212" s="74" t="s">
        <v>70</v>
      </c>
      <c r="D212" s="105" t="s">
        <v>305</v>
      </c>
      <c r="E212" s="77"/>
      <c r="F212" s="2"/>
    </row>
    <row r="213" spans="1:6" ht="13.8" x14ac:dyDescent="0.3">
      <c r="A213" s="32"/>
      <c r="B213" s="75" t="b">
        <v>1</v>
      </c>
      <c r="C213" s="74" t="s">
        <v>102</v>
      </c>
      <c r="D213" s="76" t="s">
        <v>28</v>
      </c>
      <c r="E213" s="77"/>
      <c r="F213" s="2"/>
    </row>
    <row r="214" spans="1:6" ht="13.8" x14ac:dyDescent="0.3">
      <c r="A214" s="32"/>
      <c r="B214" s="75" t="b">
        <v>1</v>
      </c>
      <c r="C214" s="74" t="s">
        <v>91</v>
      </c>
      <c r="D214" s="76" t="s">
        <v>91</v>
      </c>
      <c r="E214" s="77"/>
      <c r="F214" s="2"/>
    </row>
    <row r="215" spans="1:6" ht="13.8" x14ac:dyDescent="0.3">
      <c r="A215" s="32"/>
      <c r="B215" s="75" t="b">
        <v>1</v>
      </c>
      <c r="C215" s="74" t="s">
        <v>91</v>
      </c>
      <c r="D215" s="76" t="s">
        <v>91</v>
      </c>
      <c r="E215" s="77"/>
      <c r="F215" s="2"/>
    </row>
    <row r="216" spans="1:6" ht="13.8" x14ac:dyDescent="0.3">
      <c r="A216" s="32"/>
      <c r="B216" s="75" t="b">
        <v>1</v>
      </c>
      <c r="C216" s="74" t="s">
        <v>69</v>
      </c>
      <c r="D216" s="92" t="s">
        <v>271</v>
      </c>
      <c r="E216" s="77"/>
      <c r="F216" s="2"/>
    </row>
    <row r="217" spans="1:6" ht="13.8" x14ac:dyDescent="0.3">
      <c r="A217" s="32"/>
      <c r="B217" s="75" t="b">
        <v>1</v>
      </c>
      <c r="C217" s="226" t="s">
        <v>7</v>
      </c>
      <c r="D217" s="227"/>
      <c r="E217" s="228"/>
      <c r="F217" s="2"/>
    </row>
    <row r="218" spans="1:6" ht="75" customHeight="1" x14ac:dyDescent="0.3">
      <c r="A218" s="32"/>
      <c r="B218" s="75" t="b">
        <v>1</v>
      </c>
      <c r="C218" s="223" t="s">
        <v>243</v>
      </c>
      <c r="D218" s="224"/>
      <c r="E218" s="225"/>
      <c r="F218" s="2"/>
    </row>
    <row r="219" spans="1:6" ht="13.8" x14ac:dyDescent="0.3">
      <c r="A219" s="32"/>
      <c r="B219" s="75" t="b">
        <v>1</v>
      </c>
      <c r="C219" s="78"/>
      <c r="D219" s="78"/>
      <c r="E219" s="78"/>
      <c r="F219" s="2"/>
    </row>
    <row r="220" spans="1:6" ht="13.8" x14ac:dyDescent="0.3">
      <c r="A220" s="32">
        <v>10</v>
      </c>
      <c r="B220" s="75" t="b">
        <v>1</v>
      </c>
      <c r="C220" s="74" t="s">
        <v>147</v>
      </c>
      <c r="D220" s="76" t="s">
        <v>283</v>
      </c>
      <c r="E220" s="77"/>
      <c r="F220" s="2"/>
    </row>
    <row r="221" spans="1:6" ht="13.8" x14ac:dyDescent="0.3">
      <c r="A221" s="32"/>
      <c r="B221" s="75" t="b">
        <v>1</v>
      </c>
      <c r="C221" s="74" t="s">
        <v>70</v>
      </c>
      <c r="D221" s="105" t="s">
        <v>306</v>
      </c>
      <c r="E221" s="77"/>
      <c r="F221" s="2"/>
    </row>
    <row r="222" spans="1:6" ht="13.8" x14ac:dyDescent="0.3">
      <c r="A222" s="32"/>
      <c r="B222" s="75" t="b">
        <v>1</v>
      </c>
      <c r="C222" s="74" t="s">
        <v>102</v>
      </c>
      <c r="D222" s="76" t="s">
        <v>33</v>
      </c>
      <c r="E222" s="77"/>
      <c r="F222" s="2"/>
    </row>
    <row r="223" spans="1:6" ht="13.8" x14ac:dyDescent="0.3">
      <c r="A223" s="32"/>
      <c r="B223" s="75" t="b">
        <v>1</v>
      </c>
      <c r="C223" s="74" t="s">
        <v>91</v>
      </c>
      <c r="D223" s="76" t="s">
        <v>91</v>
      </c>
      <c r="E223" s="77"/>
      <c r="F223" s="2"/>
    </row>
    <row r="224" spans="1:6" ht="13.8" x14ac:dyDescent="0.3">
      <c r="A224" s="32"/>
      <c r="B224" s="75" t="b">
        <v>1</v>
      </c>
      <c r="C224" s="74" t="s">
        <v>91</v>
      </c>
      <c r="D224" s="76" t="s">
        <v>91</v>
      </c>
      <c r="E224" s="77"/>
      <c r="F224" s="2"/>
    </row>
    <row r="225" spans="1:6" ht="13.8" x14ac:dyDescent="0.3">
      <c r="A225" s="32"/>
      <c r="B225" s="75" t="b">
        <v>1</v>
      </c>
      <c r="C225" s="74" t="s">
        <v>69</v>
      </c>
      <c r="D225" s="92" t="s">
        <v>271</v>
      </c>
      <c r="E225" s="77"/>
      <c r="F225" s="2"/>
    </row>
    <row r="226" spans="1:6" ht="13.8" x14ac:dyDescent="0.3">
      <c r="A226" s="32"/>
      <c r="B226" s="75" t="b">
        <v>1</v>
      </c>
      <c r="C226" s="226" t="s">
        <v>7</v>
      </c>
      <c r="D226" s="227"/>
      <c r="E226" s="228"/>
      <c r="F226" s="2"/>
    </row>
    <row r="227" spans="1:6" ht="75" customHeight="1" x14ac:dyDescent="0.3">
      <c r="A227" s="32"/>
      <c r="B227" s="75" t="b">
        <v>1</v>
      </c>
      <c r="C227" s="223" t="s">
        <v>245</v>
      </c>
      <c r="D227" s="224"/>
      <c r="E227" s="225"/>
      <c r="F227" s="2"/>
    </row>
    <row r="228" spans="1:6" ht="13.8" x14ac:dyDescent="0.3">
      <c r="A228" s="32"/>
      <c r="B228" s="75" t="b">
        <v>1</v>
      </c>
      <c r="C228" s="78"/>
      <c r="D228" s="78"/>
      <c r="E228" s="78"/>
      <c r="F228" s="2"/>
    </row>
    <row r="229" spans="1:6" ht="13.8" x14ac:dyDescent="0.3">
      <c r="A229" s="32">
        <v>11</v>
      </c>
      <c r="B229" s="75" t="b">
        <v>1</v>
      </c>
      <c r="C229" s="74" t="s">
        <v>147</v>
      </c>
      <c r="D229" s="76" t="s">
        <v>285</v>
      </c>
      <c r="E229" s="77"/>
      <c r="F229" s="2"/>
    </row>
    <row r="230" spans="1:6" ht="13.8" x14ac:dyDescent="0.3">
      <c r="A230" s="32"/>
      <c r="B230" s="75" t="b">
        <v>1</v>
      </c>
      <c r="C230" s="74" t="s">
        <v>70</v>
      </c>
      <c r="D230" s="105" t="s">
        <v>312</v>
      </c>
      <c r="E230" s="77"/>
      <c r="F230" s="2"/>
    </row>
    <row r="231" spans="1:6" ht="13.8" x14ac:dyDescent="0.3">
      <c r="A231" s="32"/>
      <c r="B231" s="75" t="b">
        <v>1</v>
      </c>
      <c r="C231" s="74" t="s">
        <v>102</v>
      </c>
      <c r="D231" s="76">
        <v>13.4</v>
      </c>
      <c r="E231" s="77"/>
      <c r="F231" s="2"/>
    </row>
    <row r="232" spans="1:6" ht="13.8" x14ac:dyDescent="0.3">
      <c r="A232" s="32"/>
      <c r="B232" s="75" t="b">
        <v>1</v>
      </c>
      <c r="C232" s="74" t="s">
        <v>91</v>
      </c>
      <c r="D232" s="76" t="s">
        <v>91</v>
      </c>
      <c r="E232" s="77"/>
      <c r="F232" s="2"/>
    </row>
    <row r="233" spans="1:6" ht="13.8" x14ac:dyDescent="0.3">
      <c r="A233" s="32"/>
      <c r="B233" s="75" t="b">
        <v>1</v>
      </c>
      <c r="C233" s="74" t="s">
        <v>91</v>
      </c>
      <c r="D233" s="76" t="s">
        <v>91</v>
      </c>
      <c r="E233" s="77"/>
      <c r="F233" s="2"/>
    </row>
    <row r="234" spans="1:6" ht="13.8" x14ac:dyDescent="0.3">
      <c r="A234" s="32"/>
      <c r="B234" s="75" t="b">
        <v>1</v>
      </c>
      <c r="C234" s="74" t="s">
        <v>69</v>
      </c>
      <c r="D234" s="92" t="s">
        <v>271</v>
      </c>
      <c r="E234" s="77"/>
      <c r="F234" s="2"/>
    </row>
    <row r="235" spans="1:6" ht="13.8" x14ac:dyDescent="0.3">
      <c r="A235" s="32"/>
      <c r="B235" s="75" t="b">
        <v>1</v>
      </c>
      <c r="C235" s="226" t="s">
        <v>7</v>
      </c>
      <c r="D235" s="227"/>
      <c r="E235" s="228"/>
      <c r="F235" s="2"/>
    </row>
    <row r="236" spans="1:6" ht="75" customHeight="1" x14ac:dyDescent="0.3">
      <c r="A236" s="32"/>
      <c r="B236" s="75" t="b">
        <v>1</v>
      </c>
      <c r="C236" s="223" t="s">
        <v>258</v>
      </c>
      <c r="D236" s="224"/>
      <c r="E236" s="225"/>
      <c r="F236" s="2"/>
    </row>
    <row r="237" spans="1:6" ht="13.8" x14ac:dyDescent="0.3">
      <c r="A237" s="32"/>
      <c r="B237" s="75" t="b">
        <v>1</v>
      </c>
      <c r="C237" s="78"/>
      <c r="D237" s="78"/>
      <c r="E237" s="78"/>
      <c r="F237" s="2"/>
    </row>
    <row r="238" spans="1:6" ht="13.8" x14ac:dyDescent="0.3">
      <c r="A238" s="32">
        <v>12</v>
      </c>
      <c r="B238" s="75" t="b">
        <v>0</v>
      </c>
      <c r="C238" s="74" t="s">
        <v>147</v>
      </c>
      <c r="D238" s="76" t="s">
        <v>91</v>
      </c>
      <c r="E238" s="77"/>
      <c r="F238" s="2"/>
    </row>
    <row r="239" spans="1:6" ht="13.8" x14ac:dyDescent="0.3">
      <c r="A239" s="32"/>
      <c r="B239" s="75" t="b">
        <v>0</v>
      </c>
      <c r="C239" s="74" t="s">
        <v>70</v>
      </c>
      <c r="D239" s="105" t="s">
        <v>91</v>
      </c>
      <c r="E239" s="77"/>
      <c r="F239" s="2"/>
    </row>
    <row r="240" spans="1:6" ht="13.8" x14ac:dyDescent="0.3">
      <c r="A240" s="32"/>
      <c r="B240" s="75" t="b">
        <v>0</v>
      </c>
      <c r="C240" s="74" t="s">
        <v>91</v>
      </c>
      <c r="D240" s="76" t="s">
        <v>91</v>
      </c>
      <c r="E240" s="77"/>
      <c r="F240" s="2"/>
    </row>
    <row r="241" spans="1:6" ht="13.8" x14ac:dyDescent="0.3">
      <c r="A241" s="32"/>
      <c r="B241" s="75" t="b">
        <v>0</v>
      </c>
      <c r="C241" s="74" t="s">
        <v>91</v>
      </c>
      <c r="D241" s="76" t="s">
        <v>91</v>
      </c>
      <c r="E241" s="77"/>
      <c r="F241" s="2"/>
    </row>
    <row r="242" spans="1:6" ht="13.8" x14ac:dyDescent="0.3">
      <c r="A242" s="32"/>
      <c r="B242" s="75" t="b">
        <v>0</v>
      </c>
      <c r="C242" s="74" t="s">
        <v>91</v>
      </c>
      <c r="D242" s="76" t="s">
        <v>91</v>
      </c>
      <c r="E242" s="77"/>
      <c r="F242" s="2"/>
    </row>
    <row r="243" spans="1:6" ht="13.8" x14ac:dyDescent="0.3">
      <c r="A243" s="32"/>
      <c r="B243" s="75" t="b">
        <v>0</v>
      </c>
      <c r="C243" s="74" t="s">
        <v>69</v>
      </c>
      <c r="D243" s="92" t="s">
        <v>91</v>
      </c>
      <c r="E243" s="77"/>
      <c r="F243" s="2"/>
    </row>
    <row r="244" spans="1:6" ht="13.8" x14ac:dyDescent="0.3">
      <c r="A244" s="32"/>
      <c r="B244" s="75" t="b">
        <v>0</v>
      </c>
      <c r="C244" s="226" t="s">
        <v>91</v>
      </c>
      <c r="D244" s="227"/>
      <c r="E244" s="228"/>
      <c r="F244" s="2"/>
    </row>
    <row r="245" spans="1:6" ht="75" customHeight="1" x14ac:dyDescent="0.3">
      <c r="A245" s="32"/>
      <c r="B245" s="75" t="b">
        <v>0</v>
      </c>
      <c r="C245" s="223" t="s">
        <v>91</v>
      </c>
      <c r="D245" s="224"/>
      <c r="E245" s="225"/>
      <c r="F245" s="2"/>
    </row>
    <row r="246" spans="1:6" ht="13.8" x14ac:dyDescent="0.3">
      <c r="A246" s="32"/>
      <c r="B246" s="75" t="b">
        <v>0</v>
      </c>
      <c r="C246" s="78"/>
      <c r="D246" s="78"/>
      <c r="E246" s="78"/>
      <c r="F246" s="2"/>
    </row>
    <row r="247" spans="1:6" ht="13.8" x14ac:dyDescent="0.3">
      <c r="A247" s="32">
        <v>13</v>
      </c>
      <c r="B247" s="75" t="b">
        <v>0</v>
      </c>
      <c r="C247" s="74" t="s">
        <v>147</v>
      </c>
      <c r="D247" s="76" t="s">
        <v>91</v>
      </c>
      <c r="E247" s="77"/>
      <c r="F247" s="2"/>
    </row>
    <row r="248" spans="1:6" ht="13.8" x14ac:dyDescent="0.3">
      <c r="A248" s="32"/>
      <c r="B248" s="75" t="b">
        <v>0</v>
      </c>
      <c r="C248" s="74" t="s">
        <v>70</v>
      </c>
      <c r="D248" s="105" t="s">
        <v>91</v>
      </c>
      <c r="E248" s="77"/>
      <c r="F248" s="2"/>
    </row>
    <row r="249" spans="1:6" ht="13.8" x14ac:dyDescent="0.3">
      <c r="A249" s="32"/>
      <c r="B249" s="75" t="b">
        <v>0</v>
      </c>
      <c r="C249" s="74" t="s">
        <v>91</v>
      </c>
      <c r="D249" s="76" t="s">
        <v>91</v>
      </c>
      <c r="E249" s="77"/>
      <c r="F249" s="2"/>
    </row>
    <row r="250" spans="1:6" ht="13.8" x14ac:dyDescent="0.3">
      <c r="A250" s="32"/>
      <c r="B250" s="75" t="b">
        <v>0</v>
      </c>
      <c r="C250" s="74" t="s">
        <v>91</v>
      </c>
      <c r="D250" s="76" t="s">
        <v>91</v>
      </c>
      <c r="E250" s="77"/>
      <c r="F250" s="2"/>
    </row>
    <row r="251" spans="1:6" ht="13.8" x14ac:dyDescent="0.3">
      <c r="A251" s="32"/>
      <c r="B251" s="75" t="b">
        <v>0</v>
      </c>
      <c r="C251" s="74" t="s">
        <v>91</v>
      </c>
      <c r="D251" s="76" t="s">
        <v>91</v>
      </c>
      <c r="E251" s="77"/>
      <c r="F251" s="2"/>
    </row>
    <row r="252" spans="1:6" ht="13.8" x14ac:dyDescent="0.3">
      <c r="A252" s="32"/>
      <c r="B252" s="75" t="b">
        <v>0</v>
      </c>
      <c r="C252" s="74" t="s">
        <v>69</v>
      </c>
      <c r="D252" s="92" t="s">
        <v>91</v>
      </c>
      <c r="E252" s="77"/>
      <c r="F252" s="2"/>
    </row>
    <row r="253" spans="1:6" ht="13.8" x14ac:dyDescent="0.3">
      <c r="A253" s="32"/>
      <c r="B253" s="75" t="b">
        <v>0</v>
      </c>
      <c r="C253" s="226" t="s">
        <v>91</v>
      </c>
      <c r="D253" s="227"/>
      <c r="E253" s="228"/>
      <c r="F253" s="2"/>
    </row>
    <row r="254" spans="1:6" ht="75" customHeight="1" x14ac:dyDescent="0.3">
      <c r="A254" s="32"/>
      <c r="B254" s="75" t="b">
        <v>0</v>
      </c>
      <c r="C254" s="223" t="s">
        <v>91</v>
      </c>
      <c r="D254" s="224"/>
      <c r="E254" s="225"/>
      <c r="F254" s="2"/>
    </row>
    <row r="255" spans="1:6" ht="13.8" x14ac:dyDescent="0.3">
      <c r="A255" s="32"/>
      <c r="B255" s="75" t="b">
        <v>0</v>
      </c>
      <c r="C255" s="78"/>
      <c r="D255" s="78"/>
      <c r="E255" s="78"/>
      <c r="F255" s="2"/>
    </row>
    <row r="256" spans="1:6" ht="13.8" x14ac:dyDescent="0.3">
      <c r="A256" s="32">
        <v>14</v>
      </c>
      <c r="B256" s="75" t="b">
        <v>0</v>
      </c>
      <c r="C256" s="74" t="s">
        <v>147</v>
      </c>
      <c r="D256" s="76" t="s">
        <v>91</v>
      </c>
      <c r="E256" s="77"/>
      <c r="F256" s="2"/>
    </row>
    <row r="257" spans="1:6" ht="13.8" x14ac:dyDescent="0.3">
      <c r="A257" s="32"/>
      <c r="B257" s="75" t="b">
        <v>0</v>
      </c>
      <c r="C257" s="74" t="s">
        <v>70</v>
      </c>
      <c r="D257" s="105" t="s">
        <v>91</v>
      </c>
      <c r="E257" s="77"/>
      <c r="F257" s="2"/>
    </row>
    <row r="258" spans="1:6" ht="13.8" x14ac:dyDescent="0.3">
      <c r="A258" s="32"/>
      <c r="B258" s="75" t="b">
        <v>0</v>
      </c>
      <c r="C258" s="74" t="s">
        <v>91</v>
      </c>
      <c r="D258" s="76" t="s">
        <v>91</v>
      </c>
      <c r="E258" s="77"/>
      <c r="F258" s="2"/>
    </row>
    <row r="259" spans="1:6" ht="13.8" x14ac:dyDescent="0.3">
      <c r="A259" s="32"/>
      <c r="B259" s="75" t="b">
        <v>0</v>
      </c>
      <c r="C259" s="74" t="s">
        <v>91</v>
      </c>
      <c r="D259" s="76" t="s">
        <v>91</v>
      </c>
      <c r="E259" s="77"/>
      <c r="F259" s="2"/>
    </row>
    <row r="260" spans="1:6" ht="13.8" x14ac:dyDescent="0.3">
      <c r="A260" s="32"/>
      <c r="B260" s="75" t="b">
        <v>0</v>
      </c>
      <c r="C260" s="74" t="s">
        <v>91</v>
      </c>
      <c r="D260" s="76" t="s">
        <v>91</v>
      </c>
      <c r="E260" s="77"/>
      <c r="F260" s="2"/>
    </row>
    <row r="261" spans="1:6" ht="13.8" x14ac:dyDescent="0.3">
      <c r="A261" s="32"/>
      <c r="B261" s="75" t="b">
        <v>0</v>
      </c>
      <c r="C261" s="74" t="s">
        <v>69</v>
      </c>
      <c r="D261" s="92" t="s">
        <v>91</v>
      </c>
      <c r="E261" s="77"/>
      <c r="F261" s="2"/>
    </row>
    <row r="262" spans="1:6" ht="13.8" x14ac:dyDescent="0.3">
      <c r="A262" s="32"/>
      <c r="B262" s="75" t="b">
        <v>0</v>
      </c>
      <c r="C262" s="226" t="s">
        <v>91</v>
      </c>
      <c r="D262" s="227"/>
      <c r="E262" s="228"/>
      <c r="F262" s="2"/>
    </row>
    <row r="263" spans="1:6" ht="75" customHeight="1" x14ac:dyDescent="0.3">
      <c r="A263" s="32"/>
      <c r="B263" s="75" t="b">
        <v>0</v>
      </c>
      <c r="C263" s="223" t="s">
        <v>91</v>
      </c>
      <c r="D263" s="224"/>
      <c r="E263" s="225"/>
      <c r="F263" s="2"/>
    </row>
    <row r="264" spans="1:6" ht="13.8" x14ac:dyDescent="0.3">
      <c r="A264" s="32"/>
      <c r="B264" s="75" t="b">
        <v>0</v>
      </c>
      <c r="C264" s="78"/>
      <c r="D264" s="78"/>
      <c r="E264" s="78"/>
      <c r="F264" s="2"/>
    </row>
    <row r="265" spans="1:6" ht="13.8" x14ac:dyDescent="0.3">
      <c r="A265" s="32">
        <v>15</v>
      </c>
      <c r="B265" s="75" t="b">
        <v>0</v>
      </c>
      <c r="C265" s="74" t="s">
        <v>147</v>
      </c>
      <c r="D265" s="76" t="s">
        <v>91</v>
      </c>
      <c r="E265" s="77"/>
      <c r="F265" s="2"/>
    </row>
    <row r="266" spans="1:6" ht="13.8" x14ac:dyDescent="0.3">
      <c r="A266" s="32"/>
      <c r="B266" s="75" t="b">
        <v>0</v>
      </c>
      <c r="C266" s="74" t="s">
        <v>70</v>
      </c>
      <c r="D266" s="105" t="s">
        <v>91</v>
      </c>
      <c r="E266" s="77"/>
      <c r="F266" s="2"/>
    </row>
    <row r="267" spans="1:6" ht="13.8" x14ac:dyDescent="0.3">
      <c r="A267" s="32"/>
      <c r="B267" s="75" t="b">
        <v>0</v>
      </c>
      <c r="C267" s="74" t="s">
        <v>91</v>
      </c>
      <c r="D267" s="76" t="s">
        <v>91</v>
      </c>
      <c r="E267" s="77"/>
      <c r="F267" s="2"/>
    </row>
    <row r="268" spans="1:6" ht="13.8" x14ac:dyDescent="0.3">
      <c r="A268" s="32"/>
      <c r="B268" s="75" t="b">
        <v>0</v>
      </c>
      <c r="C268" s="74" t="s">
        <v>91</v>
      </c>
      <c r="D268" s="76" t="s">
        <v>91</v>
      </c>
      <c r="E268" s="77"/>
      <c r="F268" s="2"/>
    </row>
    <row r="269" spans="1:6" ht="13.8" x14ac:dyDescent="0.3">
      <c r="A269" s="32"/>
      <c r="B269" s="75" t="b">
        <v>0</v>
      </c>
      <c r="C269" s="74" t="s">
        <v>91</v>
      </c>
      <c r="D269" s="76" t="s">
        <v>91</v>
      </c>
      <c r="E269" s="77"/>
      <c r="F269" s="2"/>
    </row>
    <row r="270" spans="1:6" ht="13.8" x14ac:dyDescent="0.3">
      <c r="A270" s="32"/>
      <c r="B270" s="75" t="b">
        <v>0</v>
      </c>
      <c r="C270" s="74" t="s">
        <v>69</v>
      </c>
      <c r="D270" s="92" t="s">
        <v>91</v>
      </c>
      <c r="E270" s="77"/>
      <c r="F270" s="2"/>
    </row>
    <row r="271" spans="1:6" ht="13.8" x14ac:dyDescent="0.3">
      <c r="A271" s="32"/>
      <c r="B271" s="75" t="b">
        <v>0</v>
      </c>
      <c r="C271" s="226" t="s">
        <v>91</v>
      </c>
      <c r="D271" s="227"/>
      <c r="E271" s="228"/>
      <c r="F271" s="2"/>
    </row>
    <row r="272" spans="1:6" ht="75" customHeight="1" x14ac:dyDescent="0.3">
      <c r="A272" s="32"/>
      <c r="B272" s="75" t="b">
        <v>0</v>
      </c>
      <c r="C272" s="223" t="s">
        <v>91</v>
      </c>
      <c r="D272" s="224"/>
      <c r="E272" s="225"/>
      <c r="F272" s="2"/>
    </row>
    <row r="273" spans="1:6" ht="13.8" x14ac:dyDescent="0.3">
      <c r="A273" s="32"/>
      <c r="B273" s="75" t="b">
        <v>0</v>
      </c>
      <c r="C273" s="78"/>
      <c r="D273" s="78"/>
      <c r="E273" s="78"/>
      <c r="F273" s="2"/>
    </row>
    <row r="274" spans="1:6" ht="13.8" x14ac:dyDescent="0.3">
      <c r="A274" s="32">
        <v>16</v>
      </c>
      <c r="B274" s="75" t="b">
        <v>0</v>
      </c>
      <c r="C274" s="74" t="s">
        <v>147</v>
      </c>
      <c r="D274" s="76" t="s">
        <v>91</v>
      </c>
      <c r="E274" s="77"/>
      <c r="F274" s="2"/>
    </row>
    <row r="275" spans="1:6" ht="13.8" x14ac:dyDescent="0.3">
      <c r="A275" s="32"/>
      <c r="B275" s="75" t="b">
        <v>0</v>
      </c>
      <c r="C275" s="74" t="s">
        <v>70</v>
      </c>
      <c r="D275" s="105" t="s">
        <v>91</v>
      </c>
      <c r="E275" s="77"/>
      <c r="F275" s="2"/>
    </row>
    <row r="276" spans="1:6" ht="13.8" x14ac:dyDescent="0.3">
      <c r="A276" s="32"/>
      <c r="B276" s="75" t="b">
        <v>0</v>
      </c>
      <c r="C276" s="74" t="s">
        <v>91</v>
      </c>
      <c r="D276" s="76" t="s">
        <v>91</v>
      </c>
      <c r="E276" s="77"/>
      <c r="F276" s="2"/>
    </row>
    <row r="277" spans="1:6" ht="13.8" x14ac:dyDescent="0.3">
      <c r="A277" s="32"/>
      <c r="B277" s="75" t="b">
        <v>0</v>
      </c>
      <c r="C277" s="74" t="s">
        <v>91</v>
      </c>
      <c r="D277" s="76" t="s">
        <v>91</v>
      </c>
      <c r="E277" s="77"/>
      <c r="F277" s="2"/>
    </row>
    <row r="278" spans="1:6" ht="13.8" x14ac:dyDescent="0.3">
      <c r="A278" s="32"/>
      <c r="B278" s="75" t="b">
        <v>0</v>
      </c>
      <c r="C278" s="74" t="s">
        <v>91</v>
      </c>
      <c r="D278" s="76" t="s">
        <v>91</v>
      </c>
      <c r="E278" s="77"/>
      <c r="F278" s="2"/>
    </row>
    <row r="279" spans="1:6" ht="13.8" x14ac:dyDescent="0.3">
      <c r="A279" s="32"/>
      <c r="B279" s="75" t="b">
        <v>0</v>
      </c>
      <c r="C279" s="74" t="s">
        <v>69</v>
      </c>
      <c r="D279" s="92" t="s">
        <v>91</v>
      </c>
      <c r="E279" s="77"/>
      <c r="F279" s="2"/>
    </row>
    <row r="280" spans="1:6" ht="13.8" x14ac:dyDescent="0.3">
      <c r="A280" s="32"/>
      <c r="B280" s="75" t="b">
        <v>0</v>
      </c>
      <c r="C280" s="226" t="s">
        <v>91</v>
      </c>
      <c r="D280" s="227"/>
      <c r="E280" s="228"/>
      <c r="F280" s="2"/>
    </row>
    <row r="281" spans="1:6" ht="75" customHeight="1" x14ac:dyDescent="0.3">
      <c r="A281" s="32"/>
      <c r="B281" s="75" t="b">
        <v>0</v>
      </c>
      <c r="C281" s="223" t="s">
        <v>91</v>
      </c>
      <c r="D281" s="224"/>
      <c r="E281" s="225"/>
      <c r="F281" s="2"/>
    </row>
    <row r="282" spans="1:6" ht="13.8" x14ac:dyDescent="0.3">
      <c r="A282" s="32"/>
      <c r="B282" s="75" t="b">
        <v>0</v>
      </c>
      <c r="C282" s="78"/>
      <c r="D282" s="78"/>
      <c r="E282" s="78"/>
      <c r="F282" s="2"/>
    </row>
    <row r="283" spans="1:6" ht="13.8" x14ac:dyDescent="0.3">
      <c r="A283" s="32">
        <v>17</v>
      </c>
      <c r="B283" s="75" t="b">
        <v>0</v>
      </c>
      <c r="C283" s="74" t="s">
        <v>147</v>
      </c>
      <c r="D283" s="76" t="s">
        <v>91</v>
      </c>
      <c r="E283" s="77"/>
      <c r="F283" s="2"/>
    </row>
    <row r="284" spans="1:6" ht="13.8" x14ac:dyDescent="0.3">
      <c r="A284" s="32"/>
      <c r="B284" s="75" t="b">
        <v>0</v>
      </c>
      <c r="C284" s="74" t="s">
        <v>70</v>
      </c>
      <c r="D284" s="105" t="s">
        <v>91</v>
      </c>
      <c r="E284" s="77"/>
      <c r="F284" s="2"/>
    </row>
    <row r="285" spans="1:6" ht="13.8" x14ac:dyDescent="0.3">
      <c r="A285" s="32"/>
      <c r="B285" s="75" t="b">
        <v>0</v>
      </c>
      <c r="C285" s="74" t="s">
        <v>91</v>
      </c>
      <c r="D285" s="76" t="s">
        <v>91</v>
      </c>
      <c r="E285" s="77"/>
      <c r="F285" s="2"/>
    </row>
    <row r="286" spans="1:6" ht="13.8" x14ac:dyDescent="0.3">
      <c r="A286" s="32"/>
      <c r="B286" s="75" t="b">
        <v>0</v>
      </c>
      <c r="C286" s="74" t="s">
        <v>91</v>
      </c>
      <c r="D286" s="76" t="s">
        <v>91</v>
      </c>
      <c r="E286" s="77"/>
      <c r="F286" s="2"/>
    </row>
    <row r="287" spans="1:6" ht="13.8" x14ac:dyDescent="0.3">
      <c r="A287" s="32"/>
      <c r="B287" s="75" t="b">
        <v>0</v>
      </c>
      <c r="C287" s="74" t="s">
        <v>91</v>
      </c>
      <c r="D287" s="76" t="s">
        <v>91</v>
      </c>
      <c r="E287" s="77"/>
      <c r="F287" s="2"/>
    </row>
    <row r="288" spans="1:6" ht="13.8" x14ac:dyDescent="0.3">
      <c r="A288" s="32"/>
      <c r="B288" s="75" t="b">
        <v>0</v>
      </c>
      <c r="C288" s="74" t="s">
        <v>69</v>
      </c>
      <c r="D288" s="92" t="s">
        <v>91</v>
      </c>
      <c r="E288" s="77"/>
      <c r="F288" s="2"/>
    </row>
    <row r="289" spans="1:6" ht="13.8" x14ac:dyDescent="0.3">
      <c r="A289" s="32"/>
      <c r="B289" s="75" t="b">
        <v>0</v>
      </c>
      <c r="C289" s="226" t="s">
        <v>91</v>
      </c>
      <c r="D289" s="227"/>
      <c r="E289" s="228"/>
      <c r="F289" s="2"/>
    </row>
    <row r="290" spans="1:6" ht="75" customHeight="1" x14ac:dyDescent="0.3">
      <c r="A290" s="32"/>
      <c r="B290" s="75" t="b">
        <v>0</v>
      </c>
      <c r="C290" s="223" t="s">
        <v>91</v>
      </c>
      <c r="D290" s="224"/>
      <c r="E290" s="225"/>
      <c r="F290" s="2"/>
    </row>
    <row r="291" spans="1:6" ht="13.8" x14ac:dyDescent="0.3">
      <c r="A291" s="32"/>
      <c r="B291" s="75" t="b">
        <v>0</v>
      </c>
      <c r="C291" s="78"/>
      <c r="D291" s="78"/>
      <c r="E291" s="78"/>
      <c r="F291" s="2"/>
    </row>
    <row r="292" spans="1:6" ht="13.8" x14ac:dyDescent="0.3">
      <c r="A292" s="32">
        <v>18</v>
      </c>
      <c r="B292" s="75" t="b">
        <v>0</v>
      </c>
      <c r="C292" s="74" t="s">
        <v>147</v>
      </c>
      <c r="D292" s="76" t="s">
        <v>91</v>
      </c>
      <c r="E292" s="77"/>
      <c r="F292" s="2"/>
    </row>
    <row r="293" spans="1:6" ht="13.8" x14ac:dyDescent="0.3">
      <c r="A293" s="32"/>
      <c r="B293" s="75" t="b">
        <v>0</v>
      </c>
      <c r="C293" s="74" t="s">
        <v>70</v>
      </c>
      <c r="D293" s="105" t="s">
        <v>91</v>
      </c>
      <c r="E293" s="77"/>
      <c r="F293" s="2"/>
    </row>
    <row r="294" spans="1:6" ht="13.8" x14ac:dyDescent="0.3">
      <c r="A294" s="32"/>
      <c r="B294" s="75" t="b">
        <v>0</v>
      </c>
      <c r="C294" s="74" t="s">
        <v>91</v>
      </c>
      <c r="D294" s="76" t="s">
        <v>91</v>
      </c>
      <c r="E294" s="77"/>
      <c r="F294" s="2"/>
    </row>
    <row r="295" spans="1:6" ht="13.8" x14ac:dyDescent="0.3">
      <c r="A295" s="32"/>
      <c r="B295" s="75" t="b">
        <v>0</v>
      </c>
      <c r="C295" s="74" t="s">
        <v>91</v>
      </c>
      <c r="D295" s="76" t="s">
        <v>91</v>
      </c>
      <c r="E295" s="77"/>
      <c r="F295" s="2"/>
    </row>
    <row r="296" spans="1:6" ht="13.8" x14ac:dyDescent="0.3">
      <c r="A296" s="32"/>
      <c r="B296" s="75" t="b">
        <v>0</v>
      </c>
      <c r="C296" s="74" t="s">
        <v>91</v>
      </c>
      <c r="D296" s="76" t="s">
        <v>91</v>
      </c>
      <c r="E296" s="77"/>
      <c r="F296" s="2"/>
    </row>
    <row r="297" spans="1:6" ht="13.8" x14ac:dyDescent="0.3">
      <c r="A297" s="32"/>
      <c r="B297" s="75" t="b">
        <v>0</v>
      </c>
      <c r="C297" s="74" t="s">
        <v>69</v>
      </c>
      <c r="D297" s="92" t="s">
        <v>91</v>
      </c>
      <c r="E297" s="77"/>
      <c r="F297" s="2"/>
    </row>
    <row r="298" spans="1:6" ht="13.8" x14ac:dyDescent="0.3">
      <c r="A298" s="32"/>
      <c r="B298" s="75" t="b">
        <v>0</v>
      </c>
      <c r="C298" s="226" t="s">
        <v>91</v>
      </c>
      <c r="D298" s="227"/>
      <c r="E298" s="228"/>
      <c r="F298" s="2"/>
    </row>
    <row r="299" spans="1:6" ht="75" customHeight="1" x14ac:dyDescent="0.3">
      <c r="A299" s="32"/>
      <c r="B299" s="75" t="b">
        <v>0</v>
      </c>
      <c r="C299" s="223" t="s">
        <v>91</v>
      </c>
      <c r="D299" s="224"/>
      <c r="E299" s="225"/>
      <c r="F299" s="2"/>
    </row>
    <row r="300" spans="1:6" ht="13.8" x14ac:dyDescent="0.3">
      <c r="A300" s="32"/>
      <c r="B300" s="75" t="b">
        <v>0</v>
      </c>
      <c r="C300" s="78"/>
      <c r="D300" s="78"/>
      <c r="E300" s="78"/>
      <c r="F300" s="2"/>
    </row>
    <row r="301" spans="1:6" ht="13.8" x14ac:dyDescent="0.3">
      <c r="A301" s="32">
        <v>19</v>
      </c>
      <c r="B301" s="75" t="b">
        <v>0</v>
      </c>
      <c r="C301" s="74" t="s">
        <v>147</v>
      </c>
      <c r="D301" s="76" t="s">
        <v>91</v>
      </c>
      <c r="E301" s="77"/>
      <c r="F301" s="2"/>
    </row>
    <row r="302" spans="1:6" ht="13.8" x14ac:dyDescent="0.3">
      <c r="A302" s="32"/>
      <c r="B302" s="75" t="b">
        <v>0</v>
      </c>
      <c r="C302" s="74" t="s">
        <v>70</v>
      </c>
      <c r="D302" s="105" t="s">
        <v>91</v>
      </c>
      <c r="E302" s="77"/>
      <c r="F302" s="2"/>
    </row>
    <row r="303" spans="1:6" ht="13.8" x14ac:dyDescent="0.3">
      <c r="A303" s="32"/>
      <c r="B303" s="75" t="b">
        <v>0</v>
      </c>
      <c r="C303" s="74" t="s">
        <v>91</v>
      </c>
      <c r="D303" s="76" t="s">
        <v>91</v>
      </c>
      <c r="E303" s="77"/>
      <c r="F303" s="2"/>
    </row>
    <row r="304" spans="1:6" ht="13.8" x14ac:dyDescent="0.3">
      <c r="A304" s="32"/>
      <c r="B304" s="75" t="b">
        <v>0</v>
      </c>
      <c r="C304" s="74" t="s">
        <v>91</v>
      </c>
      <c r="D304" s="76" t="s">
        <v>91</v>
      </c>
      <c r="E304" s="77"/>
      <c r="F304" s="2"/>
    </row>
    <row r="305" spans="1:6" ht="13.8" x14ac:dyDescent="0.3">
      <c r="A305" s="32"/>
      <c r="B305" s="75" t="b">
        <v>0</v>
      </c>
      <c r="C305" s="74" t="s">
        <v>91</v>
      </c>
      <c r="D305" s="76" t="s">
        <v>91</v>
      </c>
      <c r="E305" s="77"/>
      <c r="F305" s="2"/>
    </row>
    <row r="306" spans="1:6" ht="13.8" x14ac:dyDescent="0.3">
      <c r="A306" s="32"/>
      <c r="B306" s="75" t="b">
        <v>0</v>
      </c>
      <c r="C306" s="74" t="s">
        <v>69</v>
      </c>
      <c r="D306" s="92" t="s">
        <v>91</v>
      </c>
      <c r="E306" s="77"/>
      <c r="F306" s="2"/>
    </row>
    <row r="307" spans="1:6" ht="13.8" x14ac:dyDescent="0.3">
      <c r="A307" s="32"/>
      <c r="B307" s="75" t="b">
        <v>0</v>
      </c>
      <c r="C307" s="226" t="s">
        <v>91</v>
      </c>
      <c r="D307" s="227"/>
      <c r="E307" s="228"/>
      <c r="F307" s="2"/>
    </row>
    <row r="308" spans="1:6" ht="75" customHeight="1" x14ac:dyDescent="0.3">
      <c r="A308" s="32"/>
      <c r="B308" s="75" t="b">
        <v>0</v>
      </c>
      <c r="C308" s="223" t="s">
        <v>91</v>
      </c>
      <c r="D308" s="224"/>
      <c r="E308" s="225"/>
      <c r="F308" s="2"/>
    </row>
    <row r="309" spans="1:6" ht="13.8" x14ac:dyDescent="0.3">
      <c r="A309" s="32"/>
      <c r="B309" s="75" t="b">
        <v>0</v>
      </c>
      <c r="C309" s="78"/>
      <c r="D309" s="78"/>
      <c r="E309" s="78"/>
      <c r="F309" s="2"/>
    </row>
    <row r="310" spans="1:6" ht="13.8" x14ac:dyDescent="0.3">
      <c r="A310" s="32">
        <v>20</v>
      </c>
      <c r="B310" s="75" t="b">
        <v>0</v>
      </c>
      <c r="C310" s="74" t="s">
        <v>147</v>
      </c>
      <c r="D310" s="76" t="s">
        <v>91</v>
      </c>
      <c r="E310" s="77"/>
      <c r="F310" s="2"/>
    </row>
    <row r="311" spans="1:6" ht="13.8" x14ac:dyDescent="0.3">
      <c r="A311" s="32"/>
      <c r="B311" s="75" t="b">
        <v>0</v>
      </c>
      <c r="C311" s="74" t="s">
        <v>70</v>
      </c>
      <c r="D311" s="105" t="s">
        <v>91</v>
      </c>
      <c r="E311" s="77"/>
      <c r="F311" s="2"/>
    </row>
    <row r="312" spans="1:6" ht="13.8" x14ac:dyDescent="0.3">
      <c r="A312" s="32"/>
      <c r="B312" s="75" t="b">
        <v>0</v>
      </c>
      <c r="C312" s="74" t="s">
        <v>91</v>
      </c>
      <c r="D312" s="76" t="s">
        <v>91</v>
      </c>
      <c r="E312" s="77"/>
      <c r="F312" s="2"/>
    </row>
    <row r="313" spans="1:6" ht="13.8" x14ac:dyDescent="0.3">
      <c r="A313" s="32"/>
      <c r="B313" s="75" t="b">
        <v>0</v>
      </c>
      <c r="C313" s="74" t="s">
        <v>91</v>
      </c>
      <c r="D313" s="76" t="s">
        <v>91</v>
      </c>
      <c r="E313" s="77"/>
      <c r="F313" s="2"/>
    </row>
    <row r="314" spans="1:6" ht="13.8" x14ac:dyDescent="0.3">
      <c r="A314" s="32"/>
      <c r="B314" s="75" t="b">
        <v>0</v>
      </c>
      <c r="C314" s="74" t="s">
        <v>91</v>
      </c>
      <c r="D314" s="76" t="s">
        <v>91</v>
      </c>
      <c r="E314" s="77"/>
      <c r="F314" s="2"/>
    </row>
    <row r="315" spans="1:6" ht="13.8" x14ac:dyDescent="0.3">
      <c r="A315" s="32"/>
      <c r="B315" s="75" t="b">
        <v>0</v>
      </c>
      <c r="C315" s="74" t="s">
        <v>69</v>
      </c>
      <c r="D315" s="92" t="s">
        <v>91</v>
      </c>
      <c r="E315" s="77"/>
      <c r="F315" s="2"/>
    </row>
    <row r="316" spans="1:6" ht="13.8" x14ac:dyDescent="0.3">
      <c r="A316" s="32"/>
      <c r="B316" s="75" t="b">
        <v>0</v>
      </c>
      <c r="C316" s="226" t="s">
        <v>91</v>
      </c>
      <c r="D316" s="227"/>
      <c r="E316" s="228"/>
      <c r="F316" s="2"/>
    </row>
    <row r="317" spans="1:6" ht="75" customHeight="1" x14ac:dyDescent="0.3">
      <c r="A317" s="32"/>
      <c r="B317" s="75" t="b">
        <v>0</v>
      </c>
      <c r="C317" s="223" t="s">
        <v>91</v>
      </c>
      <c r="D317" s="224"/>
      <c r="E317" s="225"/>
      <c r="F317" s="2"/>
    </row>
    <row r="318" spans="1:6" ht="13.8" x14ac:dyDescent="0.3">
      <c r="A318" s="32"/>
      <c r="B318" s="75" t="b">
        <v>0</v>
      </c>
      <c r="C318" s="78"/>
      <c r="D318" s="78"/>
      <c r="E318" s="78"/>
      <c r="F318" s="2"/>
    </row>
    <row r="319" spans="1:6" ht="13.8" x14ac:dyDescent="0.3">
      <c r="A319" s="32">
        <v>21</v>
      </c>
      <c r="B319" s="75" t="b">
        <v>0</v>
      </c>
      <c r="C319" s="74" t="s">
        <v>147</v>
      </c>
      <c r="D319" s="76" t="s">
        <v>91</v>
      </c>
      <c r="E319" s="77"/>
      <c r="F319" s="2"/>
    </row>
    <row r="320" spans="1:6" ht="13.8" x14ac:dyDescent="0.3">
      <c r="A320" s="32"/>
      <c r="B320" s="75" t="b">
        <v>0</v>
      </c>
      <c r="C320" s="74" t="s">
        <v>70</v>
      </c>
      <c r="D320" s="105" t="s">
        <v>91</v>
      </c>
      <c r="E320" s="77"/>
      <c r="F320" s="2"/>
    </row>
    <row r="321" spans="1:6" ht="13.8" x14ac:dyDescent="0.3">
      <c r="A321" s="32"/>
      <c r="B321" s="75" t="b">
        <v>0</v>
      </c>
      <c r="C321" s="74" t="s">
        <v>91</v>
      </c>
      <c r="D321" s="76" t="s">
        <v>91</v>
      </c>
      <c r="E321" s="77"/>
      <c r="F321" s="2"/>
    </row>
    <row r="322" spans="1:6" ht="13.8" x14ac:dyDescent="0.3">
      <c r="A322" s="32"/>
      <c r="B322" s="75" t="b">
        <v>0</v>
      </c>
      <c r="C322" s="74" t="s">
        <v>91</v>
      </c>
      <c r="D322" s="76" t="s">
        <v>91</v>
      </c>
      <c r="E322" s="77"/>
      <c r="F322" s="2"/>
    </row>
    <row r="323" spans="1:6" ht="13.8" x14ac:dyDescent="0.3">
      <c r="A323" s="32"/>
      <c r="B323" s="75" t="b">
        <v>0</v>
      </c>
      <c r="C323" s="74" t="s">
        <v>91</v>
      </c>
      <c r="D323" s="76" t="s">
        <v>91</v>
      </c>
      <c r="E323" s="77"/>
      <c r="F323" s="2"/>
    </row>
    <row r="324" spans="1:6" ht="13.8" x14ac:dyDescent="0.3">
      <c r="A324" s="32"/>
      <c r="B324" s="75" t="b">
        <v>0</v>
      </c>
      <c r="C324" s="74" t="s">
        <v>69</v>
      </c>
      <c r="D324" s="92" t="s">
        <v>91</v>
      </c>
      <c r="E324" s="77"/>
      <c r="F324" s="2"/>
    </row>
    <row r="325" spans="1:6" ht="13.8" x14ac:dyDescent="0.3">
      <c r="A325" s="32"/>
      <c r="B325" s="75" t="b">
        <v>0</v>
      </c>
      <c r="C325" s="226" t="s">
        <v>91</v>
      </c>
      <c r="D325" s="227"/>
      <c r="E325" s="228"/>
      <c r="F325" s="2"/>
    </row>
    <row r="326" spans="1:6" ht="75" customHeight="1" x14ac:dyDescent="0.3">
      <c r="A326" s="32"/>
      <c r="B326" s="75" t="b">
        <v>0</v>
      </c>
      <c r="C326" s="223" t="s">
        <v>91</v>
      </c>
      <c r="D326" s="224"/>
      <c r="E326" s="225"/>
      <c r="F326" s="2"/>
    </row>
    <row r="327" spans="1:6" ht="13.8" x14ac:dyDescent="0.3">
      <c r="A327" s="32"/>
      <c r="B327" s="75" t="b">
        <v>0</v>
      </c>
      <c r="C327" s="78"/>
      <c r="D327" s="78"/>
      <c r="E327" s="78"/>
      <c r="F327" s="2"/>
    </row>
    <row r="328" spans="1:6" ht="13.8" x14ac:dyDescent="0.3">
      <c r="A328" s="32">
        <v>22</v>
      </c>
      <c r="B328" s="75" t="b">
        <v>0</v>
      </c>
      <c r="C328" s="74" t="s">
        <v>147</v>
      </c>
      <c r="D328" s="76" t="s">
        <v>91</v>
      </c>
      <c r="E328" s="77"/>
      <c r="F328" s="2"/>
    </row>
    <row r="329" spans="1:6" ht="13.8" x14ac:dyDescent="0.3">
      <c r="A329" s="32"/>
      <c r="B329" s="75" t="b">
        <v>0</v>
      </c>
      <c r="C329" s="74" t="s">
        <v>70</v>
      </c>
      <c r="D329" s="105" t="s">
        <v>91</v>
      </c>
      <c r="E329" s="77"/>
      <c r="F329" s="2"/>
    </row>
    <row r="330" spans="1:6" ht="13.8" x14ac:dyDescent="0.3">
      <c r="A330" s="32"/>
      <c r="B330" s="75" t="b">
        <v>0</v>
      </c>
      <c r="C330" s="74" t="s">
        <v>91</v>
      </c>
      <c r="D330" s="76" t="s">
        <v>91</v>
      </c>
      <c r="E330" s="77"/>
      <c r="F330" s="2"/>
    </row>
    <row r="331" spans="1:6" ht="13.8" x14ac:dyDescent="0.3">
      <c r="A331" s="32"/>
      <c r="B331" s="75" t="b">
        <v>0</v>
      </c>
      <c r="C331" s="74" t="s">
        <v>91</v>
      </c>
      <c r="D331" s="76" t="s">
        <v>91</v>
      </c>
      <c r="E331" s="77"/>
      <c r="F331" s="2"/>
    </row>
    <row r="332" spans="1:6" ht="13.8" x14ac:dyDescent="0.3">
      <c r="A332" s="32"/>
      <c r="B332" s="75" t="b">
        <v>0</v>
      </c>
      <c r="C332" s="74" t="s">
        <v>91</v>
      </c>
      <c r="D332" s="76" t="s">
        <v>91</v>
      </c>
      <c r="E332" s="77"/>
      <c r="F332" s="2"/>
    </row>
    <row r="333" spans="1:6" ht="13.8" x14ac:dyDescent="0.3">
      <c r="A333" s="32"/>
      <c r="B333" s="75" t="b">
        <v>0</v>
      </c>
      <c r="C333" s="74" t="s">
        <v>69</v>
      </c>
      <c r="D333" s="92" t="s">
        <v>91</v>
      </c>
      <c r="E333" s="77"/>
      <c r="F333" s="2"/>
    </row>
    <row r="334" spans="1:6" ht="13.8" x14ac:dyDescent="0.3">
      <c r="A334" s="32"/>
      <c r="B334" s="75" t="b">
        <v>0</v>
      </c>
      <c r="C334" s="226" t="s">
        <v>91</v>
      </c>
      <c r="D334" s="227"/>
      <c r="E334" s="228"/>
      <c r="F334" s="2"/>
    </row>
    <row r="335" spans="1:6" ht="75" customHeight="1" x14ac:dyDescent="0.3">
      <c r="A335" s="32"/>
      <c r="B335" s="75" t="b">
        <v>0</v>
      </c>
      <c r="C335" s="223" t="s">
        <v>91</v>
      </c>
      <c r="D335" s="224"/>
      <c r="E335" s="225"/>
      <c r="F335" s="2"/>
    </row>
    <row r="336" spans="1:6" ht="13.8" x14ac:dyDescent="0.3">
      <c r="A336" s="32"/>
      <c r="B336" s="75" t="b">
        <v>0</v>
      </c>
      <c r="C336" s="78"/>
      <c r="D336" s="78"/>
      <c r="E336" s="78"/>
      <c r="F336" s="2"/>
    </row>
    <row r="337" spans="1:6" ht="13.8" x14ac:dyDescent="0.3">
      <c r="A337" s="32">
        <v>23</v>
      </c>
      <c r="B337" s="75" t="b">
        <v>0</v>
      </c>
      <c r="C337" s="74" t="s">
        <v>147</v>
      </c>
      <c r="D337" s="76" t="s">
        <v>91</v>
      </c>
      <c r="E337" s="77"/>
      <c r="F337" s="2"/>
    </row>
    <row r="338" spans="1:6" ht="13.8" x14ac:dyDescent="0.3">
      <c r="A338" s="32"/>
      <c r="B338" s="75" t="b">
        <v>0</v>
      </c>
      <c r="C338" s="74" t="s">
        <v>70</v>
      </c>
      <c r="D338" s="105" t="s">
        <v>91</v>
      </c>
      <c r="E338" s="77"/>
      <c r="F338" s="2"/>
    </row>
    <row r="339" spans="1:6" ht="13.8" x14ac:dyDescent="0.3">
      <c r="A339" s="32"/>
      <c r="B339" s="75" t="b">
        <v>0</v>
      </c>
      <c r="C339" s="74" t="s">
        <v>91</v>
      </c>
      <c r="D339" s="76" t="s">
        <v>91</v>
      </c>
      <c r="E339" s="77"/>
      <c r="F339" s="2"/>
    </row>
    <row r="340" spans="1:6" ht="13.8" x14ac:dyDescent="0.3">
      <c r="A340" s="32"/>
      <c r="B340" s="75" t="b">
        <v>0</v>
      </c>
      <c r="C340" s="74" t="s">
        <v>91</v>
      </c>
      <c r="D340" s="76" t="s">
        <v>91</v>
      </c>
      <c r="E340" s="77"/>
      <c r="F340" s="2"/>
    </row>
    <row r="341" spans="1:6" ht="13.8" x14ac:dyDescent="0.3">
      <c r="A341" s="32"/>
      <c r="B341" s="75" t="b">
        <v>0</v>
      </c>
      <c r="C341" s="74" t="s">
        <v>91</v>
      </c>
      <c r="D341" s="76" t="s">
        <v>91</v>
      </c>
      <c r="E341" s="77"/>
      <c r="F341" s="2"/>
    </row>
    <row r="342" spans="1:6" ht="13.8" x14ac:dyDescent="0.3">
      <c r="A342" s="32"/>
      <c r="B342" s="75" t="b">
        <v>0</v>
      </c>
      <c r="C342" s="74" t="s">
        <v>69</v>
      </c>
      <c r="D342" s="92" t="s">
        <v>91</v>
      </c>
      <c r="E342" s="77"/>
      <c r="F342" s="2"/>
    </row>
    <row r="343" spans="1:6" ht="13.8" x14ac:dyDescent="0.3">
      <c r="A343" s="32"/>
      <c r="B343" s="75" t="b">
        <v>0</v>
      </c>
      <c r="C343" s="226" t="s">
        <v>91</v>
      </c>
      <c r="D343" s="227"/>
      <c r="E343" s="228"/>
      <c r="F343" s="2"/>
    </row>
    <row r="344" spans="1:6" ht="75" customHeight="1" x14ac:dyDescent="0.3">
      <c r="A344" s="32"/>
      <c r="B344" s="75" t="b">
        <v>0</v>
      </c>
      <c r="C344" s="223" t="s">
        <v>91</v>
      </c>
      <c r="D344" s="224"/>
      <c r="E344" s="225"/>
      <c r="F344" s="2"/>
    </row>
    <row r="345" spans="1:6" ht="13.8" x14ac:dyDescent="0.3">
      <c r="A345" s="32"/>
      <c r="B345" s="75" t="b">
        <v>0</v>
      </c>
      <c r="C345" s="78"/>
      <c r="D345" s="78"/>
      <c r="E345" s="78"/>
      <c r="F345" s="2"/>
    </row>
    <row r="346" spans="1:6" ht="13.8" x14ac:dyDescent="0.3">
      <c r="A346" s="32">
        <v>24</v>
      </c>
      <c r="B346" s="75" t="b">
        <v>0</v>
      </c>
      <c r="C346" s="74" t="s">
        <v>147</v>
      </c>
      <c r="D346" s="76" t="s">
        <v>91</v>
      </c>
      <c r="E346" s="77"/>
      <c r="F346" s="2"/>
    </row>
    <row r="347" spans="1:6" ht="13.8" x14ac:dyDescent="0.3">
      <c r="A347" s="32"/>
      <c r="B347" s="75" t="b">
        <v>0</v>
      </c>
      <c r="C347" s="74" t="s">
        <v>70</v>
      </c>
      <c r="D347" s="105" t="s">
        <v>91</v>
      </c>
      <c r="E347" s="77"/>
      <c r="F347" s="2"/>
    </row>
    <row r="348" spans="1:6" ht="13.8" x14ac:dyDescent="0.3">
      <c r="A348" s="32"/>
      <c r="B348" s="75" t="b">
        <v>0</v>
      </c>
      <c r="C348" s="74" t="s">
        <v>91</v>
      </c>
      <c r="D348" s="76" t="s">
        <v>91</v>
      </c>
      <c r="E348" s="77"/>
      <c r="F348" s="2"/>
    </row>
    <row r="349" spans="1:6" ht="13.8" x14ac:dyDescent="0.3">
      <c r="A349" s="32"/>
      <c r="B349" s="75" t="b">
        <v>0</v>
      </c>
      <c r="C349" s="74" t="s">
        <v>91</v>
      </c>
      <c r="D349" s="76" t="s">
        <v>91</v>
      </c>
      <c r="E349" s="77"/>
      <c r="F349" s="2"/>
    </row>
    <row r="350" spans="1:6" ht="13.8" x14ac:dyDescent="0.3">
      <c r="A350" s="32"/>
      <c r="B350" s="75" t="b">
        <v>0</v>
      </c>
      <c r="C350" s="74" t="s">
        <v>91</v>
      </c>
      <c r="D350" s="76" t="s">
        <v>91</v>
      </c>
      <c r="E350" s="77"/>
      <c r="F350" s="2"/>
    </row>
    <row r="351" spans="1:6" ht="13.8" x14ac:dyDescent="0.3">
      <c r="A351" s="32"/>
      <c r="B351" s="75" t="b">
        <v>0</v>
      </c>
      <c r="C351" s="74" t="s">
        <v>69</v>
      </c>
      <c r="D351" s="92" t="s">
        <v>91</v>
      </c>
      <c r="E351" s="77"/>
      <c r="F351" s="2"/>
    </row>
    <row r="352" spans="1:6" ht="13.8" x14ac:dyDescent="0.3">
      <c r="A352" s="32"/>
      <c r="B352" s="75" t="b">
        <v>0</v>
      </c>
      <c r="C352" s="226" t="s">
        <v>91</v>
      </c>
      <c r="D352" s="227"/>
      <c r="E352" s="228"/>
      <c r="F352" s="2"/>
    </row>
    <row r="353" spans="1:6" ht="75" customHeight="1" x14ac:dyDescent="0.3">
      <c r="A353" s="32"/>
      <c r="B353" s="75" t="b">
        <v>0</v>
      </c>
      <c r="C353" s="223" t="s">
        <v>91</v>
      </c>
      <c r="D353" s="224"/>
      <c r="E353" s="225"/>
      <c r="F353" s="2"/>
    </row>
    <row r="354" spans="1:6" ht="13.8" x14ac:dyDescent="0.3">
      <c r="A354" s="32"/>
      <c r="B354" s="75" t="b">
        <v>0</v>
      </c>
      <c r="C354" s="78"/>
      <c r="D354" s="78"/>
      <c r="E354" s="78"/>
      <c r="F354" s="2"/>
    </row>
    <row r="355" spans="1:6" ht="13.8" x14ac:dyDescent="0.3">
      <c r="A355" s="32">
        <v>25</v>
      </c>
      <c r="B355" s="75" t="b">
        <v>0</v>
      </c>
      <c r="C355" s="74" t="s">
        <v>147</v>
      </c>
      <c r="D355" s="76" t="s">
        <v>91</v>
      </c>
      <c r="E355" s="77"/>
      <c r="F355" s="2"/>
    </row>
    <row r="356" spans="1:6" ht="13.8" x14ac:dyDescent="0.3">
      <c r="A356" s="32"/>
      <c r="B356" s="75" t="b">
        <v>0</v>
      </c>
      <c r="C356" s="74" t="s">
        <v>70</v>
      </c>
      <c r="D356" s="105" t="s">
        <v>91</v>
      </c>
      <c r="E356" s="77"/>
      <c r="F356" s="2"/>
    </row>
    <row r="357" spans="1:6" ht="13.8" x14ac:dyDescent="0.3">
      <c r="A357" s="32"/>
      <c r="B357" s="75" t="b">
        <v>0</v>
      </c>
      <c r="C357" s="74" t="s">
        <v>91</v>
      </c>
      <c r="D357" s="76" t="s">
        <v>91</v>
      </c>
      <c r="E357" s="77"/>
      <c r="F357" s="2"/>
    </row>
    <row r="358" spans="1:6" ht="13.8" x14ac:dyDescent="0.3">
      <c r="A358" s="32"/>
      <c r="B358" s="75" t="b">
        <v>0</v>
      </c>
      <c r="C358" s="74" t="s">
        <v>91</v>
      </c>
      <c r="D358" s="76" t="s">
        <v>91</v>
      </c>
      <c r="E358" s="77"/>
      <c r="F358" s="2"/>
    </row>
    <row r="359" spans="1:6" ht="13.8" x14ac:dyDescent="0.3">
      <c r="A359" s="32"/>
      <c r="B359" s="75" t="b">
        <v>0</v>
      </c>
      <c r="C359" s="74" t="s">
        <v>91</v>
      </c>
      <c r="D359" s="76" t="s">
        <v>91</v>
      </c>
      <c r="E359" s="77"/>
      <c r="F359" s="2"/>
    </row>
    <row r="360" spans="1:6" ht="13.8" x14ac:dyDescent="0.3">
      <c r="A360" s="32"/>
      <c r="B360" s="75" t="b">
        <v>0</v>
      </c>
      <c r="C360" s="74" t="s">
        <v>69</v>
      </c>
      <c r="D360" s="92" t="s">
        <v>91</v>
      </c>
      <c r="E360" s="77"/>
      <c r="F360" s="2"/>
    </row>
    <row r="361" spans="1:6" ht="13.8" x14ac:dyDescent="0.3">
      <c r="A361" s="32"/>
      <c r="B361" s="75" t="b">
        <v>0</v>
      </c>
      <c r="C361" s="226" t="s">
        <v>91</v>
      </c>
      <c r="D361" s="227"/>
      <c r="E361" s="228"/>
      <c r="F361" s="2"/>
    </row>
    <row r="362" spans="1:6" ht="75" customHeight="1" x14ac:dyDescent="0.3">
      <c r="A362" s="32"/>
      <c r="B362" s="75" t="b">
        <v>0</v>
      </c>
      <c r="C362" s="223" t="s">
        <v>91</v>
      </c>
      <c r="D362" s="224"/>
      <c r="E362" s="225"/>
      <c r="F362" s="2"/>
    </row>
    <row r="363" spans="1:6" ht="13.8" x14ac:dyDescent="0.3">
      <c r="A363" s="32"/>
      <c r="B363" s="75" t="b">
        <v>0</v>
      </c>
      <c r="C363" s="78"/>
      <c r="D363" s="78"/>
      <c r="E363" s="78"/>
      <c r="F363" s="2"/>
    </row>
    <row r="364" spans="1:6" ht="13.8" x14ac:dyDescent="0.3">
      <c r="A364" s="32">
        <v>26</v>
      </c>
      <c r="B364" s="75" t="b">
        <v>0</v>
      </c>
      <c r="C364" s="74" t="s">
        <v>147</v>
      </c>
      <c r="D364" s="76" t="s">
        <v>91</v>
      </c>
      <c r="E364" s="77"/>
      <c r="F364" s="2"/>
    </row>
    <row r="365" spans="1:6" ht="13.8" x14ac:dyDescent="0.3">
      <c r="A365" s="32"/>
      <c r="B365" s="75" t="b">
        <v>0</v>
      </c>
      <c r="C365" s="74" t="s">
        <v>70</v>
      </c>
      <c r="D365" s="105" t="s">
        <v>91</v>
      </c>
      <c r="E365" s="77"/>
      <c r="F365" s="2"/>
    </row>
    <row r="366" spans="1:6" ht="13.8" x14ac:dyDescent="0.3">
      <c r="A366" s="32"/>
      <c r="B366" s="75" t="b">
        <v>0</v>
      </c>
      <c r="C366" s="74" t="s">
        <v>91</v>
      </c>
      <c r="D366" s="76" t="s">
        <v>91</v>
      </c>
      <c r="E366" s="77"/>
      <c r="F366" s="2"/>
    </row>
    <row r="367" spans="1:6" ht="13.8" x14ac:dyDescent="0.3">
      <c r="A367" s="32"/>
      <c r="B367" s="75" t="b">
        <v>0</v>
      </c>
      <c r="C367" s="74" t="s">
        <v>91</v>
      </c>
      <c r="D367" s="76" t="s">
        <v>91</v>
      </c>
      <c r="E367" s="77"/>
      <c r="F367" s="2"/>
    </row>
    <row r="368" spans="1:6" ht="13.8" x14ac:dyDescent="0.3">
      <c r="A368" s="32"/>
      <c r="B368" s="75" t="b">
        <v>0</v>
      </c>
      <c r="C368" s="74" t="s">
        <v>91</v>
      </c>
      <c r="D368" s="76" t="s">
        <v>91</v>
      </c>
      <c r="E368" s="77"/>
      <c r="F368" s="2"/>
    </row>
    <row r="369" spans="1:6" ht="13.8" x14ac:dyDescent="0.3">
      <c r="A369" s="32"/>
      <c r="B369" s="75" t="b">
        <v>0</v>
      </c>
      <c r="C369" s="74" t="s">
        <v>69</v>
      </c>
      <c r="D369" s="92" t="s">
        <v>91</v>
      </c>
      <c r="E369" s="77"/>
      <c r="F369" s="2"/>
    </row>
    <row r="370" spans="1:6" ht="13.8" x14ac:dyDescent="0.3">
      <c r="A370" s="32"/>
      <c r="B370" s="75" t="b">
        <v>0</v>
      </c>
      <c r="C370" s="226" t="s">
        <v>91</v>
      </c>
      <c r="D370" s="227"/>
      <c r="E370" s="228"/>
      <c r="F370" s="2"/>
    </row>
    <row r="371" spans="1:6" ht="75" customHeight="1" x14ac:dyDescent="0.3">
      <c r="A371" s="32"/>
      <c r="B371" s="75" t="b">
        <v>0</v>
      </c>
      <c r="C371" s="223" t="s">
        <v>91</v>
      </c>
      <c r="D371" s="224"/>
      <c r="E371" s="225"/>
      <c r="F371" s="2"/>
    </row>
    <row r="372" spans="1:6" ht="13.8" x14ac:dyDescent="0.3">
      <c r="A372" s="32"/>
      <c r="B372" s="75" t="b">
        <v>0</v>
      </c>
      <c r="C372" s="78"/>
      <c r="D372" s="78"/>
      <c r="E372" s="78"/>
      <c r="F372" s="2"/>
    </row>
    <row r="373" spans="1:6" ht="13.8" x14ac:dyDescent="0.3">
      <c r="A373" s="32">
        <v>27</v>
      </c>
      <c r="B373" s="75" t="b">
        <v>0</v>
      </c>
      <c r="C373" s="74" t="s">
        <v>147</v>
      </c>
      <c r="D373" s="76" t="s">
        <v>91</v>
      </c>
      <c r="E373" s="77"/>
      <c r="F373" s="2"/>
    </row>
    <row r="374" spans="1:6" ht="13.8" x14ac:dyDescent="0.3">
      <c r="A374" s="32"/>
      <c r="B374" s="75" t="b">
        <v>0</v>
      </c>
      <c r="C374" s="74" t="s">
        <v>70</v>
      </c>
      <c r="D374" s="105" t="s">
        <v>91</v>
      </c>
      <c r="E374" s="77"/>
      <c r="F374" s="2"/>
    </row>
    <row r="375" spans="1:6" ht="13.8" x14ac:dyDescent="0.3">
      <c r="A375" s="32"/>
      <c r="B375" s="75" t="b">
        <v>0</v>
      </c>
      <c r="C375" s="74" t="s">
        <v>91</v>
      </c>
      <c r="D375" s="76" t="s">
        <v>91</v>
      </c>
      <c r="E375" s="77"/>
      <c r="F375" s="2"/>
    </row>
    <row r="376" spans="1:6" ht="13.8" x14ac:dyDescent="0.3">
      <c r="A376" s="32"/>
      <c r="B376" s="75" t="b">
        <v>0</v>
      </c>
      <c r="C376" s="74" t="s">
        <v>91</v>
      </c>
      <c r="D376" s="76" t="s">
        <v>91</v>
      </c>
      <c r="E376" s="77"/>
      <c r="F376" s="2"/>
    </row>
    <row r="377" spans="1:6" ht="13.8" x14ac:dyDescent="0.3">
      <c r="A377" s="32"/>
      <c r="B377" s="75" t="b">
        <v>0</v>
      </c>
      <c r="C377" s="74" t="s">
        <v>91</v>
      </c>
      <c r="D377" s="76" t="s">
        <v>91</v>
      </c>
      <c r="E377" s="77"/>
      <c r="F377" s="2"/>
    </row>
    <row r="378" spans="1:6" ht="13.8" x14ac:dyDescent="0.3">
      <c r="A378" s="32"/>
      <c r="B378" s="75" t="b">
        <v>0</v>
      </c>
      <c r="C378" s="74" t="s">
        <v>69</v>
      </c>
      <c r="D378" s="92" t="s">
        <v>91</v>
      </c>
      <c r="E378" s="77"/>
      <c r="F378" s="2"/>
    </row>
    <row r="379" spans="1:6" ht="13.8" x14ac:dyDescent="0.3">
      <c r="A379" s="32"/>
      <c r="B379" s="75" t="b">
        <v>0</v>
      </c>
      <c r="C379" s="226" t="s">
        <v>91</v>
      </c>
      <c r="D379" s="227"/>
      <c r="E379" s="228"/>
      <c r="F379" s="2"/>
    </row>
    <row r="380" spans="1:6" ht="75" customHeight="1" x14ac:dyDescent="0.3">
      <c r="A380" s="32"/>
      <c r="B380" s="75" t="b">
        <v>0</v>
      </c>
      <c r="C380" s="223" t="s">
        <v>91</v>
      </c>
      <c r="D380" s="224"/>
      <c r="E380" s="225"/>
      <c r="F380" s="2"/>
    </row>
    <row r="381" spans="1:6" ht="13.8" x14ac:dyDescent="0.3">
      <c r="A381" s="32"/>
      <c r="B381" s="75" t="b">
        <v>0</v>
      </c>
      <c r="C381" s="78"/>
      <c r="D381" s="78"/>
      <c r="E381" s="78"/>
      <c r="F381" s="2"/>
    </row>
    <row r="382" spans="1:6" ht="13.8" x14ac:dyDescent="0.3">
      <c r="A382" s="32">
        <v>28</v>
      </c>
      <c r="B382" s="75" t="b">
        <v>0</v>
      </c>
      <c r="C382" s="74" t="s">
        <v>147</v>
      </c>
      <c r="D382" s="76" t="s">
        <v>91</v>
      </c>
      <c r="E382" s="77"/>
      <c r="F382" s="2"/>
    </row>
    <row r="383" spans="1:6" ht="13.8" x14ac:dyDescent="0.3">
      <c r="A383" s="32"/>
      <c r="B383" s="75" t="b">
        <v>0</v>
      </c>
      <c r="C383" s="74" t="s">
        <v>70</v>
      </c>
      <c r="D383" s="105" t="s">
        <v>91</v>
      </c>
      <c r="E383" s="77"/>
      <c r="F383" s="2"/>
    </row>
    <row r="384" spans="1:6" ht="13.8" x14ac:dyDescent="0.3">
      <c r="A384" s="32"/>
      <c r="B384" s="75" t="b">
        <v>0</v>
      </c>
      <c r="C384" s="74" t="s">
        <v>91</v>
      </c>
      <c r="D384" s="76" t="s">
        <v>91</v>
      </c>
      <c r="E384" s="77"/>
      <c r="F384" s="2"/>
    </row>
    <row r="385" spans="1:6" ht="13.8" x14ac:dyDescent="0.3">
      <c r="A385" s="32"/>
      <c r="B385" s="75" t="b">
        <v>0</v>
      </c>
      <c r="C385" s="74" t="s">
        <v>91</v>
      </c>
      <c r="D385" s="76" t="s">
        <v>91</v>
      </c>
      <c r="E385" s="77"/>
      <c r="F385" s="2"/>
    </row>
    <row r="386" spans="1:6" ht="13.8" x14ac:dyDescent="0.3">
      <c r="A386" s="32"/>
      <c r="B386" s="75" t="b">
        <v>0</v>
      </c>
      <c r="C386" s="74" t="s">
        <v>91</v>
      </c>
      <c r="D386" s="76" t="s">
        <v>91</v>
      </c>
      <c r="E386" s="77"/>
      <c r="F386" s="2"/>
    </row>
    <row r="387" spans="1:6" ht="13.8" x14ac:dyDescent="0.3">
      <c r="A387" s="32"/>
      <c r="B387" s="75" t="b">
        <v>0</v>
      </c>
      <c r="C387" s="74" t="s">
        <v>69</v>
      </c>
      <c r="D387" s="92" t="s">
        <v>91</v>
      </c>
      <c r="E387" s="77"/>
      <c r="F387" s="2"/>
    </row>
    <row r="388" spans="1:6" ht="13.8" x14ac:dyDescent="0.3">
      <c r="A388" s="32"/>
      <c r="B388" s="75" t="b">
        <v>0</v>
      </c>
      <c r="C388" s="226" t="s">
        <v>91</v>
      </c>
      <c r="D388" s="227"/>
      <c r="E388" s="228"/>
      <c r="F388" s="2"/>
    </row>
    <row r="389" spans="1:6" ht="75" customHeight="1" x14ac:dyDescent="0.3">
      <c r="A389" s="32"/>
      <c r="B389" s="75" t="b">
        <v>0</v>
      </c>
      <c r="C389" s="223" t="s">
        <v>91</v>
      </c>
      <c r="D389" s="224"/>
      <c r="E389" s="225"/>
      <c r="F389" s="2"/>
    </row>
    <row r="390" spans="1:6" ht="13.8" x14ac:dyDescent="0.3">
      <c r="A390" s="32"/>
      <c r="B390" s="75" t="b">
        <v>0</v>
      </c>
      <c r="C390" s="78"/>
      <c r="D390" s="78"/>
      <c r="E390" s="78"/>
      <c r="F390" s="2"/>
    </row>
    <row r="391" spans="1:6" ht="13.8" x14ac:dyDescent="0.3">
      <c r="A391" s="32">
        <v>29</v>
      </c>
      <c r="B391" s="75" t="b">
        <v>0</v>
      </c>
      <c r="C391" s="74" t="s">
        <v>147</v>
      </c>
      <c r="D391" s="76" t="s">
        <v>91</v>
      </c>
      <c r="E391" s="77"/>
      <c r="F391" s="2"/>
    </row>
    <row r="392" spans="1:6" ht="13.8" x14ac:dyDescent="0.3">
      <c r="A392" s="32"/>
      <c r="B392" s="75" t="b">
        <v>0</v>
      </c>
      <c r="C392" s="74" t="s">
        <v>70</v>
      </c>
      <c r="D392" s="105" t="s">
        <v>91</v>
      </c>
      <c r="E392" s="77"/>
      <c r="F392" s="2"/>
    </row>
    <row r="393" spans="1:6" ht="13.8" x14ac:dyDescent="0.3">
      <c r="A393" s="32"/>
      <c r="B393" s="75" t="b">
        <v>0</v>
      </c>
      <c r="C393" s="74" t="s">
        <v>91</v>
      </c>
      <c r="D393" s="76" t="s">
        <v>91</v>
      </c>
      <c r="E393" s="77"/>
      <c r="F393" s="2"/>
    </row>
    <row r="394" spans="1:6" ht="13.8" x14ac:dyDescent="0.3">
      <c r="A394" s="32"/>
      <c r="B394" s="75" t="b">
        <v>0</v>
      </c>
      <c r="C394" s="74" t="s">
        <v>91</v>
      </c>
      <c r="D394" s="76" t="s">
        <v>91</v>
      </c>
      <c r="E394" s="77"/>
      <c r="F394" s="2"/>
    </row>
    <row r="395" spans="1:6" ht="13.8" x14ac:dyDescent="0.3">
      <c r="A395" s="32"/>
      <c r="B395" s="75" t="b">
        <v>0</v>
      </c>
      <c r="C395" s="74" t="s">
        <v>91</v>
      </c>
      <c r="D395" s="76" t="s">
        <v>91</v>
      </c>
      <c r="E395" s="77"/>
      <c r="F395" s="2"/>
    </row>
    <row r="396" spans="1:6" ht="13.8" x14ac:dyDescent="0.3">
      <c r="A396" s="32"/>
      <c r="B396" s="75" t="b">
        <v>0</v>
      </c>
      <c r="C396" s="74" t="s">
        <v>69</v>
      </c>
      <c r="D396" s="92" t="s">
        <v>91</v>
      </c>
      <c r="E396" s="77"/>
      <c r="F396" s="2"/>
    </row>
    <row r="397" spans="1:6" ht="13.8" x14ac:dyDescent="0.3">
      <c r="A397" s="32"/>
      <c r="B397" s="75" t="b">
        <v>0</v>
      </c>
      <c r="C397" s="226" t="s">
        <v>91</v>
      </c>
      <c r="D397" s="227"/>
      <c r="E397" s="228"/>
      <c r="F397" s="2"/>
    </row>
    <row r="398" spans="1:6" ht="75" customHeight="1" x14ac:dyDescent="0.3">
      <c r="A398" s="32"/>
      <c r="B398" s="75" t="b">
        <v>0</v>
      </c>
      <c r="C398" s="223" t="s">
        <v>91</v>
      </c>
      <c r="D398" s="224"/>
      <c r="E398" s="225"/>
      <c r="F398" s="2"/>
    </row>
    <row r="399" spans="1:6" ht="13.8" x14ac:dyDescent="0.3">
      <c r="A399" s="32"/>
      <c r="B399" s="75" t="b">
        <v>0</v>
      </c>
      <c r="C399" s="78"/>
      <c r="D399" s="78"/>
      <c r="E399" s="78"/>
      <c r="F399" s="2"/>
    </row>
    <row r="400" spans="1:6" ht="13.8" x14ac:dyDescent="0.3">
      <c r="A400" s="32">
        <v>30</v>
      </c>
      <c r="B400" s="75" t="b">
        <v>0</v>
      </c>
      <c r="C400" s="74" t="s">
        <v>147</v>
      </c>
      <c r="D400" s="76" t="s">
        <v>91</v>
      </c>
      <c r="E400" s="77"/>
      <c r="F400" s="2"/>
    </row>
    <row r="401" spans="1:6" ht="13.8" x14ac:dyDescent="0.3">
      <c r="A401" s="32"/>
      <c r="B401" s="75" t="b">
        <v>0</v>
      </c>
      <c r="C401" s="74" t="s">
        <v>70</v>
      </c>
      <c r="D401" s="105" t="s">
        <v>91</v>
      </c>
      <c r="E401" s="77"/>
      <c r="F401" s="2"/>
    </row>
    <row r="402" spans="1:6" ht="13.8" x14ac:dyDescent="0.3">
      <c r="A402" s="32"/>
      <c r="B402" s="75" t="b">
        <v>0</v>
      </c>
      <c r="C402" s="74" t="s">
        <v>91</v>
      </c>
      <c r="D402" s="76" t="s">
        <v>91</v>
      </c>
      <c r="E402" s="77"/>
      <c r="F402" s="2"/>
    </row>
    <row r="403" spans="1:6" ht="13.8" x14ac:dyDescent="0.3">
      <c r="A403" s="32"/>
      <c r="B403" s="75" t="b">
        <v>0</v>
      </c>
      <c r="C403" s="74" t="s">
        <v>91</v>
      </c>
      <c r="D403" s="76" t="s">
        <v>91</v>
      </c>
      <c r="E403" s="77"/>
      <c r="F403" s="2"/>
    </row>
    <row r="404" spans="1:6" ht="13.8" x14ac:dyDescent="0.3">
      <c r="A404" s="32"/>
      <c r="B404" s="75" t="b">
        <v>0</v>
      </c>
      <c r="C404" s="74" t="s">
        <v>91</v>
      </c>
      <c r="D404" s="76" t="s">
        <v>91</v>
      </c>
      <c r="E404" s="77"/>
      <c r="F404" s="2"/>
    </row>
    <row r="405" spans="1:6" ht="13.8" x14ac:dyDescent="0.3">
      <c r="A405" s="32"/>
      <c r="B405" s="75" t="b">
        <v>0</v>
      </c>
      <c r="C405" s="74" t="s">
        <v>69</v>
      </c>
      <c r="D405" s="92" t="s">
        <v>91</v>
      </c>
      <c r="E405" s="77"/>
      <c r="F405" s="2"/>
    </row>
    <row r="406" spans="1:6" ht="13.8" x14ac:dyDescent="0.3">
      <c r="A406" s="32"/>
      <c r="B406" s="75" t="b">
        <v>0</v>
      </c>
      <c r="C406" s="226" t="s">
        <v>91</v>
      </c>
      <c r="D406" s="227"/>
      <c r="E406" s="228"/>
      <c r="F406" s="2"/>
    </row>
    <row r="407" spans="1:6" ht="75" customHeight="1" x14ac:dyDescent="0.3">
      <c r="A407" s="32"/>
      <c r="B407" s="75" t="b">
        <v>0</v>
      </c>
      <c r="C407" s="223" t="s">
        <v>91</v>
      </c>
      <c r="D407" s="224"/>
      <c r="E407" s="225"/>
      <c r="F407" s="2"/>
    </row>
    <row r="408" spans="1:6" ht="13.8" x14ac:dyDescent="0.3">
      <c r="A408" s="32"/>
      <c r="B408" s="75" t="b">
        <v>0</v>
      </c>
      <c r="C408" s="78"/>
      <c r="D408" s="78"/>
      <c r="E408" s="78"/>
      <c r="F408" s="2"/>
    </row>
    <row r="409" spans="1:6" ht="13.8" x14ac:dyDescent="0.3">
      <c r="A409" s="32">
        <v>31</v>
      </c>
      <c r="B409" s="75" t="b">
        <v>0</v>
      </c>
      <c r="C409" s="74" t="s">
        <v>147</v>
      </c>
      <c r="D409" s="76" t="s">
        <v>91</v>
      </c>
      <c r="E409" s="77"/>
      <c r="F409" s="2"/>
    </row>
    <row r="410" spans="1:6" ht="13.8" x14ac:dyDescent="0.3">
      <c r="A410" s="32"/>
      <c r="B410" s="75" t="b">
        <v>0</v>
      </c>
      <c r="C410" s="74" t="s">
        <v>70</v>
      </c>
      <c r="D410" s="105" t="s">
        <v>91</v>
      </c>
      <c r="E410" s="77"/>
      <c r="F410" s="2"/>
    </row>
    <row r="411" spans="1:6" ht="13.8" x14ac:dyDescent="0.3">
      <c r="A411" s="32"/>
      <c r="B411" s="75" t="b">
        <v>0</v>
      </c>
      <c r="C411" s="74" t="s">
        <v>91</v>
      </c>
      <c r="D411" s="76" t="s">
        <v>91</v>
      </c>
      <c r="E411" s="77"/>
      <c r="F411" s="2"/>
    </row>
    <row r="412" spans="1:6" ht="13.8" x14ac:dyDescent="0.3">
      <c r="A412" s="32"/>
      <c r="B412" s="75" t="b">
        <v>0</v>
      </c>
      <c r="C412" s="74" t="s">
        <v>91</v>
      </c>
      <c r="D412" s="76" t="s">
        <v>91</v>
      </c>
      <c r="E412" s="77"/>
      <c r="F412" s="2"/>
    </row>
    <row r="413" spans="1:6" ht="13.8" x14ac:dyDescent="0.3">
      <c r="A413" s="32"/>
      <c r="B413" s="75" t="b">
        <v>0</v>
      </c>
      <c r="C413" s="74" t="s">
        <v>91</v>
      </c>
      <c r="D413" s="76" t="s">
        <v>91</v>
      </c>
      <c r="E413" s="77"/>
      <c r="F413" s="2"/>
    </row>
    <row r="414" spans="1:6" ht="13.8" x14ac:dyDescent="0.3">
      <c r="A414" s="32"/>
      <c r="B414" s="75" t="b">
        <v>0</v>
      </c>
      <c r="C414" s="74" t="s">
        <v>69</v>
      </c>
      <c r="D414" s="92" t="s">
        <v>91</v>
      </c>
      <c r="E414" s="77"/>
      <c r="F414" s="2"/>
    </row>
    <row r="415" spans="1:6" ht="13.8" x14ac:dyDescent="0.3">
      <c r="A415" s="32"/>
      <c r="B415" s="75" t="b">
        <v>0</v>
      </c>
      <c r="C415" s="226" t="s">
        <v>91</v>
      </c>
      <c r="D415" s="227"/>
      <c r="E415" s="228"/>
      <c r="F415" s="2"/>
    </row>
    <row r="416" spans="1:6" ht="75" customHeight="1" x14ac:dyDescent="0.3">
      <c r="A416" s="32"/>
      <c r="B416" s="75" t="b">
        <v>0</v>
      </c>
      <c r="C416" s="223" t="s">
        <v>91</v>
      </c>
      <c r="D416" s="224"/>
      <c r="E416" s="225"/>
      <c r="F416" s="2"/>
    </row>
    <row r="417" spans="1:6" ht="13.8" x14ac:dyDescent="0.3">
      <c r="A417" s="32"/>
      <c r="B417" s="75" t="b">
        <v>0</v>
      </c>
      <c r="C417" s="78"/>
      <c r="D417" s="78"/>
      <c r="E417" s="78"/>
      <c r="F417" s="2"/>
    </row>
    <row r="418" spans="1:6" ht="13.8" x14ac:dyDescent="0.3">
      <c r="A418" s="32">
        <v>32</v>
      </c>
      <c r="B418" s="75" t="b">
        <v>0</v>
      </c>
      <c r="C418" s="74" t="s">
        <v>147</v>
      </c>
      <c r="D418" s="76" t="s">
        <v>91</v>
      </c>
      <c r="E418" s="77"/>
      <c r="F418" s="2"/>
    </row>
    <row r="419" spans="1:6" ht="13.8" x14ac:dyDescent="0.3">
      <c r="A419" s="32"/>
      <c r="B419" s="75" t="b">
        <v>0</v>
      </c>
      <c r="C419" s="74" t="s">
        <v>70</v>
      </c>
      <c r="D419" s="105" t="s">
        <v>91</v>
      </c>
      <c r="E419" s="77"/>
      <c r="F419" s="2"/>
    </row>
    <row r="420" spans="1:6" ht="13.8" x14ac:dyDescent="0.3">
      <c r="A420" s="32"/>
      <c r="B420" s="75" t="b">
        <v>0</v>
      </c>
      <c r="C420" s="74" t="s">
        <v>91</v>
      </c>
      <c r="D420" s="76" t="s">
        <v>91</v>
      </c>
      <c r="E420" s="77"/>
      <c r="F420" s="2"/>
    </row>
    <row r="421" spans="1:6" ht="13.8" x14ac:dyDescent="0.3">
      <c r="A421" s="32"/>
      <c r="B421" s="75" t="b">
        <v>0</v>
      </c>
      <c r="C421" s="74" t="s">
        <v>91</v>
      </c>
      <c r="D421" s="76" t="s">
        <v>91</v>
      </c>
      <c r="E421" s="77"/>
      <c r="F421" s="2"/>
    </row>
    <row r="422" spans="1:6" ht="13.8" x14ac:dyDescent="0.3">
      <c r="A422" s="32"/>
      <c r="B422" s="75" t="b">
        <v>0</v>
      </c>
      <c r="C422" s="74" t="s">
        <v>91</v>
      </c>
      <c r="D422" s="76" t="s">
        <v>91</v>
      </c>
      <c r="E422" s="77"/>
      <c r="F422" s="2"/>
    </row>
    <row r="423" spans="1:6" ht="13.8" x14ac:dyDescent="0.3">
      <c r="A423" s="32"/>
      <c r="B423" s="75" t="b">
        <v>0</v>
      </c>
      <c r="C423" s="74" t="s">
        <v>69</v>
      </c>
      <c r="D423" s="92" t="s">
        <v>91</v>
      </c>
      <c r="E423" s="77"/>
      <c r="F423" s="2"/>
    </row>
    <row r="424" spans="1:6" ht="13.8" x14ac:dyDescent="0.3">
      <c r="A424" s="32"/>
      <c r="B424" s="75" t="b">
        <v>0</v>
      </c>
      <c r="C424" s="226" t="s">
        <v>91</v>
      </c>
      <c r="D424" s="227"/>
      <c r="E424" s="228"/>
      <c r="F424" s="2"/>
    </row>
    <row r="425" spans="1:6" ht="75" customHeight="1" x14ac:dyDescent="0.3">
      <c r="A425" s="32"/>
      <c r="B425" s="75" t="b">
        <v>0</v>
      </c>
      <c r="C425" s="223" t="s">
        <v>91</v>
      </c>
      <c r="D425" s="224"/>
      <c r="E425" s="225"/>
      <c r="F425" s="2"/>
    </row>
    <row r="426" spans="1:6" ht="13.8" x14ac:dyDescent="0.3">
      <c r="A426" s="32"/>
      <c r="B426" s="75" t="b">
        <v>0</v>
      </c>
      <c r="C426" s="78"/>
      <c r="D426" s="78"/>
      <c r="E426" s="78"/>
      <c r="F426" s="2"/>
    </row>
    <row r="427" spans="1:6" ht="13.8" x14ac:dyDescent="0.3">
      <c r="A427" s="32">
        <v>33</v>
      </c>
      <c r="B427" s="75" t="b">
        <v>0</v>
      </c>
      <c r="C427" s="74" t="s">
        <v>147</v>
      </c>
      <c r="D427" s="76" t="s">
        <v>91</v>
      </c>
      <c r="E427" s="77"/>
      <c r="F427" s="2"/>
    </row>
    <row r="428" spans="1:6" ht="13.8" x14ac:dyDescent="0.3">
      <c r="A428" s="32"/>
      <c r="B428" s="75" t="b">
        <v>0</v>
      </c>
      <c r="C428" s="74" t="s">
        <v>70</v>
      </c>
      <c r="D428" s="105" t="s">
        <v>91</v>
      </c>
      <c r="E428" s="77"/>
      <c r="F428" s="2"/>
    </row>
    <row r="429" spans="1:6" ht="13.8" x14ac:dyDescent="0.3">
      <c r="A429" s="32"/>
      <c r="B429" s="75" t="b">
        <v>0</v>
      </c>
      <c r="C429" s="74" t="s">
        <v>91</v>
      </c>
      <c r="D429" s="76" t="s">
        <v>91</v>
      </c>
      <c r="E429" s="77"/>
      <c r="F429" s="2"/>
    </row>
    <row r="430" spans="1:6" ht="13.8" x14ac:dyDescent="0.3">
      <c r="A430" s="32"/>
      <c r="B430" s="75" t="b">
        <v>0</v>
      </c>
      <c r="C430" s="74" t="s">
        <v>91</v>
      </c>
      <c r="D430" s="76" t="s">
        <v>91</v>
      </c>
      <c r="E430" s="77"/>
      <c r="F430" s="2"/>
    </row>
    <row r="431" spans="1:6" ht="13.8" x14ac:dyDescent="0.3">
      <c r="A431" s="32"/>
      <c r="B431" s="75" t="b">
        <v>0</v>
      </c>
      <c r="C431" s="74" t="s">
        <v>91</v>
      </c>
      <c r="D431" s="76" t="s">
        <v>91</v>
      </c>
      <c r="E431" s="77"/>
      <c r="F431" s="2"/>
    </row>
    <row r="432" spans="1:6" ht="13.8" x14ac:dyDescent="0.3">
      <c r="A432" s="32"/>
      <c r="B432" s="75" t="b">
        <v>0</v>
      </c>
      <c r="C432" s="74" t="s">
        <v>69</v>
      </c>
      <c r="D432" s="92" t="s">
        <v>91</v>
      </c>
      <c r="E432" s="77"/>
      <c r="F432" s="2"/>
    </row>
    <row r="433" spans="1:6" ht="13.8" x14ac:dyDescent="0.3">
      <c r="A433" s="32"/>
      <c r="B433" s="75" t="b">
        <v>0</v>
      </c>
      <c r="C433" s="226" t="s">
        <v>91</v>
      </c>
      <c r="D433" s="227"/>
      <c r="E433" s="228"/>
      <c r="F433" s="2"/>
    </row>
    <row r="434" spans="1:6" ht="75" customHeight="1" x14ac:dyDescent="0.3">
      <c r="A434" s="32"/>
      <c r="B434" s="75" t="b">
        <v>0</v>
      </c>
      <c r="C434" s="223" t="s">
        <v>91</v>
      </c>
      <c r="D434" s="224"/>
      <c r="E434" s="225"/>
      <c r="F434" s="2"/>
    </row>
    <row r="435" spans="1:6" ht="13.8" x14ac:dyDescent="0.3">
      <c r="A435" s="32"/>
      <c r="B435" s="75" t="b">
        <v>0</v>
      </c>
      <c r="C435" s="78"/>
      <c r="D435" s="78"/>
      <c r="E435" s="78"/>
      <c r="F435" s="2"/>
    </row>
    <row r="436" spans="1:6" ht="13.8" x14ac:dyDescent="0.3">
      <c r="A436" s="32">
        <v>34</v>
      </c>
      <c r="B436" s="75" t="b">
        <v>0</v>
      </c>
      <c r="C436" s="74" t="s">
        <v>147</v>
      </c>
      <c r="D436" s="76" t="s">
        <v>91</v>
      </c>
      <c r="E436" s="77"/>
      <c r="F436" s="2"/>
    </row>
    <row r="437" spans="1:6" ht="13.8" x14ac:dyDescent="0.3">
      <c r="A437" s="32"/>
      <c r="B437" s="75" t="b">
        <v>0</v>
      </c>
      <c r="C437" s="74" t="s">
        <v>70</v>
      </c>
      <c r="D437" s="105" t="s">
        <v>91</v>
      </c>
      <c r="E437" s="77"/>
      <c r="F437" s="2"/>
    </row>
    <row r="438" spans="1:6" ht="13.8" x14ac:dyDescent="0.3">
      <c r="A438" s="32"/>
      <c r="B438" s="75" t="b">
        <v>0</v>
      </c>
      <c r="C438" s="74" t="s">
        <v>91</v>
      </c>
      <c r="D438" s="76" t="s">
        <v>91</v>
      </c>
      <c r="E438" s="77"/>
      <c r="F438" s="2"/>
    </row>
    <row r="439" spans="1:6" ht="13.8" x14ac:dyDescent="0.3">
      <c r="A439" s="32"/>
      <c r="B439" s="75" t="b">
        <v>0</v>
      </c>
      <c r="C439" s="74" t="s">
        <v>91</v>
      </c>
      <c r="D439" s="76" t="s">
        <v>91</v>
      </c>
      <c r="E439" s="77"/>
      <c r="F439" s="2"/>
    </row>
    <row r="440" spans="1:6" ht="13.8" x14ac:dyDescent="0.3">
      <c r="A440" s="32"/>
      <c r="B440" s="75" t="b">
        <v>0</v>
      </c>
      <c r="C440" s="74" t="s">
        <v>91</v>
      </c>
      <c r="D440" s="76" t="s">
        <v>91</v>
      </c>
      <c r="E440" s="77"/>
      <c r="F440" s="2"/>
    </row>
    <row r="441" spans="1:6" ht="13.8" x14ac:dyDescent="0.3">
      <c r="A441" s="32"/>
      <c r="B441" s="75" t="b">
        <v>0</v>
      </c>
      <c r="C441" s="74" t="s">
        <v>69</v>
      </c>
      <c r="D441" s="92" t="s">
        <v>91</v>
      </c>
      <c r="E441" s="77"/>
      <c r="F441" s="2"/>
    </row>
    <row r="442" spans="1:6" ht="13.8" x14ac:dyDescent="0.3">
      <c r="A442" s="32"/>
      <c r="B442" s="75" t="b">
        <v>0</v>
      </c>
      <c r="C442" s="226" t="s">
        <v>91</v>
      </c>
      <c r="D442" s="227"/>
      <c r="E442" s="228"/>
      <c r="F442" s="2"/>
    </row>
    <row r="443" spans="1:6" ht="75" customHeight="1" x14ac:dyDescent="0.3">
      <c r="A443" s="32"/>
      <c r="B443" s="75" t="b">
        <v>0</v>
      </c>
      <c r="C443" s="223" t="s">
        <v>91</v>
      </c>
      <c r="D443" s="224"/>
      <c r="E443" s="225"/>
      <c r="F443" s="2"/>
    </row>
    <row r="444" spans="1:6" ht="13.8" x14ac:dyDescent="0.3">
      <c r="A444" s="32"/>
      <c r="B444" s="75" t="b">
        <v>0</v>
      </c>
      <c r="C444" s="78"/>
      <c r="D444" s="78"/>
      <c r="E444" s="78"/>
      <c r="F444" s="2"/>
    </row>
    <row r="445" spans="1:6" ht="13.8" x14ac:dyDescent="0.3">
      <c r="A445" s="32">
        <v>35</v>
      </c>
      <c r="B445" s="75" t="b">
        <v>0</v>
      </c>
      <c r="C445" s="74" t="s">
        <v>147</v>
      </c>
      <c r="D445" s="76" t="s">
        <v>91</v>
      </c>
      <c r="E445" s="77"/>
      <c r="F445" s="2"/>
    </row>
    <row r="446" spans="1:6" ht="13.8" x14ac:dyDescent="0.3">
      <c r="A446" s="32"/>
      <c r="B446" s="75" t="b">
        <v>0</v>
      </c>
      <c r="C446" s="74" t="s">
        <v>70</v>
      </c>
      <c r="D446" s="105" t="s">
        <v>91</v>
      </c>
      <c r="E446" s="77"/>
      <c r="F446" s="2"/>
    </row>
    <row r="447" spans="1:6" ht="13.8" x14ac:dyDescent="0.3">
      <c r="A447" s="32"/>
      <c r="B447" s="75" t="b">
        <v>0</v>
      </c>
      <c r="C447" s="74" t="s">
        <v>91</v>
      </c>
      <c r="D447" s="76" t="s">
        <v>91</v>
      </c>
      <c r="E447" s="77"/>
      <c r="F447" s="2"/>
    </row>
    <row r="448" spans="1:6" ht="13.8" x14ac:dyDescent="0.3">
      <c r="A448" s="32"/>
      <c r="B448" s="75" t="b">
        <v>0</v>
      </c>
      <c r="C448" s="74" t="s">
        <v>91</v>
      </c>
      <c r="D448" s="76" t="s">
        <v>91</v>
      </c>
      <c r="E448" s="77"/>
      <c r="F448" s="2"/>
    </row>
    <row r="449" spans="1:6" ht="13.8" x14ac:dyDescent="0.3">
      <c r="A449" s="32"/>
      <c r="B449" s="75" t="b">
        <v>0</v>
      </c>
      <c r="C449" s="74" t="s">
        <v>91</v>
      </c>
      <c r="D449" s="76" t="s">
        <v>91</v>
      </c>
      <c r="E449" s="77"/>
      <c r="F449" s="2"/>
    </row>
    <row r="450" spans="1:6" ht="13.8" x14ac:dyDescent="0.3">
      <c r="A450" s="32"/>
      <c r="B450" s="75" t="b">
        <v>0</v>
      </c>
      <c r="C450" s="74" t="s">
        <v>69</v>
      </c>
      <c r="D450" s="92" t="s">
        <v>91</v>
      </c>
      <c r="E450" s="77"/>
      <c r="F450" s="2"/>
    </row>
    <row r="451" spans="1:6" ht="13.8" x14ac:dyDescent="0.3">
      <c r="A451" s="32"/>
      <c r="B451" s="75" t="b">
        <v>0</v>
      </c>
      <c r="C451" s="226" t="s">
        <v>91</v>
      </c>
      <c r="D451" s="227"/>
      <c r="E451" s="228"/>
      <c r="F451" s="2"/>
    </row>
    <row r="452" spans="1:6" ht="75" customHeight="1" x14ac:dyDescent="0.3">
      <c r="A452" s="32"/>
      <c r="B452" s="75" t="b">
        <v>0</v>
      </c>
      <c r="C452" s="223" t="s">
        <v>91</v>
      </c>
      <c r="D452" s="224"/>
      <c r="E452" s="225"/>
      <c r="F452" s="2"/>
    </row>
    <row r="453" spans="1:6" ht="13.8" x14ac:dyDescent="0.3">
      <c r="A453" s="32"/>
      <c r="B453" s="75" t="b">
        <v>0</v>
      </c>
      <c r="C453" s="78"/>
      <c r="D453" s="78"/>
      <c r="E453" s="78"/>
      <c r="F453" s="2"/>
    </row>
    <row r="454" spans="1:6" ht="13.8" x14ac:dyDescent="0.3">
      <c r="A454" s="32">
        <v>36</v>
      </c>
      <c r="B454" s="75" t="b">
        <v>0</v>
      </c>
      <c r="C454" s="74" t="s">
        <v>147</v>
      </c>
      <c r="D454" s="76" t="s">
        <v>91</v>
      </c>
      <c r="E454" s="77"/>
      <c r="F454" s="2"/>
    </row>
    <row r="455" spans="1:6" ht="13.8" x14ac:dyDescent="0.3">
      <c r="A455" s="32"/>
      <c r="B455" s="75" t="b">
        <v>0</v>
      </c>
      <c r="C455" s="74" t="s">
        <v>70</v>
      </c>
      <c r="D455" s="105" t="s">
        <v>91</v>
      </c>
      <c r="E455" s="77"/>
      <c r="F455" s="2"/>
    </row>
    <row r="456" spans="1:6" ht="13.8" x14ac:dyDescent="0.3">
      <c r="A456" s="32"/>
      <c r="B456" s="75" t="b">
        <v>0</v>
      </c>
      <c r="C456" s="74" t="s">
        <v>91</v>
      </c>
      <c r="D456" s="76" t="s">
        <v>91</v>
      </c>
      <c r="E456" s="77"/>
      <c r="F456" s="2"/>
    </row>
    <row r="457" spans="1:6" ht="13.8" x14ac:dyDescent="0.3">
      <c r="A457" s="32"/>
      <c r="B457" s="75" t="b">
        <v>0</v>
      </c>
      <c r="C457" s="74" t="s">
        <v>91</v>
      </c>
      <c r="D457" s="76" t="s">
        <v>91</v>
      </c>
      <c r="E457" s="77"/>
      <c r="F457" s="2"/>
    </row>
    <row r="458" spans="1:6" ht="13.8" x14ac:dyDescent="0.3">
      <c r="A458" s="32"/>
      <c r="B458" s="75" t="b">
        <v>0</v>
      </c>
      <c r="C458" s="74" t="s">
        <v>91</v>
      </c>
      <c r="D458" s="76" t="s">
        <v>91</v>
      </c>
      <c r="E458" s="77"/>
      <c r="F458" s="2"/>
    </row>
    <row r="459" spans="1:6" ht="13.8" x14ac:dyDescent="0.3">
      <c r="A459" s="32"/>
      <c r="B459" s="75" t="b">
        <v>0</v>
      </c>
      <c r="C459" s="74" t="s">
        <v>69</v>
      </c>
      <c r="D459" s="92" t="s">
        <v>91</v>
      </c>
      <c r="E459" s="77"/>
      <c r="F459" s="2"/>
    </row>
    <row r="460" spans="1:6" ht="13.8" x14ac:dyDescent="0.3">
      <c r="A460" s="32"/>
      <c r="B460" s="75" t="b">
        <v>0</v>
      </c>
      <c r="C460" s="226" t="s">
        <v>91</v>
      </c>
      <c r="D460" s="227"/>
      <c r="E460" s="228"/>
      <c r="F460" s="2"/>
    </row>
    <row r="461" spans="1:6" ht="75" customHeight="1" x14ac:dyDescent="0.3">
      <c r="A461" s="32"/>
      <c r="B461" s="75" t="b">
        <v>0</v>
      </c>
      <c r="C461" s="223" t="s">
        <v>91</v>
      </c>
      <c r="D461" s="224"/>
      <c r="E461" s="225"/>
      <c r="F461" s="2"/>
    </row>
    <row r="462" spans="1:6" ht="13.8" x14ac:dyDescent="0.3">
      <c r="A462" s="32"/>
      <c r="B462" s="75" t="b">
        <v>0</v>
      </c>
      <c r="C462" s="78"/>
      <c r="D462" s="78"/>
      <c r="E462" s="78"/>
      <c r="F462" s="2"/>
    </row>
    <row r="463" spans="1:6" ht="13.8" x14ac:dyDescent="0.3">
      <c r="A463" s="32">
        <v>37</v>
      </c>
      <c r="B463" s="75" t="b">
        <v>0</v>
      </c>
      <c r="C463" s="74" t="s">
        <v>147</v>
      </c>
      <c r="D463" s="76" t="s">
        <v>91</v>
      </c>
      <c r="E463" s="77"/>
      <c r="F463" s="2"/>
    </row>
    <row r="464" spans="1:6" ht="13.8" x14ac:dyDescent="0.3">
      <c r="A464" s="32"/>
      <c r="B464" s="75" t="b">
        <v>0</v>
      </c>
      <c r="C464" s="74" t="s">
        <v>70</v>
      </c>
      <c r="D464" s="105" t="s">
        <v>91</v>
      </c>
      <c r="E464" s="77"/>
      <c r="F464" s="2"/>
    </row>
    <row r="465" spans="1:6" ht="13.8" x14ac:dyDescent="0.3">
      <c r="A465" s="32"/>
      <c r="B465" s="75" t="b">
        <v>0</v>
      </c>
      <c r="C465" s="74" t="s">
        <v>91</v>
      </c>
      <c r="D465" s="76" t="s">
        <v>91</v>
      </c>
      <c r="E465" s="77"/>
      <c r="F465" s="2"/>
    </row>
    <row r="466" spans="1:6" ht="13.8" x14ac:dyDescent="0.3">
      <c r="A466" s="32"/>
      <c r="B466" s="75" t="b">
        <v>0</v>
      </c>
      <c r="C466" s="74" t="s">
        <v>91</v>
      </c>
      <c r="D466" s="76" t="s">
        <v>91</v>
      </c>
      <c r="E466" s="77"/>
      <c r="F466" s="2"/>
    </row>
    <row r="467" spans="1:6" ht="13.8" x14ac:dyDescent="0.3">
      <c r="A467" s="32"/>
      <c r="B467" s="75" t="b">
        <v>0</v>
      </c>
      <c r="C467" s="74" t="s">
        <v>91</v>
      </c>
      <c r="D467" s="76" t="s">
        <v>91</v>
      </c>
      <c r="E467" s="77"/>
      <c r="F467" s="2"/>
    </row>
    <row r="468" spans="1:6" ht="13.8" x14ac:dyDescent="0.3">
      <c r="A468" s="32"/>
      <c r="B468" s="75" t="b">
        <v>0</v>
      </c>
      <c r="C468" s="74" t="s">
        <v>69</v>
      </c>
      <c r="D468" s="92" t="s">
        <v>91</v>
      </c>
      <c r="E468" s="77"/>
      <c r="F468" s="2"/>
    </row>
    <row r="469" spans="1:6" ht="13.8" x14ac:dyDescent="0.3">
      <c r="A469" s="32"/>
      <c r="B469" s="75" t="b">
        <v>0</v>
      </c>
      <c r="C469" s="226" t="s">
        <v>91</v>
      </c>
      <c r="D469" s="227"/>
      <c r="E469" s="228"/>
      <c r="F469" s="2"/>
    </row>
    <row r="470" spans="1:6" ht="75" customHeight="1" x14ac:dyDescent="0.3">
      <c r="A470" s="32"/>
      <c r="B470" s="75" t="b">
        <v>0</v>
      </c>
      <c r="C470" s="223" t="s">
        <v>91</v>
      </c>
      <c r="D470" s="224"/>
      <c r="E470" s="225"/>
      <c r="F470" s="2"/>
    </row>
    <row r="471" spans="1:6" ht="13.8" x14ac:dyDescent="0.3">
      <c r="A471" s="32"/>
      <c r="B471" s="75" t="b">
        <v>0</v>
      </c>
      <c r="C471" s="78"/>
      <c r="D471" s="78"/>
      <c r="E471" s="78"/>
      <c r="F471" s="2"/>
    </row>
    <row r="472" spans="1:6" ht="13.8" x14ac:dyDescent="0.3">
      <c r="A472" s="32">
        <v>38</v>
      </c>
      <c r="B472" s="75" t="b">
        <v>0</v>
      </c>
      <c r="C472" s="74" t="s">
        <v>147</v>
      </c>
      <c r="D472" s="76" t="s">
        <v>91</v>
      </c>
      <c r="E472" s="77"/>
      <c r="F472" s="2"/>
    </row>
    <row r="473" spans="1:6" ht="13.8" x14ac:dyDescent="0.3">
      <c r="A473" s="32"/>
      <c r="B473" s="75" t="b">
        <v>0</v>
      </c>
      <c r="C473" s="74" t="s">
        <v>70</v>
      </c>
      <c r="D473" s="105" t="s">
        <v>91</v>
      </c>
      <c r="E473" s="77"/>
      <c r="F473" s="2"/>
    </row>
    <row r="474" spans="1:6" ht="13.8" x14ac:dyDescent="0.3">
      <c r="A474" s="32"/>
      <c r="B474" s="75" t="b">
        <v>0</v>
      </c>
      <c r="C474" s="74" t="s">
        <v>91</v>
      </c>
      <c r="D474" s="76" t="s">
        <v>91</v>
      </c>
      <c r="E474" s="77"/>
      <c r="F474" s="2"/>
    </row>
    <row r="475" spans="1:6" ht="13.8" x14ac:dyDescent="0.3">
      <c r="A475" s="32"/>
      <c r="B475" s="75" t="b">
        <v>0</v>
      </c>
      <c r="C475" s="74" t="s">
        <v>91</v>
      </c>
      <c r="D475" s="76" t="s">
        <v>91</v>
      </c>
      <c r="E475" s="77"/>
      <c r="F475" s="2"/>
    </row>
    <row r="476" spans="1:6" ht="13.8" x14ac:dyDescent="0.3">
      <c r="A476" s="32"/>
      <c r="B476" s="75" t="b">
        <v>0</v>
      </c>
      <c r="C476" s="74" t="s">
        <v>91</v>
      </c>
      <c r="D476" s="76" t="s">
        <v>91</v>
      </c>
      <c r="E476" s="77"/>
      <c r="F476" s="2"/>
    </row>
    <row r="477" spans="1:6" ht="13.8" x14ac:dyDescent="0.3">
      <c r="A477" s="32"/>
      <c r="B477" s="75" t="b">
        <v>0</v>
      </c>
      <c r="C477" s="74" t="s">
        <v>69</v>
      </c>
      <c r="D477" s="92" t="s">
        <v>91</v>
      </c>
      <c r="E477" s="77"/>
      <c r="F477" s="2"/>
    </row>
    <row r="478" spans="1:6" ht="13.8" x14ac:dyDescent="0.3">
      <c r="A478" s="32"/>
      <c r="B478" s="75" t="b">
        <v>0</v>
      </c>
      <c r="C478" s="226" t="s">
        <v>91</v>
      </c>
      <c r="D478" s="227"/>
      <c r="E478" s="228"/>
      <c r="F478" s="2"/>
    </row>
    <row r="479" spans="1:6" ht="75" customHeight="1" x14ac:dyDescent="0.3">
      <c r="A479" s="32"/>
      <c r="B479" s="75" t="b">
        <v>0</v>
      </c>
      <c r="C479" s="223" t="s">
        <v>91</v>
      </c>
      <c r="D479" s="224"/>
      <c r="E479" s="225"/>
      <c r="F479" s="2"/>
    </row>
    <row r="480" spans="1:6" ht="13.8" x14ac:dyDescent="0.3">
      <c r="A480" s="32"/>
      <c r="B480" s="75" t="b">
        <v>0</v>
      </c>
      <c r="C480" s="78"/>
      <c r="D480" s="78"/>
      <c r="E480" s="78"/>
      <c r="F480" s="2"/>
    </row>
    <row r="481" spans="1:6" ht="13.8" x14ac:dyDescent="0.3">
      <c r="A481" s="32">
        <v>39</v>
      </c>
      <c r="B481" s="75" t="b">
        <v>0</v>
      </c>
      <c r="C481" s="74" t="s">
        <v>147</v>
      </c>
      <c r="D481" s="76" t="s">
        <v>91</v>
      </c>
      <c r="E481" s="77"/>
      <c r="F481" s="2"/>
    </row>
    <row r="482" spans="1:6" ht="13.8" x14ac:dyDescent="0.3">
      <c r="A482" s="32"/>
      <c r="B482" s="75" t="b">
        <v>0</v>
      </c>
      <c r="C482" s="74" t="s">
        <v>70</v>
      </c>
      <c r="D482" s="105" t="s">
        <v>91</v>
      </c>
      <c r="E482" s="77"/>
      <c r="F482" s="2"/>
    </row>
    <row r="483" spans="1:6" ht="13.8" x14ac:dyDescent="0.3">
      <c r="A483" s="32"/>
      <c r="B483" s="75" t="b">
        <v>0</v>
      </c>
      <c r="C483" s="74" t="s">
        <v>91</v>
      </c>
      <c r="D483" s="76" t="s">
        <v>91</v>
      </c>
      <c r="E483" s="77"/>
      <c r="F483" s="2"/>
    </row>
    <row r="484" spans="1:6" ht="13.8" x14ac:dyDescent="0.3">
      <c r="A484" s="32"/>
      <c r="B484" s="75" t="b">
        <v>0</v>
      </c>
      <c r="C484" s="74" t="s">
        <v>91</v>
      </c>
      <c r="D484" s="76" t="s">
        <v>91</v>
      </c>
      <c r="E484" s="77"/>
      <c r="F484" s="2"/>
    </row>
    <row r="485" spans="1:6" ht="13.8" x14ac:dyDescent="0.3">
      <c r="A485" s="32"/>
      <c r="B485" s="75" t="b">
        <v>0</v>
      </c>
      <c r="C485" s="74" t="s">
        <v>91</v>
      </c>
      <c r="D485" s="76" t="s">
        <v>91</v>
      </c>
      <c r="E485" s="77"/>
      <c r="F485" s="2"/>
    </row>
    <row r="486" spans="1:6" ht="13.8" x14ac:dyDescent="0.3">
      <c r="A486" s="32"/>
      <c r="B486" s="75" t="b">
        <v>0</v>
      </c>
      <c r="C486" s="74" t="s">
        <v>69</v>
      </c>
      <c r="D486" s="92" t="s">
        <v>91</v>
      </c>
      <c r="E486" s="77"/>
      <c r="F486" s="2"/>
    </row>
    <row r="487" spans="1:6" ht="13.8" x14ac:dyDescent="0.3">
      <c r="A487" s="32"/>
      <c r="B487" s="75" t="b">
        <v>0</v>
      </c>
      <c r="C487" s="226" t="s">
        <v>91</v>
      </c>
      <c r="D487" s="227"/>
      <c r="E487" s="228"/>
      <c r="F487" s="2"/>
    </row>
    <row r="488" spans="1:6" ht="75" customHeight="1" x14ac:dyDescent="0.3">
      <c r="A488" s="32"/>
      <c r="B488" s="75" t="b">
        <v>0</v>
      </c>
      <c r="C488" s="223" t="s">
        <v>91</v>
      </c>
      <c r="D488" s="224"/>
      <c r="E488" s="225"/>
      <c r="F488" s="2"/>
    </row>
    <row r="489" spans="1:6" ht="13.8" x14ac:dyDescent="0.3">
      <c r="A489" s="32"/>
      <c r="B489" s="75" t="b">
        <v>0</v>
      </c>
      <c r="C489" s="78"/>
      <c r="D489" s="78"/>
      <c r="E489" s="78"/>
      <c r="F489" s="2"/>
    </row>
    <row r="490" spans="1:6" ht="13.8" x14ac:dyDescent="0.3">
      <c r="A490" s="32">
        <v>40</v>
      </c>
      <c r="B490" s="75" t="b">
        <v>0</v>
      </c>
      <c r="C490" s="74" t="s">
        <v>147</v>
      </c>
      <c r="D490" s="76" t="s">
        <v>91</v>
      </c>
      <c r="E490" s="77"/>
      <c r="F490" s="2"/>
    </row>
    <row r="491" spans="1:6" ht="13.8" x14ac:dyDescent="0.3">
      <c r="A491" s="32"/>
      <c r="B491" s="75" t="b">
        <v>0</v>
      </c>
      <c r="C491" s="74" t="s">
        <v>70</v>
      </c>
      <c r="D491" s="105" t="s">
        <v>91</v>
      </c>
      <c r="E491" s="77"/>
      <c r="F491" s="2"/>
    </row>
    <row r="492" spans="1:6" ht="13.8" x14ac:dyDescent="0.3">
      <c r="A492" s="32"/>
      <c r="B492" s="75" t="b">
        <v>0</v>
      </c>
      <c r="C492" s="74" t="s">
        <v>91</v>
      </c>
      <c r="D492" s="76" t="s">
        <v>91</v>
      </c>
      <c r="E492" s="77"/>
      <c r="F492" s="2"/>
    </row>
    <row r="493" spans="1:6" ht="13.8" x14ac:dyDescent="0.3">
      <c r="A493" s="32"/>
      <c r="B493" s="75" t="b">
        <v>0</v>
      </c>
      <c r="C493" s="74" t="s">
        <v>91</v>
      </c>
      <c r="D493" s="76" t="s">
        <v>91</v>
      </c>
      <c r="E493" s="77"/>
      <c r="F493" s="2"/>
    </row>
    <row r="494" spans="1:6" ht="13.8" x14ac:dyDescent="0.3">
      <c r="A494" s="32"/>
      <c r="B494" s="75" t="b">
        <v>0</v>
      </c>
      <c r="C494" s="74" t="s">
        <v>91</v>
      </c>
      <c r="D494" s="76" t="s">
        <v>91</v>
      </c>
      <c r="E494" s="77"/>
      <c r="F494" s="2"/>
    </row>
    <row r="495" spans="1:6" ht="13.8" x14ac:dyDescent="0.3">
      <c r="A495" s="32"/>
      <c r="B495" s="75" t="b">
        <v>0</v>
      </c>
      <c r="C495" s="74" t="s">
        <v>69</v>
      </c>
      <c r="D495" s="92" t="s">
        <v>91</v>
      </c>
      <c r="E495" s="77"/>
      <c r="F495" s="2"/>
    </row>
    <row r="496" spans="1:6" ht="13.8" x14ac:dyDescent="0.3">
      <c r="A496" s="32"/>
      <c r="B496" s="75" t="b">
        <v>0</v>
      </c>
      <c r="C496" s="226" t="s">
        <v>91</v>
      </c>
      <c r="D496" s="227"/>
      <c r="E496" s="228"/>
      <c r="F496" s="2"/>
    </row>
    <row r="497" spans="1:6" ht="75" customHeight="1" x14ac:dyDescent="0.3">
      <c r="A497" s="32"/>
      <c r="B497" s="75" t="b">
        <v>0</v>
      </c>
      <c r="C497" s="223" t="s">
        <v>91</v>
      </c>
      <c r="D497" s="224"/>
      <c r="E497" s="225"/>
      <c r="F497" s="2"/>
    </row>
    <row r="498" spans="1:6" ht="13.8" x14ac:dyDescent="0.3">
      <c r="A498" s="32"/>
      <c r="B498" s="75" t="b">
        <v>0</v>
      </c>
      <c r="C498" s="78"/>
      <c r="D498" s="78"/>
      <c r="E498" s="78"/>
      <c r="F498" s="2"/>
    </row>
    <row r="499" spans="1:6" ht="13.8" x14ac:dyDescent="0.3">
      <c r="A499" s="32">
        <v>41</v>
      </c>
      <c r="B499" s="75" t="b">
        <v>0</v>
      </c>
      <c r="C499" s="74" t="s">
        <v>147</v>
      </c>
      <c r="D499" s="76" t="s">
        <v>91</v>
      </c>
      <c r="E499" s="77"/>
      <c r="F499" s="2"/>
    </row>
    <row r="500" spans="1:6" ht="13.8" x14ac:dyDescent="0.3">
      <c r="A500" s="32"/>
      <c r="B500" s="75" t="b">
        <v>0</v>
      </c>
      <c r="C500" s="74" t="s">
        <v>70</v>
      </c>
      <c r="D500" s="105" t="s">
        <v>91</v>
      </c>
      <c r="E500" s="77"/>
      <c r="F500" s="2"/>
    </row>
    <row r="501" spans="1:6" ht="13.8" x14ac:dyDescent="0.3">
      <c r="A501" s="32"/>
      <c r="B501" s="75" t="b">
        <v>0</v>
      </c>
      <c r="C501" s="74" t="s">
        <v>91</v>
      </c>
      <c r="D501" s="76" t="s">
        <v>91</v>
      </c>
      <c r="E501" s="77"/>
      <c r="F501" s="2"/>
    </row>
    <row r="502" spans="1:6" ht="13.8" x14ac:dyDescent="0.3">
      <c r="A502" s="32"/>
      <c r="B502" s="75" t="b">
        <v>0</v>
      </c>
      <c r="C502" s="74" t="s">
        <v>91</v>
      </c>
      <c r="D502" s="76" t="s">
        <v>91</v>
      </c>
      <c r="E502" s="77"/>
      <c r="F502" s="2"/>
    </row>
    <row r="503" spans="1:6" ht="13.8" x14ac:dyDescent="0.3">
      <c r="A503" s="32"/>
      <c r="B503" s="75" t="b">
        <v>0</v>
      </c>
      <c r="C503" s="74" t="s">
        <v>91</v>
      </c>
      <c r="D503" s="76" t="s">
        <v>91</v>
      </c>
      <c r="E503" s="77"/>
      <c r="F503" s="2"/>
    </row>
    <row r="504" spans="1:6" ht="13.8" x14ac:dyDescent="0.3">
      <c r="A504" s="32"/>
      <c r="B504" s="75" t="b">
        <v>0</v>
      </c>
      <c r="C504" s="74" t="s">
        <v>69</v>
      </c>
      <c r="D504" s="92" t="s">
        <v>91</v>
      </c>
      <c r="E504" s="77"/>
      <c r="F504" s="2"/>
    </row>
    <row r="505" spans="1:6" ht="13.8" x14ac:dyDescent="0.3">
      <c r="A505" s="32"/>
      <c r="B505" s="75" t="b">
        <v>0</v>
      </c>
      <c r="C505" s="226" t="s">
        <v>91</v>
      </c>
      <c r="D505" s="227"/>
      <c r="E505" s="228"/>
      <c r="F505" s="2"/>
    </row>
    <row r="506" spans="1:6" ht="75" customHeight="1" x14ac:dyDescent="0.3">
      <c r="A506" s="32"/>
      <c r="B506" s="75" t="b">
        <v>0</v>
      </c>
      <c r="C506" s="223" t="s">
        <v>91</v>
      </c>
      <c r="D506" s="224"/>
      <c r="E506" s="225"/>
      <c r="F506" s="2"/>
    </row>
    <row r="507" spans="1:6" ht="13.8" x14ac:dyDescent="0.3">
      <c r="A507" s="32"/>
      <c r="B507" s="75" t="b">
        <v>0</v>
      </c>
      <c r="C507" s="78"/>
      <c r="D507" s="78"/>
      <c r="E507" s="78"/>
      <c r="F507" s="2"/>
    </row>
    <row r="508" spans="1:6" ht="13.8" x14ac:dyDescent="0.3">
      <c r="A508" s="32">
        <v>42</v>
      </c>
      <c r="B508" s="75" t="b">
        <v>0</v>
      </c>
      <c r="C508" s="74" t="s">
        <v>147</v>
      </c>
      <c r="D508" s="76" t="s">
        <v>91</v>
      </c>
      <c r="E508" s="77"/>
      <c r="F508" s="2"/>
    </row>
    <row r="509" spans="1:6" ht="13.8" x14ac:dyDescent="0.3">
      <c r="A509" s="32"/>
      <c r="B509" s="75" t="b">
        <v>0</v>
      </c>
      <c r="C509" s="74" t="s">
        <v>70</v>
      </c>
      <c r="D509" s="105" t="s">
        <v>91</v>
      </c>
      <c r="E509" s="77"/>
      <c r="F509" s="2"/>
    </row>
    <row r="510" spans="1:6" ht="13.8" x14ac:dyDescent="0.3">
      <c r="A510" s="32"/>
      <c r="B510" s="75" t="b">
        <v>0</v>
      </c>
      <c r="C510" s="74" t="s">
        <v>91</v>
      </c>
      <c r="D510" s="76" t="s">
        <v>91</v>
      </c>
      <c r="E510" s="77"/>
      <c r="F510" s="2"/>
    </row>
    <row r="511" spans="1:6" ht="13.8" x14ac:dyDescent="0.3">
      <c r="A511" s="32"/>
      <c r="B511" s="75" t="b">
        <v>0</v>
      </c>
      <c r="C511" s="74" t="s">
        <v>91</v>
      </c>
      <c r="D511" s="76" t="s">
        <v>91</v>
      </c>
      <c r="E511" s="77"/>
      <c r="F511" s="2"/>
    </row>
    <row r="512" spans="1:6" ht="13.8" x14ac:dyDescent="0.3">
      <c r="A512" s="32"/>
      <c r="B512" s="75" t="b">
        <v>0</v>
      </c>
      <c r="C512" s="74" t="s">
        <v>91</v>
      </c>
      <c r="D512" s="76" t="s">
        <v>91</v>
      </c>
      <c r="E512" s="77"/>
      <c r="F512" s="2"/>
    </row>
    <row r="513" spans="1:6" ht="13.8" x14ac:dyDescent="0.3">
      <c r="A513" s="32"/>
      <c r="B513" s="75" t="b">
        <v>0</v>
      </c>
      <c r="C513" s="74" t="s">
        <v>69</v>
      </c>
      <c r="D513" s="92" t="s">
        <v>91</v>
      </c>
      <c r="E513" s="77"/>
      <c r="F513" s="2"/>
    </row>
    <row r="514" spans="1:6" ht="13.8" x14ac:dyDescent="0.3">
      <c r="A514" s="32"/>
      <c r="B514" s="75" t="b">
        <v>0</v>
      </c>
      <c r="C514" s="226" t="s">
        <v>91</v>
      </c>
      <c r="D514" s="227"/>
      <c r="E514" s="228"/>
      <c r="F514" s="2"/>
    </row>
    <row r="515" spans="1:6" ht="75" customHeight="1" x14ac:dyDescent="0.3">
      <c r="A515" s="32"/>
      <c r="B515" s="75" t="b">
        <v>0</v>
      </c>
      <c r="C515" s="223" t="s">
        <v>91</v>
      </c>
      <c r="D515" s="224"/>
      <c r="E515" s="225"/>
      <c r="F515" s="2"/>
    </row>
    <row r="516" spans="1:6" ht="13.8" x14ac:dyDescent="0.3">
      <c r="A516" s="32"/>
      <c r="B516" s="75" t="b">
        <v>0</v>
      </c>
      <c r="C516" s="78"/>
      <c r="D516" s="78"/>
      <c r="E516" s="78"/>
      <c r="F516" s="2"/>
    </row>
    <row r="517" spans="1:6" ht="13.8" x14ac:dyDescent="0.3">
      <c r="A517" s="32">
        <v>43</v>
      </c>
      <c r="B517" s="75" t="b">
        <v>0</v>
      </c>
      <c r="C517" s="74" t="s">
        <v>147</v>
      </c>
      <c r="D517" s="76" t="s">
        <v>91</v>
      </c>
      <c r="E517" s="77"/>
      <c r="F517" s="2"/>
    </row>
    <row r="518" spans="1:6" ht="13.8" x14ac:dyDescent="0.3">
      <c r="A518" s="32"/>
      <c r="B518" s="75" t="b">
        <v>0</v>
      </c>
      <c r="C518" s="74" t="s">
        <v>70</v>
      </c>
      <c r="D518" s="105" t="s">
        <v>91</v>
      </c>
      <c r="E518" s="77"/>
      <c r="F518" s="2"/>
    </row>
    <row r="519" spans="1:6" ht="13.8" x14ac:dyDescent="0.3">
      <c r="A519" s="32"/>
      <c r="B519" s="75" t="b">
        <v>0</v>
      </c>
      <c r="C519" s="74" t="s">
        <v>91</v>
      </c>
      <c r="D519" s="76" t="s">
        <v>91</v>
      </c>
      <c r="E519" s="77"/>
      <c r="F519" s="2"/>
    </row>
    <row r="520" spans="1:6" ht="13.8" x14ac:dyDescent="0.3">
      <c r="A520" s="32"/>
      <c r="B520" s="75" t="b">
        <v>0</v>
      </c>
      <c r="C520" s="74" t="s">
        <v>91</v>
      </c>
      <c r="D520" s="76" t="s">
        <v>91</v>
      </c>
      <c r="E520" s="77"/>
      <c r="F520" s="2"/>
    </row>
    <row r="521" spans="1:6" ht="13.8" x14ac:dyDescent="0.3">
      <c r="A521" s="32"/>
      <c r="B521" s="75" t="b">
        <v>0</v>
      </c>
      <c r="C521" s="74" t="s">
        <v>91</v>
      </c>
      <c r="D521" s="76" t="s">
        <v>91</v>
      </c>
      <c r="E521" s="77"/>
      <c r="F521" s="2"/>
    </row>
    <row r="522" spans="1:6" ht="13.8" x14ac:dyDescent="0.3">
      <c r="A522" s="32"/>
      <c r="B522" s="75" t="b">
        <v>0</v>
      </c>
      <c r="C522" s="74" t="s">
        <v>69</v>
      </c>
      <c r="D522" s="92" t="s">
        <v>91</v>
      </c>
      <c r="E522" s="77"/>
      <c r="F522" s="2"/>
    </row>
    <row r="523" spans="1:6" ht="13.8" x14ac:dyDescent="0.3">
      <c r="A523" s="32"/>
      <c r="B523" s="75" t="b">
        <v>0</v>
      </c>
      <c r="C523" s="226" t="s">
        <v>91</v>
      </c>
      <c r="D523" s="227"/>
      <c r="E523" s="228"/>
      <c r="F523" s="2"/>
    </row>
    <row r="524" spans="1:6" ht="75" customHeight="1" x14ac:dyDescent="0.3">
      <c r="A524" s="32"/>
      <c r="B524" s="75" t="b">
        <v>0</v>
      </c>
      <c r="C524" s="223" t="s">
        <v>91</v>
      </c>
      <c r="D524" s="224"/>
      <c r="E524" s="225"/>
      <c r="F524" s="2"/>
    </row>
    <row r="525" spans="1:6" ht="13.8" x14ac:dyDescent="0.3">
      <c r="A525" s="32"/>
      <c r="B525" s="75" t="b">
        <v>0</v>
      </c>
      <c r="C525" s="78"/>
      <c r="D525" s="78"/>
      <c r="E525" s="78"/>
      <c r="F525" s="2"/>
    </row>
    <row r="526" spans="1:6" ht="13.8" x14ac:dyDescent="0.3">
      <c r="A526" s="32">
        <v>44</v>
      </c>
      <c r="B526" s="75" t="b">
        <v>0</v>
      </c>
      <c r="C526" s="74" t="s">
        <v>147</v>
      </c>
      <c r="D526" s="76" t="s">
        <v>91</v>
      </c>
      <c r="E526" s="77"/>
      <c r="F526" s="2"/>
    </row>
    <row r="527" spans="1:6" ht="13.8" x14ac:dyDescent="0.3">
      <c r="A527" s="32"/>
      <c r="B527" s="75" t="b">
        <v>0</v>
      </c>
      <c r="C527" s="74" t="s">
        <v>70</v>
      </c>
      <c r="D527" s="105" t="s">
        <v>91</v>
      </c>
      <c r="E527" s="77"/>
      <c r="F527" s="2"/>
    </row>
    <row r="528" spans="1:6" ht="13.8" x14ac:dyDescent="0.3">
      <c r="A528" s="32"/>
      <c r="B528" s="75" t="b">
        <v>0</v>
      </c>
      <c r="C528" s="74" t="s">
        <v>91</v>
      </c>
      <c r="D528" s="76" t="s">
        <v>91</v>
      </c>
      <c r="E528" s="77"/>
      <c r="F528" s="2"/>
    </row>
    <row r="529" spans="1:6" ht="13.8" x14ac:dyDescent="0.3">
      <c r="A529" s="32"/>
      <c r="B529" s="75" t="b">
        <v>0</v>
      </c>
      <c r="C529" s="74" t="s">
        <v>91</v>
      </c>
      <c r="D529" s="76" t="s">
        <v>91</v>
      </c>
      <c r="E529" s="77"/>
      <c r="F529" s="2"/>
    </row>
    <row r="530" spans="1:6" ht="13.8" x14ac:dyDescent="0.3">
      <c r="A530" s="32"/>
      <c r="B530" s="75" t="b">
        <v>0</v>
      </c>
      <c r="C530" s="74" t="s">
        <v>91</v>
      </c>
      <c r="D530" s="76" t="s">
        <v>91</v>
      </c>
      <c r="E530" s="77"/>
      <c r="F530" s="2"/>
    </row>
    <row r="531" spans="1:6" ht="13.8" x14ac:dyDescent="0.3">
      <c r="A531" s="32"/>
      <c r="B531" s="75" t="b">
        <v>0</v>
      </c>
      <c r="C531" s="74" t="s">
        <v>69</v>
      </c>
      <c r="D531" s="92" t="s">
        <v>91</v>
      </c>
      <c r="E531" s="77"/>
      <c r="F531" s="2"/>
    </row>
    <row r="532" spans="1:6" ht="13.8" x14ac:dyDescent="0.3">
      <c r="A532" s="32"/>
      <c r="B532" s="75" t="b">
        <v>0</v>
      </c>
      <c r="C532" s="226" t="s">
        <v>91</v>
      </c>
      <c r="D532" s="227"/>
      <c r="E532" s="228"/>
      <c r="F532" s="2"/>
    </row>
    <row r="533" spans="1:6" ht="75" customHeight="1" x14ac:dyDescent="0.3">
      <c r="A533" s="32"/>
      <c r="B533" s="75" t="b">
        <v>0</v>
      </c>
      <c r="C533" s="223" t="s">
        <v>91</v>
      </c>
      <c r="D533" s="224"/>
      <c r="E533" s="225"/>
      <c r="F533" s="2"/>
    </row>
    <row r="534" spans="1:6" ht="13.8" x14ac:dyDescent="0.3">
      <c r="A534" s="32"/>
      <c r="B534" s="75" t="b">
        <v>0</v>
      </c>
      <c r="C534" s="78"/>
      <c r="D534" s="78"/>
      <c r="E534" s="78"/>
      <c r="F534" s="2"/>
    </row>
    <row r="535" spans="1:6" ht="13.8" x14ac:dyDescent="0.3">
      <c r="A535" s="32">
        <v>45</v>
      </c>
      <c r="B535" s="75" t="b">
        <v>0</v>
      </c>
      <c r="C535" s="74" t="s">
        <v>147</v>
      </c>
      <c r="D535" s="76" t="s">
        <v>91</v>
      </c>
      <c r="E535" s="77"/>
      <c r="F535" s="2"/>
    </row>
    <row r="536" spans="1:6" ht="13.8" x14ac:dyDescent="0.3">
      <c r="A536" s="32"/>
      <c r="B536" s="75" t="b">
        <v>0</v>
      </c>
      <c r="C536" s="74" t="s">
        <v>70</v>
      </c>
      <c r="D536" s="105" t="s">
        <v>91</v>
      </c>
      <c r="E536" s="77"/>
      <c r="F536" s="2"/>
    </row>
    <row r="537" spans="1:6" ht="13.8" x14ac:dyDescent="0.3">
      <c r="A537" s="32"/>
      <c r="B537" s="75" t="b">
        <v>0</v>
      </c>
      <c r="C537" s="74" t="s">
        <v>91</v>
      </c>
      <c r="D537" s="76" t="s">
        <v>91</v>
      </c>
      <c r="E537" s="77"/>
      <c r="F537" s="2"/>
    </row>
    <row r="538" spans="1:6" ht="13.8" x14ac:dyDescent="0.3">
      <c r="A538" s="32"/>
      <c r="B538" s="75" t="b">
        <v>0</v>
      </c>
      <c r="C538" s="74" t="s">
        <v>91</v>
      </c>
      <c r="D538" s="76" t="s">
        <v>91</v>
      </c>
      <c r="E538" s="77"/>
      <c r="F538" s="2"/>
    </row>
    <row r="539" spans="1:6" ht="13.8" x14ac:dyDescent="0.3">
      <c r="A539" s="32"/>
      <c r="B539" s="75" t="b">
        <v>0</v>
      </c>
      <c r="C539" s="74" t="s">
        <v>91</v>
      </c>
      <c r="D539" s="76" t="s">
        <v>91</v>
      </c>
      <c r="E539" s="77"/>
      <c r="F539" s="2"/>
    </row>
    <row r="540" spans="1:6" ht="13.8" x14ac:dyDescent="0.3">
      <c r="A540" s="32"/>
      <c r="B540" s="75" t="b">
        <v>0</v>
      </c>
      <c r="C540" s="74" t="s">
        <v>69</v>
      </c>
      <c r="D540" s="92" t="s">
        <v>91</v>
      </c>
      <c r="E540" s="77"/>
      <c r="F540" s="2"/>
    </row>
    <row r="541" spans="1:6" ht="13.8" x14ac:dyDescent="0.3">
      <c r="A541" s="32"/>
      <c r="B541" s="75" t="b">
        <v>0</v>
      </c>
      <c r="C541" s="226" t="s">
        <v>91</v>
      </c>
      <c r="D541" s="227"/>
      <c r="E541" s="228"/>
      <c r="F541" s="2"/>
    </row>
    <row r="542" spans="1:6" ht="75" customHeight="1" x14ac:dyDescent="0.3">
      <c r="A542" s="32"/>
      <c r="B542" s="75" t="b">
        <v>0</v>
      </c>
      <c r="C542" s="223" t="s">
        <v>91</v>
      </c>
      <c r="D542" s="224"/>
      <c r="E542" s="225"/>
      <c r="F542" s="2"/>
    </row>
    <row r="543" spans="1:6" ht="13.8" x14ac:dyDescent="0.3">
      <c r="A543" s="32"/>
      <c r="B543" s="75" t="b">
        <v>0</v>
      </c>
      <c r="C543" s="78"/>
      <c r="D543" s="78"/>
      <c r="E543" s="78"/>
      <c r="F543" s="2"/>
    </row>
    <row r="544" spans="1:6" ht="13.8" x14ac:dyDescent="0.3">
      <c r="A544" s="32">
        <v>46</v>
      </c>
      <c r="B544" s="75" t="b">
        <v>0</v>
      </c>
      <c r="C544" s="74" t="s">
        <v>147</v>
      </c>
      <c r="D544" s="76" t="s">
        <v>91</v>
      </c>
      <c r="E544" s="77"/>
      <c r="F544" s="2"/>
    </row>
    <row r="545" spans="1:6" ht="13.8" x14ac:dyDescent="0.3">
      <c r="A545" s="32"/>
      <c r="B545" s="75" t="b">
        <v>0</v>
      </c>
      <c r="C545" s="74" t="s">
        <v>70</v>
      </c>
      <c r="D545" s="105" t="s">
        <v>91</v>
      </c>
      <c r="E545" s="77"/>
      <c r="F545" s="2"/>
    </row>
    <row r="546" spans="1:6" ht="13.8" x14ac:dyDescent="0.3">
      <c r="A546" s="32"/>
      <c r="B546" s="75" t="b">
        <v>0</v>
      </c>
      <c r="C546" s="74" t="s">
        <v>91</v>
      </c>
      <c r="D546" s="76" t="s">
        <v>91</v>
      </c>
      <c r="E546" s="77"/>
      <c r="F546" s="2"/>
    </row>
    <row r="547" spans="1:6" ht="13.8" x14ac:dyDescent="0.3">
      <c r="A547" s="32"/>
      <c r="B547" s="75" t="b">
        <v>0</v>
      </c>
      <c r="C547" s="74" t="s">
        <v>91</v>
      </c>
      <c r="D547" s="76" t="s">
        <v>91</v>
      </c>
      <c r="E547" s="77"/>
      <c r="F547" s="2"/>
    </row>
    <row r="548" spans="1:6" ht="13.8" x14ac:dyDescent="0.3">
      <c r="A548" s="32"/>
      <c r="B548" s="75" t="b">
        <v>0</v>
      </c>
      <c r="C548" s="74" t="s">
        <v>91</v>
      </c>
      <c r="D548" s="76" t="s">
        <v>91</v>
      </c>
      <c r="E548" s="77"/>
      <c r="F548" s="2"/>
    </row>
    <row r="549" spans="1:6" ht="13.8" x14ac:dyDescent="0.3">
      <c r="A549" s="32"/>
      <c r="B549" s="75" t="b">
        <v>0</v>
      </c>
      <c r="C549" s="74" t="s">
        <v>69</v>
      </c>
      <c r="D549" s="92" t="s">
        <v>91</v>
      </c>
      <c r="E549" s="77"/>
      <c r="F549" s="2"/>
    </row>
    <row r="550" spans="1:6" ht="13.8" x14ac:dyDescent="0.3">
      <c r="A550" s="32"/>
      <c r="B550" s="75" t="b">
        <v>0</v>
      </c>
      <c r="C550" s="226" t="s">
        <v>91</v>
      </c>
      <c r="D550" s="227"/>
      <c r="E550" s="228"/>
      <c r="F550" s="2"/>
    </row>
    <row r="551" spans="1:6" ht="75" customHeight="1" x14ac:dyDescent="0.3">
      <c r="A551" s="32"/>
      <c r="B551" s="75" t="b">
        <v>0</v>
      </c>
      <c r="C551" s="223" t="s">
        <v>91</v>
      </c>
      <c r="D551" s="224"/>
      <c r="E551" s="225"/>
      <c r="F551" s="2"/>
    </row>
    <row r="552" spans="1:6" ht="13.8" x14ac:dyDescent="0.3">
      <c r="A552" s="32"/>
      <c r="B552" s="75" t="b">
        <v>0</v>
      </c>
      <c r="C552" s="78"/>
      <c r="D552" s="78"/>
      <c r="E552" s="78"/>
      <c r="F552" s="2"/>
    </row>
    <row r="553" spans="1:6" ht="13.8" x14ac:dyDescent="0.3">
      <c r="A553" s="32">
        <v>47</v>
      </c>
      <c r="B553" s="75" t="b">
        <v>0</v>
      </c>
      <c r="C553" s="74" t="s">
        <v>147</v>
      </c>
      <c r="D553" s="76" t="s">
        <v>91</v>
      </c>
      <c r="E553" s="77"/>
      <c r="F553" s="2"/>
    </row>
    <row r="554" spans="1:6" ht="13.8" x14ac:dyDescent="0.3">
      <c r="A554" s="32"/>
      <c r="B554" s="75" t="b">
        <v>0</v>
      </c>
      <c r="C554" s="74" t="s">
        <v>70</v>
      </c>
      <c r="D554" s="105" t="s">
        <v>91</v>
      </c>
      <c r="E554" s="77"/>
      <c r="F554" s="2"/>
    </row>
    <row r="555" spans="1:6" ht="13.8" x14ac:dyDescent="0.3">
      <c r="A555" s="32"/>
      <c r="B555" s="75" t="b">
        <v>0</v>
      </c>
      <c r="C555" s="74" t="s">
        <v>91</v>
      </c>
      <c r="D555" s="76" t="s">
        <v>91</v>
      </c>
      <c r="E555" s="77"/>
      <c r="F555" s="2"/>
    </row>
    <row r="556" spans="1:6" ht="13.8" x14ac:dyDescent="0.3">
      <c r="A556" s="32"/>
      <c r="B556" s="75" t="b">
        <v>0</v>
      </c>
      <c r="C556" s="74" t="s">
        <v>91</v>
      </c>
      <c r="D556" s="76" t="s">
        <v>91</v>
      </c>
      <c r="E556" s="77"/>
      <c r="F556" s="2"/>
    </row>
    <row r="557" spans="1:6" ht="13.8" x14ac:dyDescent="0.3">
      <c r="A557" s="32"/>
      <c r="B557" s="75" t="b">
        <v>0</v>
      </c>
      <c r="C557" s="74" t="s">
        <v>91</v>
      </c>
      <c r="D557" s="76" t="s">
        <v>91</v>
      </c>
      <c r="E557" s="77"/>
      <c r="F557" s="2"/>
    </row>
    <row r="558" spans="1:6" ht="13.8" x14ac:dyDescent="0.3">
      <c r="A558" s="32"/>
      <c r="B558" s="75" t="b">
        <v>0</v>
      </c>
      <c r="C558" s="74" t="s">
        <v>69</v>
      </c>
      <c r="D558" s="92" t="s">
        <v>91</v>
      </c>
      <c r="E558" s="77"/>
      <c r="F558" s="2"/>
    </row>
    <row r="559" spans="1:6" ht="13.8" x14ac:dyDescent="0.3">
      <c r="A559" s="32"/>
      <c r="B559" s="75" t="b">
        <v>0</v>
      </c>
      <c r="C559" s="226" t="s">
        <v>91</v>
      </c>
      <c r="D559" s="227"/>
      <c r="E559" s="228"/>
      <c r="F559" s="2"/>
    </row>
    <row r="560" spans="1:6" ht="75" customHeight="1" x14ac:dyDescent="0.3">
      <c r="A560" s="32"/>
      <c r="B560" s="75" t="b">
        <v>0</v>
      </c>
      <c r="C560" s="223" t="s">
        <v>91</v>
      </c>
      <c r="D560" s="224"/>
      <c r="E560" s="225"/>
      <c r="F560" s="2"/>
    </row>
    <row r="561" spans="1:6" ht="13.8" x14ac:dyDescent="0.3">
      <c r="A561" s="32"/>
      <c r="B561" s="75" t="b">
        <v>0</v>
      </c>
      <c r="C561" s="78"/>
      <c r="D561" s="78"/>
      <c r="E561" s="78"/>
      <c r="F561" s="2"/>
    </row>
    <row r="562" spans="1:6" ht="13.8" x14ac:dyDescent="0.3">
      <c r="A562" s="32">
        <v>48</v>
      </c>
      <c r="B562" s="75" t="b">
        <v>0</v>
      </c>
      <c r="C562" s="74" t="s">
        <v>147</v>
      </c>
      <c r="D562" s="76" t="s">
        <v>91</v>
      </c>
      <c r="E562" s="77"/>
      <c r="F562" s="2"/>
    </row>
    <row r="563" spans="1:6" ht="13.8" x14ac:dyDescent="0.3">
      <c r="A563" s="32"/>
      <c r="B563" s="75" t="b">
        <v>0</v>
      </c>
      <c r="C563" s="74" t="s">
        <v>70</v>
      </c>
      <c r="D563" s="105" t="s">
        <v>91</v>
      </c>
      <c r="E563" s="77"/>
      <c r="F563" s="2"/>
    </row>
    <row r="564" spans="1:6" ht="13.8" x14ac:dyDescent="0.3">
      <c r="A564" s="32"/>
      <c r="B564" s="75" t="b">
        <v>0</v>
      </c>
      <c r="C564" s="74" t="s">
        <v>91</v>
      </c>
      <c r="D564" s="76" t="s">
        <v>91</v>
      </c>
      <c r="E564" s="77"/>
      <c r="F564" s="2"/>
    </row>
    <row r="565" spans="1:6" ht="13.8" x14ac:dyDescent="0.3">
      <c r="A565" s="32"/>
      <c r="B565" s="75" t="b">
        <v>0</v>
      </c>
      <c r="C565" s="74" t="s">
        <v>91</v>
      </c>
      <c r="D565" s="76" t="s">
        <v>91</v>
      </c>
      <c r="E565" s="77"/>
      <c r="F565" s="2"/>
    </row>
    <row r="566" spans="1:6" ht="13.8" x14ac:dyDescent="0.3">
      <c r="A566" s="32"/>
      <c r="B566" s="75" t="b">
        <v>0</v>
      </c>
      <c r="C566" s="74" t="s">
        <v>91</v>
      </c>
      <c r="D566" s="76" t="s">
        <v>91</v>
      </c>
      <c r="E566" s="77"/>
      <c r="F566" s="2"/>
    </row>
    <row r="567" spans="1:6" ht="13.8" x14ac:dyDescent="0.3">
      <c r="A567" s="32"/>
      <c r="B567" s="75" t="b">
        <v>0</v>
      </c>
      <c r="C567" s="74" t="s">
        <v>69</v>
      </c>
      <c r="D567" s="92" t="s">
        <v>91</v>
      </c>
      <c r="E567" s="77"/>
      <c r="F567" s="2"/>
    </row>
    <row r="568" spans="1:6" ht="13.8" x14ac:dyDescent="0.3">
      <c r="A568" s="32"/>
      <c r="B568" s="75" t="b">
        <v>0</v>
      </c>
      <c r="C568" s="226" t="s">
        <v>91</v>
      </c>
      <c r="D568" s="227"/>
      <c r="E568" s="228"/>
      <c r="F568" s="2"/>
    </row>
    <row r="569" spans="1:6" ht="75" customHeight="1" x14ac:dyDescent="0.3">
      <c r="A569" s="32"/>
      <c r="B569" s="75" t="b">
        <v>0</v>
      </c>
      <c r="C569" s="223" t="s">
        <v>91</v>
      </c>
      <c r="D569" s="224"/>
      <c r="E569" s="225"/>
      <c r="F569" s="2"/>
    </row>
    <row r="570" spans="1:6" ht="13.8" x14ac:dyDescent="0.3">
      <c r="A570" s="32"/>
      <c r="B570" s="75" t="b">
        <v>0</v>
      </c>
      <c r="C570" s="78"/>
      <c r="D570" s="78"/>
      <c r="E570" s="78"/>
      <c r="F570" s="2"/>
    </row>
    <row r="571" spans="1:6" ht="13.8" x14ac:dyDescent="0.3">
      <c r="A571" s="32">
        <v>49</v>
      </c>
      <c r="B571" s="75" t="b">
        <v>0</v>
      </c>
      <c r="C571" s="74" t="s">
        <v>147</v>
      </c>
      <c r="D571" s="76" t="s">
        <v>91</v>
      </c>
      <c r="E571" s="77"/>
      <c r="F571" s="2"/>
    </row>
    <row r="572" spans="1:6" ht="13.8" x14ac:dyDescent="0.3">
      <c r="A572" s="32"/>
      <c r="B572" s="75" t="b">
        <v>0</v>
      </c>
      <c r="C572" s="74" t="s">
        <v>70</v>
      </c>
      <c r="D572" s="105" t="s">
        <v>91</v>
      </c>
      <c r="E572" s="77"/>
      <c r="F572" s="2"/>
    </row>
    <row r="573" spans="1:6" ht="13.8" x14ac:dyDescent="0.3">
      <c r="A573" s="32"/>
      <c r="B573" s="75" t="b">
        <v>0</v>
      </c>
      <c r="C573" s="74" t="s">
        <v>91</v>
      </c>
      <c r="D573" s="76" t="s">
        <v>91</v>
      </c>
      <c r="E573" s="77"/>
      <c r="F573" s="2"/>
    </row>
    <row r="574" spans="1:6" ht="13.8" x14ac:dyDescent="0.3">
      <c r="A574" s="32"/>
      <c r="B574" s="75" t="b">
        <v>0</v>
      </c>
      <c r="C574" s="74" t="s">
        <v>91</v>
      </c>
      <c r="D574" s="76" t="s">
        <v>91</v>
      </c>
      <c r="E574" s="77"/>
      <c r="F574" s="2"/>
    </row>
    <row r="575" spans="1:6" ht="13.8" x14ac:dyDescent="0.3">
      <c r="A575" s="32"/>
      <c r="B575" s="75" t="b">
        <v>0</v>
      </c>
      <c r="C575" s="74" t="s">
        <v>91</v>
      </c>
      <c r="D575" s="76" t="s">
        <v>91</v>
      </c>
      <c r="E575" s="77"/>
      <c r="F575" s="2"/>
    </row>
    <row r="576" spans="1:6" ht="13.8" x14ac:dyDescent="0.3">
      <c r="A576" s="32"/>
      <c r="B576" s="75" t="b">
        <v>0</v>
      </c>
      <c r="C576" s="74" t="s">
        <v>69</v>
      </c>
      <c r="D576" s="92" t="s">
        <v>91</v>
      </c>
      <c r="E576" s="77"/>
      <c r="F576" s="2"/>
    </row>
    <row r="577" spans="1:6" ht="13.8" x14ac:dyDescent="0.3">
      <c r="A577" s="32"/>
      <c r="B577" s="75" t="b">
        <v>0</v>
      </c>
      <c r="C577" s="226" t="s">
        <v>91</v>
      </c>
      <c r="D577" s="227"/>
      <c r="E577" s="228"/>
      <c r="F577" s="2"/>
    </row>
    <row r="578" spans="1:6" ht="75" customHeight="1" x14ac:dyDescent="0.3">
      <c r="A578" s="32"/>
      <c r="B578" s="75" t="b">
        <v>0</v>
      </c>
      <c r="C578" s="223" t="s">
        <v>91</v>
      </c>
      <c r="D578" s="224"/>
      <c r="E578" s="225"/>
      <c r="F578" s="2"/>
    </row>
    <row r="579" spans="1:6" ht="13.8" x14ac:dyDescent="0.3">
      <c r="A579" s="32"/>
      <c r="B579" s="75" t="b">
        <v>0</v>
      </c>
      <c r="C579" s="78"/>
      <c r="D579" s="78"/>
      <c r="E579" s="78"/>
      <c r="F579" s="2"/>
    </row>
    <row r="580" spans="1:6" ht="13.8" x14ac:dyDescent="0.3">
      <c r="A580" s="32">
        <v>50</v>
      </c>
      <c r="B580" s="75" t="b">
        <v>0</v>
      </c>
      <c r="C580" s="74" t="s">
        <v>147</v>
      </c>
      <c r="D580" s="76" t="s">
        <v>91</v>
      </c>
      <c r="E580" s="77"/>
      <c r="F580" s="2"/>
    </row>
    <row r="581" spans="1:6" ht="13.8" x14ac:dyDescent="0.3">
      <c r="A581" s="32"/>
      <c r="B581" s="75" t="b">
        <v>0</v>
      </c>
      <c r="C581" s="74" t="s">
        <v>70</v>
      </c>
      <c r="D581" s="105" t="s">
        <v>91</v>
      </c>
      <c r="E581" s="77"/>
      <c r="F581" s="2"/>
    </row>
    <row r="582" spans="1:6" ht="13.8" x14ac:dyDescent="0.3">
      <c r="A582" s="32"/>
      <c r="B582" s="75" t="b">
        <v>0</v>
      </c>
      <c r="C582" s="74" t="s">
        <v>91</v>
      </c>
      <c r="D582" s="76" t="s">
        <v>91</v>
      </c>
      <c r="E582" s="77"/>
      <c r="F582" s="2"/>
    </row>
    <row r="583" spans="1:6" ht="13.8" x14ac:dyDescent="0.3">
      <c r="A583" s="32"/>
      <c r="B583" s="75" t="b">
        <v>0</v>
      </c>
      <c r="C583" s="74" t="s">
        <v>91</v>
      </c>
      <c r="D583" s="76" t="s">
        <v>91</v>
      </c>
      <c r="E583" s="77"/>
      <c r="F583" s="2"/>
    </row>
    <row r="584" spans="1:6" ht="13.8" x14ac:dyDescent="0.3">
      <c r="A584" s="32"/>
      <c r="B584" s="75" t="b">
        <v>0</v>
      </c>
      <c r="C584" s="74" t="s">
        <v>91</v>
      </c>
      <c r="D584" s="76" t="s">
        <v>91</v>
      </c>
      <c r="E584" s="77"/>
      <c r="F584" s="2"/>
    </row>
    <row r="585" spans="1:6" ht="13.8" x14ac:dyDescent="0.3">
      <c r="A585" s="32"/>
      <c r="B585" s="75" t="b">
        <v>0</v>
      </c>
      <c r="C585" s="74" t="s">
        <v>69</v>
      </c>
      <c r="D585" s="92" t="s">
        <v>91</v>
      </c>
      <c r="E585" s="77"/>
      <c r="F585" s="2"/>
    </row>
    <row r="586" spans="1:6" ht="13.8" x14ac:dyDescent="0.3">
      <c r="A586" s="32"/>
      <c r="B586" s="75" t="b">
        <v>0</v>
      </c>
      <c r="C586" s="226" t="s">
        <v>91</v>
      </c>
      <c r="D586" s="227"/>
      <c r="E586" s="228"/>
      <c r="F586" s="2"/>
    </row>
    <row r="587" spans="1:6" ht="75" customHeight="1" x14ac:dyDescent="0.3">
      <c r="A587" s="32"/>
      <c r="B587" s="75" t="b">
        <v>0</v>
      </c>
      <c r="C587" s="223" t="s">
        <v>91</v>
      </c>
      <c r="D587" s="224"/>
      <c r="E587" s="225"/>
      <c r="F587" s="2"/>
    </row>
    <row r="588" spans="1:6" ht="13.8" x14ac:dyDescent="0.3">
      <c r="A588" s="32"/>
      <c r="B588" s="75" t="b">
        <v>0</v>
      </c>
      <c r="C588" s="78"/>
      <c r="D588" s="78"/>
      <c r="E588" s="78"/>
      <c r="F588" s="2"/>
    </row>
    <row r="589" spans="1:6" ht="13.8" x14ac:dyDescent="0.3">
      <c r="A589" s="32">
        <v>51</v>
      </c>
      <c r="B589" s="75" t="b">
        <v>0</v>
      </c>
      <c r="C589" s="74" t="s">
        <v>147</v>
      </c>
      <c r="D589" s="76" t="s">
        <v>91</v>
      </c>
      <c r="E589" s="77"/>
      <c r="F589" s="2"/>
    </row>
    <row r="590" spans="1:6" ht="13.8" x14ac:dyDescent="0.3">
      <c r="A590" s="32"/>
      <c r="B590" s="75" t="b">
        <v>0</v>
      </c>
      <c r="C590" s="74" t="s">
        <v>70</v>
      </c>
      <c r="D590" s="105" t="s">
        <v>91</v>
      </c>
      <c r="E590" s="77"/>
      <c r="F590" s="2"/>
    </row>
    <row r="591" spans="1:6" ht="13.8" x14ac:dyDescent="0.3">
      <c r="A591" s="32"/>
      <c r="B591" s="75" t="b">
        <v>0</v>
      </c>
      <c r="C591" s="74" t="s">
        <v>91</v>
      </c>
      <c r="D591" s="76" t="s">
        <v>91</v>
      </c>
      <c r="E591" s="77"/>
      <c r="F591" s="2"/>
    </row>
    <row r="592" spans="1:6" ht="13.8" x14ac:dyDescent="0.3">
      <c r="A592" s="32"/>
      <c r="B592" s="75" t="b">
        <v>0</v>
      </c>
      <c r="C592" s="74" t="s">
        <v>91</v>
      </c>
      <c r="D592" s="76" t="s">
        <v>91</v>
      </c>
      <c r="E592" s="77"/>
      <c r="F592" s="2"/>
    </row>
    <row r="593" spans="1:6" ht="13.8" x14ac:dyDescent="0.3">
      <c r="A593" s="32"/>
      <c r="B593" s="75" t="b">
        <v>0</v>
      </c>
      <c r="C593" s="74" t="s">
        <v>91</v>
      </c>
      <c r="D593" s="76" t="s">
        <v>91</v>
      </c>
      <c r="E593" s="77"/>
      <c r="F593" s="2"/>
    </row>
    <row r="594" spans="1:6" ht="13.8" x14ac:dyDescent="0.3">
      <c r="A594" s="32"/>
      <c r="B594" s="75" t="b">
        <v>0</v>
      </c>
      <c r="C594" s="74" t="s">
        <v>69</v>
      </c>
      <c r="D594" s="92" t="s">
        <v>91</v>
      </c>
      <c r="E594" s="77"/>
      <c r="F594" s="2"/>
    </row>
    <row r="595" spans="1:6" ht="13.8" x14ac:dyDescent="0.3">
      <c r="A595" s="32"/>
      <c r="B595" s="75" t="b">
        <v>0</v>
      </c>
      <c r="C595" s="226" t="s">
        <v>91</v>
      </c>
      <c r="D595" s="227"/>
      <c r="E595" s="228"/>
      <c r="F595" s="2"/>
    </row>
    <row r="596" spans="1:6" ht="75" customHeight="1" x14ac:dyDescent="0.3">
      <c r="A596" s="32"/>
      <c r="B596" s="75" t="b">
        <v>0</v>
      </c>
      <c r="C596" s="223" t="s">
        <v>91</v>
      </c>
      <c r="D596" s="224"/>
      <c r="E596" s="225"/>
      <c r="F596" s="2"/>
    </row>
    <row r="597" spans="1:6" ht="13.8" x14ac:dyDescent="0.3">
      <c r="A597" s="32"/>
      <c r="B597" s="75" t="b">
        <v>0</v>
      </c>
      <c r="C597" s="78"/>
      <c r="D597" s="78"/>
      <c r="E597" s="78"/>
      <c r="F597" s="2"/>
    </row>
    <row r="598" spans="1:6" ht="13.8" x14ac:dyDescent="0.3">
      <c r="A598" s="32">
        <v>52</v>
      </c>
      <c r="B598" s="75" t="b">
        <v>0</v>
      </c>
      <c r="C598" s="74" t="s">
        <v>147</v>
      </c>
      <c r="D598" s="76" t="s">
        <v>91</v>
      </c>
      <c r="E598" s="77"/>
      <c r="F598" s="2"/>
    </row>
    <row r="599" spans="1:6" ht="13.8" x14ac:dyDescent="0.3">
      <c r="A599" s="32"/>
      <c r="B599" s="75" t="b">
        <v>0</v>
      </c>
      <c r="C599" s="74" t="s">
        <v>70</v>
      </c>
      <c r="D599" s="105" t="s">
        <v>91</v>
      </c>
      <c r="E599" s="77"/>
      <c r="F599" s="2"/>
    </row>
    <row r="600" spans="1:6" ht="13.8" x14ac:dyDescent="0.3">
      <c r="A600" s="32"/>
      <c r="B600" s="75" t="b">
        <v>0</v>
      </c>
      <c r="C600" s="74" t="s">
        <v>91</v>
      </c>
      <c r="D600" s="76" t="s">
        <v>91</v>
      </c>
      <c r="E600" s="77"/>
      <c r="F600" s="2"/>
    </row>
    <row r="601" spans="1:6" ht="13.8" x14ac:dyDescent="0.3">
      <c r="A601" s="32"/>
      <c r="B601" s="75" t="b">
        <v>0</v>
      </c>
      <c r="C601" s="74" t="s">
        <v>91</v>
      </c>
      <c r="D601" s="76" t="s">
        <v>91</v>
      </c>
      <c r="E601" s="77"/>
      <c r="F601" s="2"/>
    </row>
    <row r="602" spans="1:6" ht="13.8" x14ac:dyDescent="0.3">
      <c r="A602" s="32"/>
      <c r="B602" s="75" t="b">
        <v>0</v>
      </c>
      <c r="C602" s="74" t="s">
        <v>91</v>
      </c>
      <c r="D602" s="76" t="s">
        <v>91</v>
      </c>
      <c r="E602" s="77"/>
      <c r="F602" s="2"/>
    </row>
    <row r="603" spans="1:6" ht="13.8" x14ac:dyDescent="0.3">
      <c r="A603" s="32"/>
      <c r="B603" s="75" t="b">
        <v>0</v>
      </c>
      <c r="C603" s="74" t="s">
        <v>69</v>
      </c>
      <c r="D603" s="92" t="s">
        <v>91</v>
      </c>
      <c r="E603" s="77"/>
      <c r="F603" s="2"/>
    </row>
    <row r="604" spans="1:6" ht="13.8" x14ac:dyDescent="0.3">
      <c r="A604" s="32"/>
      <c r="B604" s="75" t="b">
        <v>0</v>
      </c>
      <c r="C604" s="226" t="s">
        <v>91</v>
      </c>
      <c r="D604" s="227"/>
      <c r="E604" s="228"/>
      <c r="F604" s="2"/>
    </row>
    <row r="605" spans="1:6" ht="75" customHeight="1" x14ac:dyDescent="0.3">
      <c r="A605" s="32"/>
      <c r="B605" s="75" t="b">
        <v>0</v>
      </c>
      <c r="C605" s="223" t="s">
        <v>91</v>
      </c>
      <c r="D605" s="224"/>
      <c r="E605" s="225"/>
      <c r="F605" s="2"/>
    </row>
    <row r="606" spans="1:6" ht="13.8" x14ac:dyDescent="0.3">
      <c r="A606" s="32"/>
      <c r="B606" s="75" t="b">
        <v>0</v>
      </c>
      <c r="C606" s="78"/>
      <c r="D606" s="78"/>
      <c r="E606" s="78"/>
      <c r="F606" s="2"/>
    </row>
    <row r="607" spans="1:6" ht="13.8" x14ac:dyDescent="0.3">
      <c r="A607" s="32">
        <v>53</v>
      </c>
      <c r="B607" s="75" t="b">
        <v>0</v>
      </c>
      <c r="C607" s="74" t="s">
        <v>147</v>
      </c>
      <c r="D607" s="76" t="s">
        <v>91</v>
      </c>
      <c r="E607" s="77"/>
      <c r="F607" s="2"/>
    </row>
    <row r="608" spans="1:6" ht="13.8" x14ac:dyDescent="0.3">
      <c r="A608" s="32"/>
      <c r="B608" s="75" t="b">
        <v>0</v>
      </c>
      <c r="C608" s="74" t="s">
        <v>70</v>
      </c>
      <c r="D608" s="105" t="s">
        <v>91</v>
      </c>
      <c r="E608" s="77"/>
      <c r="F608" s="2"/>
    </row>
    <row r="609" spans="1:6" ht="13.8" x14ac:dyDescent="0.3">
      <c r="A609" s="32"/>
      <c r="B609" s="75" t="b">
        <v>0</v>
      </c>
      <c r="C609" s="74" t="s">
        <v>91</v>
      </c>
      <c r="D609" s="76" t="s">
        <v>91</v>
      </c>
      <c r="E609" s="77"/>
      <c r="F609" s="2"/>
    </row>
    <row r="610" spans="1:6" ht="13.8" x14ac:dyDescent="0.3">
      <c r="A610" s="32"/>
      <c r="B610" s="75" t="b">
        <v>0</v>
      </c>
      <c r="C610" s="74" t="s">
        <v>91</v>
      </c>
      <c r="D610" s="76" t="s">
        <v>91</v>
      </c>
      <c r="E610" s="77"/>
      <c r="F610" s="2"/>
    </row>
    <row r="611" spans="1:6" ht="13.8" x14ac:dyDescent="0.3">
      <c r="A611" s="32"/>
      <c r="B611" s="75" t="b">
        <v>0</v>
      </c>
      <c r="C611" s="74" t="s">
        <v>91</v>
      </c>
      <c r="D611" s="76" t="s">
        <v>91</v>
      </c>
      <c r="E611" s="77"/>
      <c r="F611" s="2"/>
    </row>
    <row r="612" spans="1:6" ht="13.8" x14ac:dyDescent="0.3">
      <c r="A612" s="32"/>
      <c r="B612" s="75" t="b">
        <v>0</v>
      </c>
      <c r="C612" s="74" t="s">
        <v>69</v>
      </c>
      <c r="D612" s="92" t="s">
        <v>91</v>
      </c>
      <c r="E612" s="77"/>
      <c r="F612" s="2"/>
    </row>
    <row r="613" spans="1:6" ht="13.8" x14ac:dyDescent="0.3">
      <c r="A613" s="32"/>
      <c r="B613" s="75" t="b">
        <v>0</v>
      </c>
      <c r="C613" s="226" t="s">
        <v>91</v>
      </c>
      <c r="D613" s="227"/>
      <c r="E613" s="228"/>
      <c r="F613" s="2"/>
    </row>
    <row r="614" spans="1:6" ht="75" customHeight="1" x14ac:dyDescent="0.3">
      <c r="A614" s="32"/>
      <c r="B614" s="75" t="b">
        <v>0</v>
      </c>
      <c r="C614" s="223" t="s">
        <v>91</v>
      </c>
      <c r="D614" s="224"/>
      <c r="E614" s="225"/>
      <c r="F614" s="2"/>
    </row>
    <row r="615" spans="1:6" ht="13.8" x14ac:dyDescent="0.3">
      <c r="A615" s="32"/>
      <c r="B615" s="75" t="b">
        <v>0</v>
      </c>
      <c r="C615" s="78"/>
      <c r="D615" s="78"/>
      <c r="E615" s="78"/>
      <c r="F615" s="2"/>
    </row>
    <row r="616" spans="1:6" ht="13.8" x14ac:dyDescent="0.3">
      <c r="A616" s="32">
        <v>54</v>
      </c>
      <c r="B616" s="75" t="b">
        <v>0</v>
      </c>
      <c r="C616" s="74" t="s">
        <v>147</v>
      </c>
      <c r="D616" s="76" t="s">
        <v>91</v>
      </c>
      <c r="E616" s="77"/>
      <c r="F616" s="2"/>
    </row>
    <row r="617" spans="1:6" ht="13.8" x14ac:dyDescent="0.3">
      <c r="A617" s="32"/>
      <c r="B617" s="75" t="b">
        <v>0</v>
      </c>
      <c r="C617" s="74" t="s">
        <v>70</v>
      </c>
      <c r="D617" s="105" t="s">
        <v>91</v>
      </c>
      <c r="E617" s="77"/>
      <c r="F617" s="2"/>
    </row>
    <row r="618" spans="1:6" ht="13.8" x14ac:dyDescent="0.3">
      <c r="A618" s="32"/>
      <c r="B618" s="75" t="b">
        <v>0</v>
      </c>
      <c r="C618" s="74" t="s">
        <v>91</v>
      </c>
      <c r="D618" s="76" t="s">
        <v>91</v>
      </c>
      <c r="E618" s="77"/>
      <c r="F618" s="2"/>
    </row>
    <row r="619" spans="1:6" ht="13.8" x14ac:dyDescent="0.3">
      <c r="A619" s="32"/>
      <c r="B619" s="75" t="b">
        <v>0</v>
      </c>
      <c r="C619" s="74" t="s">
        <v>91</v>
      </c>
      <c r="D619" s="76" t="s">
        <v>91</v>
      </c>
      <c r="E619" s="77"/>
      <c r="F619" s="2"/>
    </row>
    <row r="620" spans="1:6" ht="13.8" x14ac:dyDescent="0.3">
      <c r="A620" s="32"/>
      <c r="B620" s="75" t="b">
        <v>0</v>
      </c>
      <c r="C620" s="74" t="s">
        <v>91</v>
      </c>
      <c r="D620" s="76" t="s">
        <v>91</v>
      </c>
      <c r="E620" s="77"/>
      <c r="F620" s="2"/>
    </row>
    <row r="621" spans="1:6" ht="13.8" x14ac:dyDescent="0.3">
      <c r="A621" s="32"/>
      <c r="B621" s="75" t="b">
        <v>0</v>
      </c>
      <c r="C621" s="74" t="s">
        <v>69</v>
      </c>
      <c r="D621" s="92" t="s">
        <v>91</v>
      </c>
      <c r="E621" s="77"/>
      <c r="F621" s="2"/>
    </row>
    <row r="622" spans="1:6" ht="13.8" x14ac:dyDescent="0.3">
      <c r="A622" s="32"/>
      <c r="B622" s="75" t="b">
        <v>0</v>
      </c>
      <c r="C622" s="226" t="s">
        <v>91</v>
      </c>
      <c r="D622" s="227"/>
      <c r="E622" s="228"/>
      <c r="F622" s="2"/>
    </row>
    <row r="623" spans="1:6" ht="75" customHeight="1" x14ac:dyDescent="0.3">
      <c r="A623" s="32"/>
      <c r="B623" s="75" t="b">
        <v>0</v>
      </c>
      <c r="C623" s="223" t="s">
        <v>91</v>
      </c>
      <c r="D623" s="224"/>
      <c r="E623" s="225"/>
      <c r="F623" s="2"/>
    </row>
    <row r="624" spans="1:6" ht="13.8" x14ac:dyDescent="0.3">
      <c r="A624" s="32"/>
      <c r="B624" s="75" t="b">
        <v>0</v>
      </c>
      <c r="C624" s="78"/>
      <c r="D624" s="78"/>
      <c r="E624" s="78"/>
      <c r="F624" s="2"/>
    </row>
    <row r="625" spans="1:6" ht="13.8" x14ac:dyDescent="0.3">
      <c r="A625" s="32">
        <v>55</v>
      </c>
      <c r="B625" s="75" t="b">
        <v>0</v>
      </c>
      <c r="C625" s="74" t="s">
        <v>147</v>
      </c>
      <c r="D625" s="76" t="s">
        <v>91</v>
      </c>
      <c r="E625" s="77"/>
      <c r="F625" s="2"/>
    </row>
    <row r="626" spans="1:6" ht="13.8" x14ac:dyDescent="0.3">
      <c r="A626" s="32"/>
      <c r="B626" s="75" t="b">
        <v>0</v>
      </c>
      <c r="C626" s="74" t="s">
        <v>70</v>
      </c>
      <c r="D626" s="105" t="s">
        <v>91</v>
      </c>
      <c r="E626" s="77"/>
      <c r="F626" s="2"/>
    </row>
    <row r="627" spans="1:6" ht="13.8" x14ac:dyDescent="0.3">
      <c r="A627" s="32"/>
      <c r="B627" s="75" t="b">
        <v>0</v>
      </c>
      <c r="C627" s="74" t="s">
        <v>91</v>
      </c>
      <c r="D627" s="76" t="s">
        <v>91</v>
      </c>
      <c r="E627" s="77"/>
      <c r="F627" s="2"/>
    </row>
    <row r="628" spans="1:6" ht="13.8" x14ac:dyDescent="0.3">
      <c r="A628" s="32"/>
      <c r="B628" s="75" t="b">
        <v>0</v>
      </c>
      <c r="C628" s="74" t="s">
        <v>91</v>
      </c>
      <c r="D628" s="76" t="s">
        <v>91</v>
      </c>
      <c r="E628" s="77"/>
      <c r="F628" s="2"/>
    </row>
    <row r="629" spans="1:6" ht="13.8" x14ac:dyDescent="0.3">
      <c r="A629" s="32"/>
      <c r="B629" s="75" t="b">
        <v>0</v>
      </c>
      <c r="C629" s="74" t="s">
        <v>91</v>
      </c>
      <c r="D629" s="76" t="s">
        <v>91</v>
      </c>
      <c r="E629" s="77"/>
      <c r="F629" s="2"/>
    </row>
    <row r="630" spans="1:6" ht="13.8" x14ac:dyDescent="0.3">
      <c r="A630" s="32"/>
      <c r="B630" s="75" t="b">
        <v>0</v>
      </c>
      <c r="C630" s="74" t="s">
        <v>69</v>
      </c>
      <c r="D630" s="92" t="s">
        <v>91</v>
      </c>
      <c r="E630" s="77"/>
      <c r="F630" s="2"/>
    </row>
    <row r="631" spans="1:6" ht="13.8" x14ac:dyDescent="0.3">
      <c r="A631" s="32"/>
      <c r="B631" s="75" t="b">
        <v>0</v>
      </c>
      <c r="C631" s="226" t="s">
        <v>91</v>
      </c>
      <c r="D631" s="227"/>
      <c r="E631" s="228"/>
      <c r="F631" s="2"/>
    </row>
    <row r="632" spans="1:6" ht="75" customHeight="1" x14ac:dyDescent="0.3">
      <c r="A632" s="32"/>
      <c r="B632" s="75" t="b">
        <v>0</v>
      </c>
      <c r="C632" s="223" t="s">
        <v>91</v>
      </c>
      <c r="D632" s="224"/>
      <c r="E632" s="225"/>
      <c r="F632" s="2"/>
    </row>
    <row r="633" spans="1:6" ht="13.8" x14ac:dyDescent="0.3">
      <c r="A633" s="32"/>
      <c r="B633" s="75" t="b">
        <v>0</v>
      </c>
      <c r="C633" s="78"/>
      <c r="D633" s="78"/>
      <c r="E633" s="78"/>
      <c r="F633" s="2"/>
    </row>
    <row r="634" spans="1:6" ht="13.8" x14ac:dyDescent="0.3">
      <c r="A634" s="32">
        <v>56</v>
      </c>
      <c r="B634" s="75" t="b">
        <v>0</v>
      </c>
      <c r="C634" s="74" t="s">
        <v>147</v>
      </c>
      <c r="D634" s="76" t="s">
        <v>91</v>
      </c>
      <c r="E634" s="77"/>
      <c r="F634" s="2"/>
    </row>
    <row r="635" spans="1:6" ht="13.8" x14ac:dyDescent="0.3">
      <c r="A635" s="32"/>
      <c r="B635" s="75" t="b">
        <v>0</v>
      </c>
      <c r="C635" s="74" t="s">
        <v>70</v>
      </c>
      <c r="D635" s="105" t="s">
        <v>91</v>
      </c>
      <c r="E635" s="77"/>
      <c r="F635" s="2"/>
    </row>
    <row r="636" spans="1:6" ht="13.8" x14ac:dyDescent="0.3">
      <c r="A636" s="32"/>
      <c r="B636" s="75" t="b">
        <v>0</v>
      </c>
      <c r="C636" s="74" t="s">
        <v>91</v>
      </c>
      <c r="D636" s="76" t="s">
        <v>91</v>
      </c>
      <c r="E636" s="77"/>
      <c r="F636" s="2"/>
    </row>
    <row r="637" spans="1:6" ht="13.8" x14ac:dyDescent="0.3">
      <c r="A637" s="32"/>
      <c r="B637" s="75" t="b">
        <v>0</v>
      </c>
      <c r="C637" s="74" t="s">
        <v>91</v>
      </c>
      <c r="D637" s="76" t="s">
        <v>91</v>
      </c>
      <c r="E637" s="77"/>
      <c r="F637" s="2"/>
    </row>
    <row r="638" spans="1:6" ht="13.8" x14ac:dyDescent="0.3">
      <c r="A638" s="32"/>
      <c r="B638" s="75" t="b">
        <v>0</v>
      </c>
      <c r="C638" s="74" t="s">
        <v>91</v>
      </c>
      <c r="D638" s="76" t="s">
        <v>91</v>
      </c>
      <c r="E638" s="77"/>
      <c r="F638" s="2"/>
    </row>
    <row r="639" spans="1:6" ht="13.8" x14ac:dyDescent="0.3">
      <c r="A639" s="32"/>
      <c r="B639" s="75" t="b">
        <v>0</v>
      </c>
      <c r="C639" s="74" t="s">
        <v>69</v>
      </c>
      <c r="D639" s="92" t="s">
        <v>91</v>
      </c>
      <c r="E639" s="77"/>
      <c r="F639" s="2"/>
    </row>
    <row r="640" spans="1:6" ht="13.8" x14ac:dyDescent="0.3">
      <c r="A640" s="32"/>
      <c r="B640" s="75" t="b">
        <v>0</v>
      </c>
      <c r="C640" s="226" t="s">
        <v>91</v>
      </c>
      <c r="D640" s="227"/>
      <c r="E640" s="228"/>
      <c r="F640" s="2"/>
    </row>
    <row r="641" spans="1:6" ht="75" customHeight="1" x14ac:dyDescent="0.3">
      <c r="A641" s="32"/>
      <c r="B641" s="75" t="b">
        <v>0</v>
      </c>
      <c r="C641" s="223" t="s">
        <v>91</v>
      </c>
      <c r="D641" s="224"/>
      <c r="E641" s="225"/>
      <c r="F641" s="2"/>
    </row>
    <row r="642" spans="1:6" ht="13.8" x14ac:dyDescent="0.3">
      <c r="A642" s="32"/>
      <c r="B642" s="75" t="b">
        <v>0</v>
      </c>
      <c r="C642" s="78"/>
      <c r="D642" s="78"/>
      <c r="E642" s="78"/>
      <c r="F642" s="2"/>
    </row>
    <row r="643" spans="1:6" ht="13.8" x14ac:dyDescent="0.3">
      <c r="A643" s="32">
        <v>57</v>
      </c>
      <c r="B643" s="75" t="b">
        <v>0</v>
      </c>
      <c r="C643" s="74" t="s">
        <v>147</v>
      </c>
      <c r="D643" s="76" t="s">
        <v>91</v>
      </c>
      <c r="E643" s="77"/>
      <c r="F643" s="2"/>
    </row>
    <row r="644" spans="1:6" ht="13.8" x14ac:dyDescent="0.3">
      <c r="A644" s="32"/>
      <c r="B644" s="75" t="b">
        <v>0</v>
      </c>
      <c r="C644" s="74" t="s">
        <v>70</v>
      </c>
      <c r="D644" s="105" t="s">
        <v>91</v>
      </c>
      <c r="E644" s="77"/>
      <c r="F644" s="2"/>
    </row>
    <row r="645" spans="1:6" ht="13.8" x14ac:dyDescent="0.3">
      <c r="A645" s="32"/>
      <c r="B645" s="75" t="b">
        <v>0</v>
      </c>
      <c r="C645" s="74" t="s">
        <v>91</v>
      </c>
      <c r="D645" s="76" t="s">
        <v>91</v>
      </c>
      <c r="E645" s="77"/>
      <c r="F645" s="2"/>
    </row>
    <row r="646" spans="1:6" ht="13.8" x14ac:dyDescent="0.3">
      <c r="A646" s="32"/>
      <c r="B646" s="75" t="b">
        <v>0</v>
      </c>
      <c r="C646" s="74" t="s">
        <v>91</v>
      </c>
      <c r="D646" s="76" t="s">
        <v>91</v>
      </c>
      <c r="E646" s="77"/>
      <c r="F646" s="2"/>
    </row>
    <row r="647" spans="1:6" ht="13.8" x14ac:dyDescent="0.3">
      <c r="A647" s="32"/>
      <c r="B647" s="75" t="b">
        <v>0</v>
      </c>
      <c r="C647" s="74" t="s">
        <v>91</v>
      </c>
      <c r="D647" s="76" t="s">
        <v>91</v>
      </c>
      <c r="E647" s="77"/>
      <c r="F647" s="2"/>
    </row>
    <row r="648" spans="1:6" ht="13.8" x14ac:dyDescent="0.3">
      <c r="A648" s="32"/>
      <c r="B648" s="75" t="b">
        <v>0</v>
      </c>
      <c r="C648" s="74" t="s">
        <v>69</v>
      </c>
      <c r="D648" s="92" t="s">
        <v>91</v>
      </c>
      <c r="E648" s="77"/>
      <c r="F648" s="2"/>
    </row>
    <row r="649" spans="1:6" ht="13.8" x14ac:dyDescent="0.3">
      <c r="A649" s="32"/>
      <c r="B649" s="75" t="b">
        <v>0</v>
      </c>
      <c r="C649" s="226" t="s">
        <v>91</v>
      </c>
      <c r="D649" s="227"/>
      <c r="E649" s="228"/>
      <c r="F649" s="2"/>
    </row>
    <row r="650" spans="1:6" ht="75" customHeight="1" x14ac:dyDescent="0.3">
      <c r="A650" s="32"/>
      <c r="B650" s="75" t="b">
        <v>0</v>
      </c>
      <c r="C650" s="223" t="s">
        <v>91</v>
      </c>
      <c r="D650" s="224"/>
      <c r="E650" s="225"/>
      <c r="F650" s="2"/>
    </row>
    <row r="651" spans="1:6" ht="13.8" x14ac:dyDescent="0.3">
      <c r="A651" s="32"/>
      <c r="B651" s="75" t="b">
        <v>0</v>
      </c>
      <c r="C651" s="78"/>
      <c r="D651" s="78"/>
      <c r="E651" s="78"/>
      <c r="F651" s="2"/>
    </row>
    <row r="652" spans="1:6" ht="13.8" x14ac:dyDescent="0.3">
      <c r="A652" s="32">
        <v>58</v>
      </c>
      <c r="B652" s="75" t="b">
        <v>0</v>
      </c>
      <c r="C652" s="74" t="s">
        <v>147</v>
      </c>
      <c r="D652" s="76" t="s">
        <v>91</v>
      </c>
      <c r="E652" s="77"/>
      <c r="F652" s="2"/>
    </row>
    <row r="653" spans="1:6" ht="13.8" x14ac:dyDescent="0.3">
      <c r="A653" s="32"/>
      <c r="B653" s="75" t="b">
        <v>0</v>
      </c>
      <c r="C653" s="74" t="s">
        <v>70</v>
      </c>
      <c r="D653" s="105" t="s">
        <v>91</v>
      </c>
      <c r="E653" s="77"/>
      <c r="F653" s="2"/>
    </row>
    <row r="654" spans="1:6" ht="13.8" x14ac:dyDescent="0.3">
      <c r="A654" s="32"/>
      <c r="B654" s="75" t="b">
        <v>0</v>
      </c>
      <c r="C654" s="74" t="s">
        <v>91</v>
      </c>
      <c r="D654" s="76" t="s">
        <v>91</v>
      </c>
      <c r="E654" s="77"/>
      <c r="F654" s="2"/>
    </row>
    <row r="655" spans="1:6" ht="13.8" x14ac:dyDescent="0.3">
      <c r="A655" s="32"/>
      <c r="B655" s="75" t="b">
        <v>0</v>
      </c>
      <c r="C655" s="74" t="s">
        <v>91</v>
      </c>
      <c r="D655" s="76" t="s">
        <v>91</v>
      </c>
      <c r="E655" s="77"/>
      <c r="F655" s="2"/>
    </row>
    <row r="656" spans="1:6" ht="13.8" x14ac:dyDescent="0.3">
      <c r="A656" s="32"/>
      <c r="B656" s="75" t="b">
        <v>0</v>
      </c>
      <c r="C656" s="74" t="s">
        <v>91</v>
      </c>
      <c r="D656" s="76" t="s">
        <v>91</v>
      </c>
      <c r="E656" s="77"/>
      <c r="F656" s="2"/>
    </row>
    <row r="657" spans="1:6" ht="13.8" x14ac:dyDescent="0.3">
      <c r="A657" s="32"/>
      <c r="B657" s="75" t="b">
        <v>0</v>
      </c>
      <c r="C657" s="74" t="s">
        <v>69</v>
      </c>
      <c r="D657" s="92" t="s">
        <v>91</v>
      </c>
      <c r="E657" s="77"/>
      <c r="F657" s="2"/>
    </row>
    <row r="658" spans="1:6" ht="13.8" x14ac:dyDescent="0.3">
      <c r="A658" s="32"/>
      <c r="B658" s="75" t="b">
        <v>0</v>
      </c>
      <c r="C658" s="226" t="s">
        <v>91</v>
      </c>
      <c r="D658" s="227"/>
      <c r="E658" s="228"/>
      <c r="F658" s="2"/>
    </row>
    <row r="659" spans="1:6" ht="75" customHeight="1" x14ac:dyDescent="0.3">
      <c r="A659" s="32"/>
      <c r="B659" s="75" t="b">
        <v>0</v>
      </c>
      <c r="C659" s="223" t="s">
        <v>91</v>
      </c>
      <c r="D659" s="224"/>
      <c r="E659" s="225"/>
      <c r="F659" s="2"/>
    </row>
    <row r="660" spans="1:6" ht="13.8" x14ac:dyDescent="0.3">
      <c r="A660" s="32"/>
      <c r="B660" s="75" t="b">
        <v>0</v>
      </c>
      <c r="C660" s="78"/>
      <c r="D660" s="78"/>
      <c r="E660" s="78"/>
      <c r="F660" s="2"/>
    </row>
    <row r="661" spans="1:6" ht="13.8" x14ac:dyDescent="0.3">
      <c r="A661" s="32">
        <v>59</v>
      </c>
      <c r="B661" s="75" t="b">
        <v>0</v>
      </c>
      <c r="C661" s="74" t="s">
        <v>147</v>
      </c>
      <c r="D661" s="76" t="s">
        <v>91</v>
      </c>
      <c r="E661" s="77"/>
      <c r="F661" s="2"/>
    </row>
    <row r="662" spans="1:6" ht="13.8" x14ac:dyDescent="0.3">
      <c r="A662" s="32"/>
      <c r="B662" s="75" t="b">
        <v>0</v>
      </c>
      <c r="C662" s="74" t="s">
        <v>70</v>
      </c>
      <c r="D662" s="105" t="s">
        <v>91</v>
      </c>
      <c r="E662" s="77"/>
      <c r="F662" s="2"/>
    </row>
    <row r="663" spans="1:6" ht="13.8" x14ac:dyDescent="0.3">
      <c r="A663" s="32"/>
      <c r="B663" s="75" t="b">
        <v>0</v>
      </c>
      <c r="C663" s="74" t="s">
        <v>91</v>
      </c>
      <c r="D663" s="76" t="s">
        <v>91</v>
      </c>
      <c r="E663" s="77"/>
      <c r="F663" s="2"/>
    </row>
    <row r="664" spans="1:6" ht="13.8" x14ac:dyDescent="0.3">
      <c r="A664" s="32"/>
      <c r="B664" s="75" t="b">
        <v>0</v>
      </c>
      <c r="C664" s="74" t="s">
        <v>91</v>
      </c>
      <c r="D664" s="76" t="s">
        <v>91</v>
      </c>
      <c r="E664" s="77"/>
      <c r="F664" s="2"/>
    </row>
    <row r="665" spans="1:6" ht="13.8" x14ac:dyDescent="0.3">
      <c r="A665" s="32"/>
      <c r="B665" s="75" t="b">
        <v>0</v>
      </c>
      <c r="C665" s="74" t="s">
        <v>91</v>
      </c>
      <c r="D665" s="76" t="s">
        <v>91</v>
      </c>
      <c r="E665" s="77"/>
      <c r="F665" s="2"/>
    </row>
    <row r="666" spans="1:6" ht="13.8" x14ac:dyDescent="0.3">
      <c r="A666" s="32"/>
      <c r="B666" s="75" t="b">
        <v>0</v>
      </c>
      <c r="C666" s="74" t="s">
        <v>69</v>
      </c>
      <c r="D666" s="92" t="s">
        <v>91</v>
      </c>
      <c r="E666" s="77"/>
      <c r="F666" s="2"/>
    </row>
    <row r="667" spans="1:6" ht="13.8" x14ac:dyDescent="0.3">
      <c r="A667" s="32"/>
      <c r="B667" s="75" t="b">
        <v>0</v>
      </c>
      <c r="C667" s="226" t="s">
        <v>91</v>
      </c>
      <c r="D667" s="227"/>
      <c r="E667" s="228"/>
      <c r="F667" s="2"/>
    </row>
    <row r="668" spans="1:6" ht="75" customHeight="1" x14ac:dyDescent="0.3">
      <c r="A668" s="32"/>
      <c r="B668" s="75" t="b">
        <v>0</v>
      </c>
      <c r="C668" s="223" t="s">
        <v>91</v>
      </c>
      <c r="D668" s="224"/>
      <c r="E668" s="225"/>
      <c r="F668" s="2"/>
    </row>
    <row r="669" spans="1:6" ht="13.8" x14ac:dyDescent="0.3">
      <c r="A669" s="32"/>
      <c r="B669" s="75" t="b">
        <v>0</v>
      </c>
      <c r="C669" s="78"/>
      <c r="D669" s="78"/>
      <c r="E669" s="78"/>
      <c r="F669" s="2"/>
    </row>
    <row r="670" spans="1:6" ht="13.8" x14ac:dyDescent="0.3">
      <c r="A670" s="32">
        <v>60</v>
      </c>
      <c r="B670" s="75" t="b">
        <v>0</v>
      </c>
      <c r="C670" s="74" t="s">
        <v>147</v>
      </c>
      <c r="D670" s="76" t="s">
        <v>91</v>
      </c>
      <c r="E670" s="77"/>
      <c r="F670" s="2"/>
    </row>
    <row r="671" spans="1:6" ht="13.8" x14ac:dyDescent="0.3">
      <c r="A671" s="32"/>
      <c r="B671" s="75" t="b">
        <v>0</v>
      </c>
      <c r="C671" s="74" t="s">
        <v>70</v>
      </c>
      <c r="D671" s="105" t="s">
        <v>91</v>
      </c>
      <c r="E671" s="77"/>
      <c r="F671" s="2"/>
    </row>
    <row r="672" spans="1:6" ht="13.8" x14ac:dyDescent="0.3">
      <c r="A672" s="32"/>
      <c r="B672" s="75" t="b">
        <v>0</v>
      </c>
      <c r="C672" s="74" t="s">
        <v>91</v>
      </c>
      <c r="D672" s="76" t="s">
        <v>91</v>
      </c>
      <c r="E672" s="77"/>
      <c r="F672" s="2"/>
    </row>
    <row r="673" spans="1:6" ht="13.8" x14ac:dyDescent="0.3">
      <c r="A673" s="32"/>
      <c r="B673" s="75" t="b">
        <v>0</v>
      </c>
      <c r="C673" s="74" t="s">
        <v>91</v>
      </c>
      <c r="D673" s="76" t="s">
        <v>91</v>
      </c>
      <c r="E673" s="77"/>
      <c r="F673" s="2"/>
    </row>
    <row r="674" spans="1:6" ht="13.8" x14ac:dyDescent="0.3">
      <c r="A674" s="32"/>
      <c r="B674" s="75" t="b">
        <v>0</v>
      </c>
      <c r="C674" s="74" t="s">
        <v>91</v>
      </c>
      <c r="D674" s="76" t="s">
        <v>91</v>
      </c>
      <c r="E674" s="77"/>
      <c r="F674" s="2"/>
    </row>
    <row r="675" spans="1:6" ht="13.8" x14ac:dyDescent="0.3">
      <c r="A675" s="32"/>
      <c r="B675" s="75" t="b">
        <v>0</v>
      </c>
      <c r="C675" s="74" t="s">
        <v>69</v>
      </c>
      <c r="D675" s="92" t="s">
        <v>91</v>
      </c>
      <c r="E675" s="77"/>
      <c r="F675" s="2"/>
    </row>
    <row r="676" spans="1:6" ht="13.8" x14ac:dyDescent="0.3">
      <c r="A676" s="32"/>
      <c r="B676" s="75" t="b">
        <v>0</v>
      </c>
      <c r="C676" s="226" t="s">
        <v>91</v>
      </c>
      <c r="D676" s="227"/>
      <c r="E676" s="228"/>
      <c r="F676" s="2"/>
    </row>
    <row r="677" spans="1:6" ht="75" customHeight="1" x14ac:dyDescent="0.3">
      <c r="A677" s="32"/>
      <c r="B677" s="75" t="b">
        <v>0</v>
      </c>
      <c r="C677" s="223" t="s">
        <v>91</v>
      </c>
      <c r="D677" s="224"/>
      <c r="E677" s="225"/>
      <c r="F677" s="2"/>
    </row>
    <row r="678" spans="1:6" ht="13.8" x14ac:dyDescent="0.3">
      <c r="A678" s="32"/>
      <c r="B678" s="75" t="b">
        <v>0</v>
      </c>
      <c r="C678" s="78"/>
      <c r="D678" s="78"/>
      <c r="E678" s="78"/>
      <c r="F678" s="2"/>
    </row>
    <row r="679" spans="1:6" ht="13.8" x14ac:dyDescent="0.3">
      <c r="A679" s="32">
        <v>61</v>
      </c>
      <c r="B679" s="75" t="b">
        <v>0</v>
      </c>
      <c r="C679" s="74" t="s">
        <v>147</v>
      </c>
      <c r="D679" s="76" t="s">
        <v>91</v>
      </c>
      <c r="E679" s="77"/>
      <c r="F679" s="2"/>
    </row>
    <row r="680" spans="1:6" ht="13.8" x14ac:dyDescent="0.3">
      <c r="A680" s="32"/>
      <c r="B680" s="75" t="b">
        <v>0</v>
      </c>
      <c r="C680" s="74" t="s">
        <v>70</v>
      </c>
      <c r="D680" s="105" t="s">
        <v>91</v>
      </c>
      <c r="E680" s="77"/>
      <c r="F680" s="2"/>
    </row>
    <row r="681" spans="1:6" ht="13.8" x14ac:dyDescent="0.3">
      <c r="A681" s="32"/>
      <c r="B681" s="75" t="b">
        <v>0</v>
      </c>
      <c r="C681" s="74" t="s">
        <v>91</v>
      </c>
      <c r="D681" s="76" t="s">
        <v>91</v>
      </c>
      <c r="E681" s="77"/>
      <c r="F681" s="2"/>
    </row>
    <row r="682" spans="1:6" ht="13.8" x14ac:dyDescent="0.3">
      <c r="A682" s="32"/>
      <c r="B682" s="75" t="b">
        <v>0</v>
      </c>
      <c r="C682" s="74" t="s">
        <v>91</v>
      </c>
      <c r="D682" s="76" t="s">
        <v>91</v>
      </c>
      <c r="E682" s="77"/>
      <c r="F682" s="2"/>
    </row>
    <row r="683" spans="1:6" ht="13.8" x14ac:dyDescent="0.3">
      <c r="A683" s="32"/>
      <c r="B683" s="75" t="b">
        <v>0</v>
      </c>
      <c r="C683" s="74" t="s">
        <v>91</v>
      </c>
      <c r="D683" s="76" t="s">
        <v>91</v>
      </c>
      <c r="E683" s="77"/>
      <c r="F683" s="2"/>
    </row>
    <row r="684" spans="1:6" ht="13.8" x14ac:dyDescent="0.3">
      <c r="A684" s="32"/>
      <c r="B684" s="75" t="b">
        <v>0</v>
      </c>
      <c r="C684" s="74" t="s">
        <v>69</v>
      </c>
      <c r="D684" s="92" t="s">
        <v>91</v>
      </c>
      <c r="E684" s="77"/>
      <c r="F684" s="2"/>
    </row>
    <row r="685" spans="1:6" ht="13.8" x14ac:dyDescent="0.3">
      <c r="A685" s="32"/>
      <c r="B685" s="75" t="b">
        <v>0</v>
      </c>
      <c r="C685" s="226" t="s">
        <v>91</v>
      </c>
      <c r="D685" s="227"/>
      <c r="E685" s="228"/>
      <c r="F685" s="2"/>
    </row>
    <row r="686" spans="1:6" ht="75" customHeight="1" x14ac:dyDescent="0.3">
      <c r="A686" s="32"/>
      <c r="B686" s="75" t="b">
        <v>0</v>
      </c>
      <c r="C686" s="223" t="s">
        <v>91</v>
      </c>
      <c r="D686" s="224"/>
      <c r="E686" s="225"/>
      <c r="F686" s="2"/>
    </row>
    <row r="687" spans="1:6" ht="13.8" x14ac:dyDescent="0.3">
      <c r="A687" s="32"/>
      <c r="B687" s="75" t="b">
        <v>0</v>
      </c>
      <c r="C687" s="78"/>
      <c r="D687" s="78"/>
      <c r="E687" s="78"/>
      <c r="F687" s="2"/>
    </row>
    <row r="688" spans="1:6" ht="13.8" x14ac:dyDescent="0.3">
      <c r="A688" s="32">
        <v>62</v>
      </c>
      <c r="B688" s="75" t="b">
        <v>0</v>
      </c>
      <c r="C688" s="74" t="s">
        <v>147</v>
      </c>
      <c r="D688" s="76" t="s">
        <v>91</v>
      </c>
      <c r="E688" s="77"/>
      <c r="F688" s="2"/>
    </row>
    <row r="689" spans="1:6" ht="13.8" x14ac:dyDescent="0.3">
      <c r="A689" s="32"/>
      <c r="B689" s="75" t="b">
        <v>0</v>
      </c>
      <c r="C689" s="74" t="s">
        <v>70</v>
      </c>
      <c r="D689" s="105" t="s">
        <v>91</v>
      </c>
      <c r="E689" s="77"/>
      <c r="F689" s="2"/>
    </row>
    <row r="690" spans="1:6" ht="13.8" x14ac:dyDescent="0.3">
      <c r="A690" s="32"/>
      <c r="B690" s="75" t="b">
        <v>0</v>
      </c>
      <c r="C690" s="74" t="s">
        <v>91</v>
      </c>
      <c r="D690" s="76" t="s">
        <v>91</v>
      </c>
      <c r="E690" s="77"/>
      <c r="F690" s="2"/>
    </row>
    <row r="691" spans="1:6" ht="13.8" x14ac:dyDescent="0.3">
      <c r="A691" s="32"/>
      <c r="B691" s="75" t="b">
        <v>0</v>
      </c>
      <c r="C691" s="74" t="s">
        <v>91</v>
      </c>
      <c r="D691" s="76" t="s">
        <v>91</v>
      </c>
      <c r="E691" s="77"/>
      <c r="F691" s="2"/>
    </row>
    <row r="692" spans="1:6" ht="13.8" x14ac:dyDescent="0.3">
      <c r="A692" s="32"/>
      <c r="B692" s="75" t="b">
        <v>0</v>
      </c>
      <c r="C692" s="74" t="s">
        <v>91</v>
      </c>
      <c r="D692" s="76" t="s">
        <v>91</v>
      </c>
      <c r="E692" s="77"/>
      <c r="F692" s="2"/>
    </row>
    <row r="693" spans="1:6" ht="13.8" x14ac:dyDescent="0.3">
      <c r="A693" s="32"/>
      <c r="B693" s="75" t="b">
        <v>0</v>
      </c>
      <c r="C693" s="74" t="s">
        <v>69</v>
      </c>
      <c r="D693" s="92" t="s">
        <v>91</v>
      </c>
      <c r="E693" s="77"/>
      <c r="F693" s="2"/>
    </row>
    <row r="694" spans="1:6" ht="13.8" x14ac:dyDescent="0.3">
      <c r="A694" s="32"/>
      <c r="B694" s="75" t="b">
        <v>0</v>
      </c>
      <c r="C694" s="226" t="s">
        <v>91</v>
      </c>
      <c r="D694" s="227"/>
      <c r="E694" s="228"/>
      <c r="F694" s="2"/>
    </row>
    <row r="695" spans="1:6" ht="75" customHeight="1" x14ac:dyDescent="0.3">
      <c r="A695" s="32"/>
      <c r="B695" s="75" t="b">
        <v>0</v>
      </c>
      <c r="C695" s="223" t="s">
        <v>91</v>
      </c>
      <c r="D695" s="224"/>
      <c r="E695" s="225"/>
      <c r="F695" s="2"/>
    </row>
    <row r="696" spans="1:6" ht="13.8" x14ac:dyDescent="0.3">
      <c r="A696" s="32"/>
      <c r="B696" s="75" t="b">
        <v>0</v>
      </c>
      <c r="C696" s="78"/>
      <c r="D696" s="78"/>
      <c r="E696" s="78"/>
      <c r="F696" s="2"/>
    </row>
    <row r="697" spans="1:6" ht="13.8" x14ac:dyDescent="0.3">
      <c r="A697" s="32">
        <v>63</v>
      </c>
      <c r="B697" s="75" t="b">
        <v>0</v>
      </c>
      <c r="C697" s="74" t="s">
        <v>147</v>
      </c>
      <c r="D697" s="76" t="s">
        <v>91</v>
      </c>
      <c r="E697" s="77"/>
      <c r="F697" s="2"/>
    </row>
    <row r="698" spans="1:6" ht="13.8" x14ac:dyDescent="0.3">
      <c r="A698" s="32"/>
      <c r="B698" s="75" t="b">
        <v>0</v>
      </c>
      <c r="C698" s="74" t="s">
        <v>70</v>
      </c>
      <c r="D698" s="105" t="s">
        <v>91</v>
      </c>
      <c r="E698" s="77"/>
      <c r="F698" s="2"/>
    </row>
    <row r="699" spans="1:6" ht="13.8" x14ac:dyDescent="0.3">
      <c r="A699" s="32"/>
      <c r="B699" s="75" t="b">
        <v>0</v>
      </c>
      <c r="C699" s="74" t="s">
        <v>91</v>
      </c>
      <c r="D699" s="76" t="s">
        <v>91</v>
      </c>
      <c r="E699" s="77"/>
      <c r="F699" s="2"/>
    </row>
    <row r="700" spans="1:6" ht="13.8" x14ac:dyDescent="0.3">
      <c r="A700" s="32"/>
      <c r="B700" s="75" t="b">
        <v>0</v>
      </c>
      <c r="C700" s="74" t="s">
        <v>91</v>
      </c>
      <c r="D700" s="76" t="s">
        <v>91</v>
      </c>
      <c r="E700" s="77"/>
      <c r="F700" s="2"/>
    </row>
    <row r="701" spans="1:6" ht="13.8" x14ac:dyDescent="0.3">
      <c r="A701" s="32"/>
      <c r="B701" s="75" t="b">
        <v>0</v>
      </c>
      <c r="C701" s="74" t="s">
        <v>91</v>
      </c>
      <c r="D701" s="76" t="s">
        <v>91</v>
      </c>
      <c r="E701" s="77"/>
      <c r="F701" s="2"/>
    </row>
    <row r="702" spans="1:6" ht="13.8" x14ac:dyDescent="0.3">
      <c r="A702" s="32"/>
      <c r="B702" s="75" t="b">
        <v>0</v>
      </c>
      <c r="C702" s="74" t="s">
        <v>69</v>
      </c>
      <c r="D702" s="92" t="s">
        <v>91</v>
      </c>
      <c r="E702" s="77"/>
      <c r="F702" s="2"/>
    </row>
    <row r="703" spans="1:6" ht="13.8" x14ac:dyDescent="0.3">
      <c r="A703" s="32"/>
      <c r="B703" s="75" t="b">
        <v>0</v>
      </c>
      <c r="C703" s="226" t="s">
        <v>91</v>
      </c>
      <c r="D703" s="227"/>
      <c r="E703" s="228"/>
      <c r="F703" s="2"/>
    </row>
    <row r="704" spans="1:6" ht="75" customHeight="1" x14ac:dyDescent="0.3">
      <c r="A704" s="32"/>
      <c r="B704" s="75" t="b">
        <v>0</v>
      </c>
      <c r="C704" s="223" t="s">
        <v>91</v>
      </c>
      <c r="D704" s="224"/>
      <c r="E704" s="225"/>
      <c r="F704" s="2"/>
    </row>
    <row r="705" spans="1:6" ht="13.8" x14ac:dyDescent="0.3">
      <c r="A705" s="32"/>
      <c r="B705" s="75" t="b">
        <v>0</v>
      </c>
      <c r="C705" s="78"/>
      <c r="D705" s="78"/>
      <c r="E705" s="78"/>
      <c r="F705" s="2"/>
    </row>
    <row r="706" spans="1:6" ht="13.8" x14ac:dyDescent="0.3">
      <c r="A706" s="32">
        <v>64</v>
      </c>
      <c r="B706" s="75" t="b">
        <v>0</v>
      </c>
      <c r="C706" s="74" t="s">
        <v>147</v>
      </c>
      <c r="D706" s="76" t="s">
        <v>91</v>
      </c>
      <c r="E706" s="77"/>
      <c r="F706" s="2"/>
    </row>
    <row r="707" spans="1:6" ht="13.8" x14ac:dyDescent="0.3">
      <c r="A707" s="32"/>
      <c r="B707" s="75" t="b">
        <v>0</v>
      </c>
      <c r="C707" s="74" t="s">
        <v>70</v>
      </c>
      <c r="D707" s="105" t="s">
        <v>91</v>
      </c>
      <c r="E707" s="77"/>
      <c r="F707" s="2"/>
    </row>
    <row r="708" spans="1:6" ht="13.8" x14ac:dyDescent="0.3">
      <c r="A708" s="32"/>
      <c r="B708" s="75" t="b">
        <v>0</v>
      </c>
      <c r="C708" s="74" t="s">
        <v>91</v>
      </c>
      <c r="D708" s="76" t="s">
        <v>91</v>
      </c>
      <c r="E708" s="77"/>
      <c r="F708" s="2"/>
    </row>
    <row r="709" spans="1:6" ht="13.8" x14ac:dyDescent="0.3">
      <c r="A709" s="32"/>
      <c r="B709" s="75" t="b">
        <v>0</v>
      </c>
      <c r="C709" s="74" t="s">
        <v>91</v>
      </c>
      <c r="D709" s="76" t="s">
        <v>91</v>
      </c>
      <c r="E709" s="77"/>
      <c r="F709" s="2"/>
    </row>
    <row r="710" spans="1:6" ht="13.8" x14ac:dyDescent="0.3">
      <c r="A710" s="32"/>
      <c r="B710" s="75" t="b">
        <v>0</v>
      </c>
      <c r="C710" s="74" t="s">
        <v>91</v>
      </c>
      <c r="D710" s="76" t="s">
        <v>91</v>
      </c>
      <c r="E710" s="77"/>
      <c r="F710" s="2"/>
    </row>
    <row r="711" spans="1:6" ht="13.8" x14ac:dyDescent="0.3">
      <c r="A711" s="32"/>
      <c r="B711" s="75" t="b">
        <v>0</v>
      </c>
      <c r="C711" s="74" t="s">
        <v>69</v>
      </c>
      <c r="D711" s="92" t="s">
        <v>91</v>
      </c>
      <c r="E711" s="77"/>
      <c r="F711" s="2"/>
    </row>
    <row r="712" spans="1:6" ht="13.8" x14ac:dyDescent="0.3">
      <c r="A712" s="32"/>
      <c r="B712" s="75" t="b">
        <v>0</v>
      </c>
      <c r="C712" s="226" t="s">
        <v>91</v>
      </c>
      <c r="D712" s="227"/>
      <c r="E712" s="228"/>
      <c r="F712" s="2"/>
    </row>
    <row r="713" spans="1:6" ht="75" customHeight="1" x14ac:dyDescent="0.3">
      <c r="A713" s="32"/>
      <c r="B713" s="75" t="b">
        <v>0</v>
      </c>
      <c r="C713" s="223" t="s">
        <v>91</v>
      </c>
      <c r="D713" s="224"/>
      <c r="E713" s="225"/>
      <c r="F713" s="2"/>
    </row>
    <row r="714" spans="1:6" ht="13.8" x14ac:dyDescent="0.3">
      <c r="A714" s="32"/>
      <c r="B714" s="75" t="b">
        <v>0</v>
      </c>
      <c r="C714" s="78"/>
      <c r="D714" s="78"/>
      <c r="E714" s="78"/>
      <c r="F714" s="2"/>
    </row>
    <row r="715" spans="1:6" ht="13.8" x14ac:dyDescent="0.3">
      <c r="A715" s="32">
        <v>65</v>
      </c>
      <c r="B715" s="75" t="b">
        <v>0</v>
      </c>
      <c r="C715" s="74" t="s">
        <v>147</v>
      </c>
      <c r="D715" s="76" t="s">
        <v>91</v>
      </c>
      <c r="E715" s="77"/>
      <c r="F715" s="2"/>
    </row>
    <row r="716" spans="1:6" ht="13.8" x14ac:dyDescent="0.3">
      <c r="A716" s="32"/>
      <c r="B716" s="75" t="b">
        <v>0</v>
      </c>
      <c r="C716" s="74" t="s">
        <v>70</v>
      </c>
      <c r="D716" s="105" t="s">
        <v>91</v>
      </c>
      <c r="E716" s="77"/>
      <c r="F716" s="2"/>
    </row>
    <row r="717" spans="1:6" ht="13.8" x14ac:dyDescent="0.3">
      <c r="A717" s="32"/>
      <c r="B717" s="75" t="b">
        <v>0</v>
      </c>
      <c r="C717" s="74" t="s">
        <v>91</v>
      </c>
      <c r="D717" s="76" t="s">
        <v>91</v>
      </c>
      <c r="E717" s="77"/>
      <c r="F717" s="2"/>
    </row>
    <row r="718" spans="1:6" ht="13.8" x14ac:dyDescent="0.3">
      <c r="A718" s="32"/>
      <c r="B718" s="75" t="b">
        <v>0</v>
      </c>
      <c r="C718" s="74" t="s">
        <v>91</v>
      </c>
      <c r="D718" s="76" t="s">
        <v>91</v>
      </c>
      <c r="E718" s="77"/>
      <c r="F718" s="2"/>
    </row>
    <row r="719" spans="1:6" ht="13.8" x14ac:dyDescent="0.3">
      <c r="A719" s="32"/>
      <c r="B719" s="75" t="b">
        <v>0</v>
      </c>
      <c r="C719" s="74" t="s">
        <v>91</v>
      </c>
      <c r="D719" s="76" t="s">
        <v>91</v>
      </c>
      <c r="E719" s="77"/>
      <c r="F719" s="2"/>
    </row>
    <row r="720" spans="1:6" ht="13.8" x14ac:dyDescent="0.3">
      <c r="A720" s="32"/>
      <c r="B720" s="75" t="b">
        <v>0</v>
      </c>
      <c r="C720" s="74" t="s">
        <v>69</v>
      </c>
      <c r="D720" s="92" t="s">
        <v>91</v>
      </c>
      <c r="E720" s="77"/>
      <c r="F720" s="2"/>
    </row>
    <row r="721" spans="1:6" ht="13.8" x14ac:dyDescent="0.3">
      <c r="A721" s="32"/>
      <c r="B721" s="75" t="b">
        <v>0</v>
      </c>
      <c r="C721" s="226" t="s">
        <v>91</v>
      </c>
      <c r="D721" s="227"/>
      <c r="E721" s="228"/>
      <c r="F721" s="2"/>
    </row>
    <row r="722" spans="1:6" ht="75" customHeight="1" x14ac:dyDescent="0.3">
      <c r="A722" s="32"/>
      <c r="B722" s="75" t="b">
        <v>0</v>
      </c>
      <c r="C722" s="223" t="s">
        <v>91</v>
      </c>
      <c r="D722" s="224"/>
      <c r="E722" s="225"/>
      <c r="F722" s="2"/>
    </row>
    <row r="723" spans="1:6" ht="13.8" x14ac:dyDescent="0.3">
      <c r="A723" s="32"/>
      <c r="B723" s="75" t="b">
        <v>0</v>
      </c>
      <c r="C723" s="78"/>
      <c r="D723" s="78"/>
      <c r="E723" s="78"/>
      <c r="F723" s="2"/>
    </row>
    <row r="724" spans="1:6" ht="13.8" x14ac:dyDescent="0.3">
      <c r="A724" s="32">
        <v>66</v>
      </c>
      <c r="B724" s="75" t="b">
        <v>0</v>
      </c>
      <c r="C724" s="74" t="s">
        <v>147</v>
      </c>
      <c r="D724" s="76" t="s">
        <v>91</v>
      </c>
      <c r="E724" s="77"/>
      <c r="F724" s="2"/>
    </row>
    <row r="725" spans="1:6" ht="13.8" x14ac:dyDescent="0.3">
      <c r="A725" s="32"/>
      <c r="B725" s="75" t="b">
        <v>0</v>
      </c>
      <c r="C725" s="74" t="s">
        <v>70</v>
      </c>
      <c r="D725" s="105" t="s">
        <v>91</v>
      </c>
      <c r="E725" s="77"/>
      <c r="F725" s="2"/>
    </row>
    <row r="726" spans="1:6" ht="13.8" x14ac:dyDescent="0.3">
      <c r="A726" s="32"/>
      <c r="B726" s="75" t="b">
        <v>0</v>
      </c>
      <c r="C726" s="74" t="s">
        <v>91</v>
      </c>
      <c r="D726" s="76" t="s">
        <v>91</v>
      </c>
      <c r="E726" s="77"/>
      <c r="F726" s="2"/>
    </row>
    <row r="727" spans="1:6" ht="13.8" x14ac:dyDescent="0.3">
      <c r="A727" s="32"/>
      <c r="B727" s="75" t="b">
        <v>0</v>
      </c>
      <c r="C727" s="74" t="s">
        <v>91</v>
      </c>
      <c r="D727" s="76" t="s">
        <v>91</v>
      </c>
      <c r="E727" s="77"/>
      <c r="F727" s="2"/>
    </row>
    <row r="728" spans="1:6" ht="13.8" x14ac:dyDescent="0.3">
      <c r="A728" s="32"/>
      <c r="B728" s="75" t="b">
        <v>0</v>
      </c>
      <c r="C728" s="74" t="s">
        <v>91</v>
      </c>
      <c r="D728" s="76" t="s">
        <v>91</v>
      </c>
      <c r="E728" s="77"/>
      <c r="F728" s="2"/>
    </row>
    <row r="729" spans="1:6" ht="13.8" x14ac:dyDescent="0.3">
      <c r="A729" s="32"/>
      <c r="B729" s="75" t="b">
        <v>0</v>
      </c>
      <c r="C729" s="74" t="s">
        <v>69</v>
      </c>
      <c r="D729" s="92" t="s">
        <v>91</v>
      </c>
      <c r="E729" s="77"/>
      <c r="F729" s="2"/>
    </row>
    <row r="730" spans="1:6" ht="13.8" x14ac:dyDescent="0.3">
      <c r="A730" s="32"/>
      <c r="B730" s="75" t="b">
        <v>0</v>
      </c>
      <c r="C730" s="226" t="s">
        <v>91</v>
      </c>
      <c r="D730" s="227"/>
      <c r="E730" s="228"/>
      <c r="F730" s="2"/>
    </row>
    <row r="731" spans="1:6" ht="75" customHeight="1" x14ac:dyDescent="0.3">
      <c r="A731" s="32"/>
      <c r="B731" s="75" t="b">
        <v>0</v>
      </c>
      <c r="C731" s="223" t="s">
        <v>91</v>
      </c>
      <c r="D731" s="224"/>
      <c r="E731" s="225"/>
      <c r="F731" s="2"/>
    </row>
    <row r="732" spans="1:6" ht="13.8" x14ac:dyDescent="0.3">
      <c r="A732" s="32"/>
      <c r="B732" s="75" t="b">
        <v>0</v>
      </c>
      <c r="C732" s="78"/>
      <c r="D732" s="78"/>
      <c r="E732" s="78"/>
      <c r="F732" s="2"/>
    </row>
    <row r="733" spans="1:6" ht="13.8" x14ac:dyDescent="0.3">
      <c r="A733" s="32">
        <v>67</v>
      </c>
      <c r="B733" s="75" t="b">
        <v>0</v>
      </c>
      <c r="C733" s="74" t="s">
        <v>147</v>
      </c>
      <c r="D733" s="76" t="s">
        <v>91</v>
      </c>
      <c r="E733" s="77"/>
      <c r="F733" s="2"/>
    </row>
    <row r="734" spans="1:6" ht="13.8" x14ac:dyDescent="0.3">
      <c r="A734" s="32"/>
      <c r="B734" s="75" t="b">
        <v>0</v>
      </c>
      <c r="C734" s="74" t="s">
        <v>70</v>
      </c>
      <c r="D734" s="105" t="s">
        <v>91</v>
      </c>
      <c r="E734" s="77"/>
      <c r="F734" s="2"/>
    </row>
    <row r="735" spans="1:6" ht="13.8" x14ac:dyDescent="0.3">
      <c r="A735" s="32"/>
      <c r="B735" s="75" t="b">
        <v>0</v>
      </c>
      <c r="C735" s="74" t="s">
        <v>91</v>
      </c>
      <c r="D735" s="76" t="s">
        <v>91</v>
      </c>
      <c r="E735" s="77"/>
      <c r="F735" s="2"/>
    </row>
    <row r="736" spans="1:6" ht="13.8" x14ac:dyDescent="0.3">
      <c r="A736" s="32"/>
      <c r="B736" s="75" t="b">
        <v>0</v>
      </c>
      <c r="C736" s="74" t="s">
        <v>91</v>
      </c>
      <c r="D736" s="76" t="s">
        <v>91</v>
      </c>
      <c r="E736" s="77"/>
      <c r="F736" s="2"/>
    </row>
    <row r="737" spans="1:6" ht="13.8" x14ac:dyDescent="0.3">
      <c r="A737" s="32"/>
      <c r="B737" s="75" t="b">
        <v>0</v>
      </c>
      <c r="C737" s="74" t="s">
        <v>91</v>
      </c>
      <c r="D737" s="76" t="s">
        <v>91</v>
      </c>
      <c r="E737" s="77"/>
      <c r="F737" s="2"/>
    </row>
    <row r="738" spans="1:6" ht="13.8" x14ac:dyDescent="0.3">
      <c r="A738" s="32"/>
      <c r="B738" s="75" t="b">
        <v>0</v>
      </c>
      <c r="C738" s="74" t="s">
        <v>69</v>
      </c>
      <c r="D738" s="92" t="s">
        <v>91</v>
      </c>
      <c r="E738" s="77"/>
      <c r="F738" s="2"/>
    </row>
    <row r="739" spans="1:6" ht="13.8" x14ac:dyDescent="0.3">
      <c r="A739" s="32"/>
      <c r="B739" s="75" t="b">
        <v>0</v>
      </c>
      <c r="C739" s="226" t="s">
        <v>91</v>
      </c>
      <c r="D739" s="227"/>
      <c r="E739" s="228"/>
      <c r="F739" s="2"/>
    </row>
    <row r="740" spans="1:6" ht="75" customHeight="1" x14ac:dyDescent="0.3">
      <c r="A740" s="32"/>
      <c r="B740" s="75" t="b">
        <v>0</v>
      </c>
      <c r="C740" s="223" t="s">
        <v>91</v>
      </c>
      <c r="D740" s="224"/>
      <c r="E740" s="225"/>
      <c r="F740" s="2"/>
    </row>
    <row r="741" spans="1:6" ht="13.8" x14ac:dyDescent="0.3">
      <c r="A741" s="32"/>
      <c r="B741" s="75" t="b">
        <v>0</v>
      </c>
      <c r="C741" s="78"/>
      <c r="D741" s="78"/>
      <c r="E741" s="78"/>
      <c r="F741" s="2"/>
    </row>
    <row r="742" spans="1:6" ht="13.8" x14ac:dyDescent="0.3">
      <c r="A742" s="32">
        <v>68</v>
      </c>
      <c r="B742" s="75" t="b">
        <v>0</v>
      </c>
      <c r="C742" s="74" t="s">
        <v>147</v>
      </c>
      <c r="D742" s="76" t="s">
        <v>91</v>
      </c>
      <c r="E742" s="77"/>
      <c r="F742" s="2"/>
    </row>
    <row r="743" spans="1:6" ht="13.8" x14ac:dyDescent="0.3">
      <c r="A743" s="32"/>
      <c r="B743" s="75" t="b">
        <v>0</v>
      </c>
      <c r="C743" s="74" t="s">
        <v>70</v>
      </c>
      <c r="D743" s="105" t="s">
        <v>91</v>
      </c>
      <c r="E743" s="77"/>
      <c r="F743" s="2"/>
    </row>
    <row r="744" spans="1:6" ht="13.8" x14ac:dyDescent="0.3">
      <c r="A744" s="32"/>
      <c r="B744" s="75" t="b">
        <v>0</v>
      </c>
      <c r="C744" s="74" t="s">
        <v>91</v>
      </c>
      <c r="D744" s="76" t="s">
        <v>91</v>
      </c>
      <c r="E744" s="77"/>
      <c r="F744" s="2"/>
    </row>
    <row r="745" spans="1:6" ht="13.8" x14ac:dyDescent="0.3">
      <c r="A745" s="32"/>
      <c r="B745" s="75" t="b">
        <v>0</v>
      </c>
      <c r="C745" s="74" t="s">
        <v>91</v>
      </c>
      <c r="D745" s="76" t="s">
        <v>91</v>
      </c>
      <c r="E745" s="77"/>
      <c r="F745" s="2"/>
    </row>
    <row r="746" spans="1:6" ht="13.8" x14ac:dyDescent="0.3">
      <c r="A746" s="32"/>
      <c r="B746" s="75" t="b">
        <v>0</v>
      </c>
      <c r="C746" s="74" t="s">
        <v>91</v>
      </c>
      <c r="D746" s="76" t="s">
        <v>91</v>
      </c>
      <c r="E746" s="77"/>
      <c r="F746" s="2"/>
    </row>
    <row r="747" spans="1:6" ht="13.8" x14ac:dyDescent="0.3">
      <c r="A747" s="32"/>
      <c r="B747" s="75" t="b">
        <v>0</v>
      </c>
      <c r="C747" s="74" t="s">
        <v>69</v>
      </c>
      <c r="D747" s="92" t="s">
        <v>91</v>
      </c>
      <c r="E747" s="77"/>
      <c r="F747" s="2"/>
    </row>
    <row r="748" spans="1:6" ht="13.8" x14ac:dyDescent="0.3">
      <c r="A748" s="32"/>
      <c r="B748" s="75" t="b">
        <v>0</v>
      </c>
      <c r="C748" s="226" t="s">
        <v>91</v>
      </c>
      <c r="D748" s="227"/>
      <c r="E748" s="228"/>
      <c r="F748" s="2"/>
    </row>
    <row r="749" spans="1:6" ht="75" customHeight="1" x14ac:dyDescent="0.3">
      <c r="A749" s="32"/>
      <c r="B749" s="75" t="b">
        <v>0</v>
      </c>
      <c r="C749" s="223" t="s">
        <v>91</v>
      </c>
      <c r="D749" s="224"/>
      <c r="E749" s="225"/>
      <c r="F749" s="2"/>
    </row>
    <row r="750" spans="1:6" ht="13.8" x14ac:dyDescent="0.3">
      <c r="A750" s="32"/>
      <c r="B750" s="75" t="b">
        <v>0</v>
      </c>
      <c r="C750" s="78"/>
      <c r="D750" s="78"/>
      <c r="E750" s="78"/>
      <c r="F750" s="2"/>
    </row>
    <row r="751" spans="1:6" ht="13.8" x14ac:dyDescent="0.3">
      <c r="A751" s="32">
        <v>69</v>
      </c>
      <c r="B751" s="75" t="b">
        <v>0</v>
      </c>
      <c r="C751" s="74" t="s">
        <v>147</v>
      </c>
      <c r="D751" s="76" t="s">
        <v>91</v>
      </c>
      <c r="E751" s="77"/>
      <c r="F751" s="2"/>
    </row>
    <row r="752" spans="1:6" ht="13.8" x14ac:dyDescent="0.3">
      <c r="A752" s="32"/>
      <c r="B752" s="75" t="b">
        <v>0</v>
      </c>
      <c r="C752" s="74" t="s">
        <v>70</v>
      </c>
      <c r="D752" s="105" t="s">
        <v>91</v>
      </c>
      <c r="E752" s="77"/>
      <c r="F752" s="2"/>
    </row>
    <row r="753" spans="1:6" ht="13.8" x14ac:dyDescent="0.3">
      <c r="A753" s="32"/>
      <c r="B753" s="75" t="b">
        <v>0</v>
      </c>
      <c r="C753" s="74" t="s">
        <v>91</v>
      </c>
      <c r="D753" s="76" t="s">
        <v>91</v>
      </c>
      <c r="E753" s="77"/>
      <c r="F753" s="2"/>
    </row>
    <row r="754" spans="1:6" ht="13.8" x14ac:dyDescent="0.3">
      <c r="A754" s="32"/>
      <c r="B754" s="75" t="b">
        <v>0</v>
      </c>
      <c r="C754" s="74" t="s">
        <v>91</v>
      </c>
      <c r="D754" s="76" t="s">
        <v>91</v>
      </c>
      <c r="E754" s="77"/>
      <c r="F754" s="2"/>
    </row>
    <row r="755" spans="1:6" ht="13.8" x14ac:dyDescent="0.3">
      <c r="A755" s="32"/>
      <c r="B755" s="75" t="b">
        <v>0</v>
      </c>
      <c r="C755" s="74" t="s">
        <v>91</v>
      </c>
      <c r="D755" s="76" t="s">
        <v>91</v>
      </c>
      <c r="E755" s="77"/>
      <c r="F755" s="2"/>
    </row>
    <row r="756" spans="1:6" ht="13.8" x14ac:dyDescent="0.3">
      <c r="A756" s="32"/>
      <c r="B756" s="75" t="b">
        <v>0</v>
      </c>
      <c r="C756" s="74" t="s">
        <v>69</v>
      </c>
      <c r="D756" s="92" t="s">
        <v>91</v>
      </c>
      <c r="E756" s="77"/>
      <c r="F756" s="2"/>
    </row>
    <row r="757" spans="1:6" ht="13.8" x14ac:dyDescent="0.3">
      <c r="A757" s="32"/>
      <c r="B757" s="75" t="b">
        <v>0</v>
      </c>
      <c r="C757" s="226" t="s">
        <v>91</v>
      </c>
      <c r="D757" s="227"/>
      <c r="E757" s="228"/>
      <c r="F757" s="2"/>
    </row>
    <row r="758" spans="1:6" ht="75" customHeight="1" x14ac:dyDescent="0.3">
      <c r="A758" s="32"/>
      <c r="B758" s="75" t="b">
        <v>0</v>
      </c>
      <c r="C758" s="223" t="s">
        <v>91</v>
      </c>
      <c r="D758" s="224"/>
      <c r="E758" s="225"/>
      <c r="F758" s="2"/>
    </row>
    <row r="759" spans="1:6" ht="13.8" x14ac:dyDescent="0.3">
      <c r="A759" s="32"/>
      <c r="B759" s="75" t="b">
        <v>0</v>
      </c>
      <c r="C759" s="78"/>
      <c r="D759" s="78"/>
      <c r="E759" s="78"/>
      <c r="F759" s="2"/>
    </row>
    <row r="760" spans="1:6" ht="13.8" x14ac:dyDescent="0.3">
      <c r="A760" s="32">
        <v>70</v>
      </c>
      <c r="B760" s="75" t="b">
        <v>0</v>
      </c>
      <c r="C760" s="74" t="s">
        <v>147</v>
      </c>
      <c r="D760" s="76" t="s">
        <v>91</v>
      </c>
      <c r="E760" s="77"/>
      <c r="F760" s="2"/>
    </row>
    <row r="761" spans="1:6" ht="13.8" x14ac:dyDescent="0.3">
      <c r="A761" s="32"/>
      <c r="B761" s="75" t="b">
        <v>0</v>
      </c>
      <c r="C761" s="74" t="s">
        <v>70</v>
      </c>
      <c r="D761" s="105" t="s">
        <v>91</v>
      </c>
      <c r="E761" s="77"/>
      <c r="F761" s="2"/>
    </row>
    <row r="762" spans="1:6" ht="13.8" x14ac:dyDescent="0.3">
      <c r="A762" s="32"/>
      <c r="B762" s="75" t="b">
        <v>0</v>
      </c>
      <c r="C762" s="74" t="s">
        <v>91</v>
      </c>
      <c r="D762" s="76" t="s">
        <v>91</v>
      </c>
      <c r="E762" s="77"/>
      <c r="F762" s="2"/>
    </row>
    <row r="763" spans="1:6" ht="13.8" x14ac:dyDescent="0.3">
      <c r="A763" s="32"/>
      <c r="B763" s="75" t="b">
        <v>0</v>
      </c>
      <c r="C763" s="74" t="s">
        <v>91</v>
      </c>
      <c r="D763" s="76" t="s">
        <v>91</v>
      </c>
      <c r="E763" s="77"/>
      <c r="F763" s="2"/>
    </row>
    <row r="764" spans="1:6" ht="13.8" x14ac:dyDescent="0.3">
      <c r="A764" s="32"/>
      <c r="B764" s="75" t="b">
        <v>0</v>
      </c>
      <c r="C764" s="74" t="s">
        <v>91</v>
      </c>
      <c r="D764" s="76" t="s">
        <v>91</v>
      </c>
      <c r="E764" s="77"/>
      <c r="F764" s="2"/>
    </row>
    <row r="765" spans="1:6" ht="13.8" x14ac:dyDescent="0.3">
      <c r="A765" s="32"/>
      <c r="B765" s="75" t="b">
        <v>0</v>
      </c>
      <c r="C765" s="74" t="s">
        <v>69</v>
      </c>
      <c r="D765" s="92" t="s">
        <v>91</v>
      </c>
      <c r="E765" s="77"/>
      <c r="F765" s="2"/>
    </row>
    <row r="766" spans="1:6" ht="13.8" x14ac:dyDescent="0.3">
      <c r="A766" s="32"/>
      <c r="B766" s="75" t="b">
        <v>0</v>
      </c>
      <c r="C766" s="226" t="s">
        <v>91</v>
      </c>
      <c r="D766" s="227"/>
      <c r="E766" s="228"/>
      <c r="F766" s="2"/>
    </row>
    <row r="767" spans="1:6" ht="75" customHeight="1" x14ac:dyDescent="0.3">
      <c r="A767" s="32"/>
      <c r="B767" s="75" t="b">
        <v>0</v>
      </c>
      <c r="C767" s="223" t="s">
        <v>91</v>
      </c>
      <c r="D767" s="224"/>
      <c r="E767" s="225"/>
      <c r="F767" s="2"/>
    </row>
    <row r="768" spans="1:6" ht="13.8" x14ac:dyDescent="0.3">
      <c r="A768" s="32"/>
      <c r="B768" s="75" t="b">
        <v>0</v>
      </c>
      <c r="C768" s="78"/>
      <c r="D768" s="78"/>
      <c r="E768" s="78"/>
      <c r="F768" s="2"/>
    </row>
    <row r="769" spans="1:6" ht="13.8" x14ac:dyDescent="0.3">
      <c r="A769" s="32">
        <v>71</v>
      </c>
      <c r="B769" s="75" t="b">
        <v>0</v>
      </c>
      <c r="C769" s="74" t="s">
        <v>147</v>
      </c>
      <c r="D769" s="76" t="s">
        <v>91</v>
      </c>
      <c r="E769" s="77"/>
      <c r="F769" s="2"/>
    </row>
    <row r="770" spans="1:6" ht="13.8" x14ac:dyDescent="0.3">
      <c r="A770" s="32"/>
      <c r="B770" s="75" t="b">
        <v>0</v>
      </c>
      <c r="C770" s="74" t="s">
        <v>70</v>
      </c>
      <c r="D770" s="105" t="s">
        <v>91</v>
      </c>
      <c r="E770" s="77"/>
      <c r="F770" s="2"/>
    </row>
    <row r="771" spans="1:6" ht="13.8" x14ac:dyDescent="0.3">
      <c r="A771" s="32"/>
      <c r="B771" s="75" t="b">
        <v>0</v>
      </c>
      <c r="C771" s="74" t="s">
        <v>91</v>
      </c>
      <c r="D771" s="76" t="s">
        <v>91</v>
      </c>
      <c r="E771" s="77"/>
      <c r="F771" s="2"/>
    </row>
    <row r="772" spans="1:6" ht="13.8" x14ac:dyDescent="0.3">
      <c r="A772" s="32"/>
      <c r="B772" s="75" t="b">
        <v>0</v>
      </c>
      <c r="C772" s="74" t="s">
        <v>91</v>
      </c>
      <c r="D772" s="76" t="s">
        <v>91</v>
      </c>
      <c r="E772" s="77"/>
      <c r="F772" s="2"/>
    </row>
    <row r="773" spans="1:6" ht="13.8" x14ac:dyDescent="0.3">
      <c r="A773" s="32"/>
      <c r="B773" s="75" t="b">
        <v>0</v>
      </c>
      <c r="C773" s="74" t="s">
        <v>91</v>
      </c>
      <c r="D773" s="76" t="s">
        <v>91</v>
      </c>
      <c r="E773" s="77"/>
      <c r="F773" s="2"/>
    </row>
    <row r="774" spans="1:6" ht="13.8" x14ac:dyDescent="0.3">
      <c r="A774" s="32"/>
      <c r="B774" s="75" t="b">
        <v>0</v>
      </c>
      <c r="C774" s="74" t="s">
        <v>69</v>
      </c>
      <c r="D774" s="92" t="s">
        <v>91</v>
      </c>
      <c r="E774" s="77"/>
      <c r="F774" s="2"/>
    </row>
    <row r="775" spans="1:6" ht="13.8" x14ac:dyDescent="0.3">
      <c r="A775" s="32"/>
      <c r="B775" s="75" t="b">
        <v>0</v>
      </c>
      <c r="C775" s="226" t="s">
        <v>91</v>
      </c>
      <c r="D775" s="227"/>
      <c r="E775" s="228"/>
      <c r="F775" s="2"/>
    </row>
    <row r="776" spans="1:6" ht="75" customHeight="1" x14ac:dyDescent="0.3">
      <c r="A776" s="32"/>
      <c r="B776" s="75" t="b">
        <v>0</v>
      </c>
      <c r="C776" s="223" t="s">
        <v>91</v>
      </c>
      <c r="D776" s="224"/>
      <c r="E776" s="225"/>
      <c r="F776" s="2"/>
    </row>
    <row r="777" spans="1:6" ht="13.8" x14ac:dyDescent="0.3">
      <c r="A777" s="32"/>
      <c r="B777" s="75" t="b">
        <v>0</v>
      </c>
      <c r="C777" s="78"/>
      <c r="D777" s="78"/>
      <c r="E777" s="78"/>
      <c r="F777" s="2"/>
    </row>
    <row r="778" spans="1:6" ht="13.8" x14ac:dyDescent="0.3">
      <c r="A778" s="32">
        <v>72</v>
      </c>
      <c r="B778" s="75" t="b">
        <v>0</v>
      </c>
      <c r="C778" s="74" t="s">
        <v>147</v>
      </c>
      <c r="D778" s="76" t="s">
        <v>91</v>
      </c>
      <c r="E778" s="77"/>
      <c r="F778" s="2"/>
    </row>
    <row r="779" spans="1:6" ht="13.8" x14ac:dyDescent="0.3">
      <c r="A779" s="32"/>
      <c r="B779" s="75" t="b">
        <v>0</v>
      </c>
      <c r="C779" s="74" t="s">
        <v>70</v>
      </c>
      <c r="D779" s="105" t="s">
        <v>91</v>
      </c>
      <c r="E779" s="77"/>
      <c r="F779" s="2"/>
    </row>
    <row r="780" spans="1:6" ht="13.8" x14ac:dyDescent="0.3">
      <c r="A780" s="32"/>
      <c r="B780" s="75" t="b">
        <v>0</v>
      </c>
      <c r="C780" s="74" t="s">
        <v>91</v>
      </c>
      <c r="D780" s="76" t="s">
        <v>91</v>
      </c>
      <c r="E780" s="77"/>
      <c r="F780" s="2"/>
    </row>
    <row r="781" spans="1:6" ht="13.8" x14ac:dyDescent="0.3">
      <c r="A781" s="32"/>
      <c r="B781" s="75" t="b">
        <v>0</v>
      </c>
      <c r="C781" s="74" t="s">
        <v>91</v>
      </c>
      <c r="D781" s="76" t="s">
        <v>91</v>
      </c>
      <c r="E781" s="77"/>
      <c r="F781" s="2"/>
    </row>
    <row r="782" spans="1:6" ht="13.8" x14ac:dyDescent="0.3">
      <c r="A782" s="32"/>
      <c r="B782" s="75" t="b">
        <v>0</v>
      </c>
      <c r="C782" s="74" t="s">
        <v>91</v>
      </c>
      <c r="D782" s="76" t="s">
        <v>91</v>
      </c>
      <c r="E782" s="77"/>
      <c r="F782" s="2"/>
    </row>
    <row r="783" spans="1:6" ht="13.8" x14ac:dyDescent="0.3">
      <c r="A783" s="32"/>
      <c r="B783" s="75" t="b">
        <v>0</v>
      </c>
      <c r="C783" s="74" t="s">
        <v>69</v>
      </c>
      <c r="D783" s="92" t="s">
        <v>91</v>
      </c>
      <c r="E783" s="77"/>
      <c r="F783" s="2"/>
    </row>
    <row r="784" spans="1:6" ht="13.8" x14ac:dyDescent="0.3">
      <c r="A784" s="32"/>
      <c r="B784" s="75" t="b">
        <v>0</v>
      </c>
      <c r="C784" s="226" t="s">
        <v>91</v>
      </c>
      <c r="D784" s="227"/>
      <c r="E784" s="228"/>
      <c r="F784" s="2"/>
    </row>
    <row r="785" spans="1:6" ht="75" customHeight="1" x14ac:dyDescent="0.3">
      <c r="A785" s="32"/>
      <c r="B785" s="75" t="b">
        <v>0</v>
      </c>
      <c r="C785" s="223" t="s">
        <v>91</v>
      </c>
      <c r="D785" s="224"/>
      <c r="E785" s="225"/>
      <c r="F785" s="2"/>
    </row>
    <row r="786" spans="1:6" ht="13.8" x14ac:dyDescent="0.3">
      <c r="A786" s="32"/>
      <c r="B786" s="75" t="b">
        <v>0</v>
      </c>
      <c r="C786" s="78"/>
      <c r="D786" s="78"/>
      <c r="E786" s="78"/>
      <c r="F786" s="2"/>
    </row>
    <row r="787" spans="1:6" ht="13.8" x14ac:dyDescent="0.3">
      <c r="A787" s="32">
        <v>73</v>
      </c>
      <c r="B787" s="75" t="b">
        <v>0</v>
      </c>
      <c r="C787" s="74" t="s">
        <v>147</v>
      </c>
      <c r="D787" s="76" t="s">
        <v>91</v>
      </c>
      <c r="E787" s="77"/>
      <c r="F787" s="2"/>
    </row>
    <row r="788" spans="1:6" ht="13.8" x14ac:dyDescent="0.3">
      <c r="A788" s="32"/>
      <c r="B788" s="75" t="b">
        <v>0</v>
      </c>
      <c r="C788" s="74" t="s">
        <v>70</v>
      </c>
      <c r="D788" s="105" t="s">
        <v>91</v>
      </c>
      <c r="E788" s="77"/>
      <c r="F788" s="2"/>
    </row>
    <row r="789" spans="1:6" ht="13.8" x14ac:dyDescent="0.3">
      <c r="A789" s="32"/>
      <c r="B789" s="75" t="b">
        <v>0</v>
      </c>
      <c r="C789" s="74" t="s">
        <v>91</v>
      </c>
      <c r="D789" s="76" t="s">
        <v>91</v>
      </c>
      <c r="E789" s="77"/>
      <c r="F789" s="2"/>
    </row>
    <row r="790" spans="1:6" ht="13.8" x14ac:dyDescent="0.3">
      <c r="A790" s="32"/>
      <c r="B790" s="75" t="b">
        <v>0</v>
      </c>
      <c r="C790" s="74" t="s">
        <v>91</v>
      </c>
      <c r="D790" s="76" t="s">
        <v>91</v>
      </c>
      <c r="E790" s="77"/>
      <c r="F790" s="2"/>
    </row>
    <row r="791" spans="1:6" ht="13.8" x14ac:dyDescent="0.3">
      <c r="A791" s="32"/>
      <c r="B791" s="75" t="b">
        <v>0</v>
      </c>
      <c r="C791" s="74" t="s">
        <v>91</v>
      </c>
      <c r="D791" s="76" t="s">
        <v>91</v>
      </c>
      <c r="E791" s="77"/>
      <c r="F791" s="2"/>
    </row>
    <row r="792" spans="1:6" ht="13.8" x14ac:dyDescent="0.3">
      <c r="A792" s="32"/>
      <c r="B792" s="75" t="b">
        <v>0</v>
      </c>
      <c r="C792" s="74" t="s">
        <v>69</v>
      </c>
      <c r="D792" s="92" t="s">
        <v>91</v>
      </c>
      <c r="E792" s="77"/>
      <c r="F792" s="2"/>
    </row>
    <row r="793" spans="1:6" ht="13.8" x14ac:dyDescent="0.3">
      <c r="A793" s="32"/>
      <c r="B793" s="75" t="b">
        <v>0</v>
      </c>
      <c r="C793" s="226" t="s">
        <v>91</v>
      </c>
      <c r="D793" s="227"/>
      <c r="E793" s="228"/>
      <c r="F793" s="2"/>
    </row>
    <row r="794" spans="1:6" ht="75" customHeight="1" x14ac:dyDescent="0.3">
      <c r="A794" s="32"/>
      <c r="B794" s="75" t="b">
        <v>0</v>
      </c>
      <c r="C794" s="223" t="s">
        <v>91</v>
      </c>
      <c r="D794" s="224"/>
      <c r="E794" s="225"/>
      <c r="F794" s="2"/>
    </row>
    <row r="795" spans="1:6" ht="13.8" x14ac:dyDescent="0.3">
      <c r="A795" s="32"/>
      <c r="B795" s="75" t="b">
        <v>0</v>
      </c>
      <c r="C795" s="78"/>
      <c r="D795" s="78"/>
      <c r="E795" s="78"/>
      <c r="F795" s="2"/>
    </row>
    <row r="796" spans="1:6" ht="13.8" x14ac:dyDescent="0.3">
      <c r="A796" s="32">
        <v>74</v>
      </c>
      <c r="B796" s="75" t="b">
        <v>0</v>
      </c>
      <c r="C796" s="74" t="s">
        <v>147</v>
      </c>
      <c r="D796" s="76" t="s">
        <v>91</v>
      </c>
      <c r="E796" s="77"/>
      <c r="F796" s="2"/>
    </row>
    <row r="797" spans="1:6" ht="13.8" x14ac:dyDescent="0.3">
      <c r="A797" s="32"/>
      <c r="B797" s="75" t="b">
        <v>0</v>
      </c>
      <c r="C797" s="74" t="s">
        <v>70</v>
      </c>
      <c r="D797" s="105" t="s">
        <v>91</v>
      </c>
      <c r="E797" s="77"/>
      <c r="F797" s="2"/>
    </row>
    <row r="798" spans="1:6" ht="13.8" x14ac:dyDescent="0.3">
      <c r="A798" s="32"/>
      <c r="B798" s="75" t="b">
        <v>0</v>
      </c>
      <c r="C798" s="74" t="s">
        <v>91</v>
      </c>
      <c r="D798" s="76" t="s">
        <v>91</v>
      </c>
      <c r="E798" s="77"/>
      <c r="F798" s="2"/>
    </row>
    <row r="799" spans="1:6" ht="13.8" x14ac:dyDescent="0.3">
      <c r="A799" s="32"/>
      <c r="B799" s="75" t="b">
        <v>0</v>
      </c>
      <c r="C799" s="74" t="s">
        <v>91</v>
      </c>
      <c r="D799" s="76" t="s">
        <v>91</v>
      </c>
      <c r="E799" s="77"/>
      <c r="F799" s="2"/>
    </row>
    <row r="800" spans="1:6" ht="13.8" x14ac:dyDescent="0.3">
      <c r="A800" s="32"/>
      <c r="B800" s="75" t="b">
        <v>0</v>
      </c>
      <c r="C800" s="74" t="s">
        <v>91</v>
      </c>
      <c r="D800" s="76" t="s">
        <v>91</v>
      </c>
      <c r="E800" s="77"/>
      <c r="F800" s="2"/>
    </row>
    <row r="801" spans="1:6" ht="13.8" x14ac:dyDescent="0.3">
      <c r="A801" s="32"/>
      <c r="B801" s="75" t="b">
        <v>0</v>
      </c>
      <c r="C801" s="74" t="s">
        <v>69</v>
      </c>
      <c r="D801" s="92" t="s">
        <v>91</v>
      </c>
      <c r="E801" s="77"/>
      <c r="F801" s="2"/>
    </row>
    <row r="802" spans="1:6" ht="13.8" x14ac:dyDescent="0.3">
      <c r="A802" s="32"/>
      <c r="B802" s="75" t="b">
        <v>0</v>
      </c>
      <c r="C802" s="226" t="s">
        <v>91</v>
      </c>
      <c r="D802" s="227"/>
      <c r="E802" s="228"/>
      <c r="F802" s="2"/>
    </row>
    <row r="803" spans="1:6" ht="75" customHeight="1" x14ac:dyDescent="0.3">
      <c r="A803" s="32"/>
      <c r="B803" s="75" t="b">
        <v>0</v>
      </c>
      <c r="C803" s="223" t="s">
        <v>91</v>
      </c>
      <c r="D803" s="224"/>
      <c r="E803" s="225"/>
      <c r="F803" s="2"/>
    </row>
    <row r="804" spans="1:6" ht="13.8" x14ac:dyDescent="0.3">
      <c r="A804" s="32"/>
      <c r="B804" s="75" t="b">
        <v>0</v>
      </c>
      <c r="C804" s="78"/>
      <c r="D804" s="78"/>
      <c r="E804" s="78"/>
      <c r="F804" s="2"/>
    </row>
    <row r="805" spans="1:6" ht="13.8" x14ac:dyDescent="0.3">
      <c r="A805" s="32">
        <v>75</v>
      </c>
      <c r="B805" s="75" t="b">
        <v>0</v>
      </c>
      <c r="C805" s="74" t="s">
        <v>147</v>
      </c>
      <c r="D805" s="76" t="s">
        <v>91</v>
      </c>
      <c r="E805" s="77"/>
      <c r="F805" s="2"/>
    </row>
    <row r="806" spans="1:6" ht="13.8" x14ac:dyDescent="0.3">
      <c r="A806" s="32"/>
      <c r="B806" s="75" t="b">
        <v>0</v>
      </c>
      <c r="C806" s="74" t="s">
        <v>70</v>
      </c>
      <c r="D806" s="105" t="s">
        <v>91</v>
      </c>
      <c r="E806" s="77"/>
      <c r="F806" s="2"/>
    </row>
    <row r="807" spans="1:6" ht="13.8" x14ac:dyDescent="0.3">
      <c r="A807" s="32"/>
      <c r="B807" s="75" t="b">
        <v>0</v>
      </c>
      <c r="C807" s="74" t="s">
        <v>91</v>
      </c>
      <c r="D807" s="76" t="s">
        <v>91</v>
      </c>
      <c r="E807" s="77"/>
      <c r="F807" s="2"/>
    </row>
    <row r="808" spans="1:6" ht="13.8" x14ac:dyDescent="0.3">
      <c r="A808" s="32"/>
      <c r="B808" s="75" t="b">
        <v>0</v>
      </c>
      <c r="C808" s="74" t="s">
        <v>91</v>
      </c>
      <c r="D808" s="76" t="s">
        <v>91</v>
      </c>
      <c r="E808" s="77"/>
      <c r="F808" s="2"/>
    </row>
    <row r="809" spans="1:6" ht="13.8" x14ac:dyDescent="0.3">
      <c r="A809" s="32"/>
      <c r="B809" s="75" t="b">
        <v>0</v>
      </c>
      <c r="C809" s="74" t="s">
        <v>91</v>
      </c>
      <c r="D809" s="76" t="s">
        <v>91</v>
      </c>
      <c r="E809" s="77"/>
      <c r="F809" s="2"/>
    </row>
    <row r="810" spans="1:6" ht="13.8" x14ac:dyDescent="0.3">
      <c r="A810" s="32"/>
      <c r="B810" s="75" t="b">
        <v>0</v>
      </c>
      <c r="C810" s="74" t="s">
        <v>69</v>
      </c>
      <c r="D810" s="92" t="s">
        <v>91</v>
      </c>
      <c r="E810" s="77"/>
      <c r="F810" s="2"/>
    </row>
    <row r="811" spans="1:6" ht="13.8" x14ac:dyDescent="0.3">
      <c r="A811" s="32"/>
      <c r="B811" s="75" t="b">
        <v>0</v>
      </c>
      <c r="C811" s="226" t="s">
        <v>91</v>
      </c>
      <c r="D811" s="227"/>
      <c r="E811" s="228"/>
      <c r="F811" s="2"/>
    </row>
    <row r="812" spans="1:6" ht="75" customHeight="1" x14ac:dyDescent="0.3">
      <c r="A812" s="32"/>
      <c r="B812" s="75" t="b">
        <v>0</v>
      </c>
      <c r="C812" s="223" t="s">
        <v>91</v>
      </c>
      <c r="D812" s="224"/>
      <c r="E812" s="225"/>
      <c r="F812" s="2"/>
    </row>
    <row r="813" spans="1:6" ht="13.8" x14ac:dyDescent="0.3">
      <c r="A813" s="32"/>
      <c r="B813" s="75" t="b">
        <v>0</v>
      </c>
      <c r="C813" s="78"/>
      <c r="D813" s="78"/>
      <c r="E813" s="78"/>
      <c r="F813" s="2"/>
    </row>
    <row r="814" spans="1:6" ht="13.8" x14ac:dyDescent="0.3">
      <c r="A814" s="32">
        <v>76</v>
      </c>
      <c r="B814" s="75" t="b">
        <v>0</v>
      </c>
      <c r="C814" s="74" t="s">
        <v>147</v>
      </c>
      <c r="D814" s="76" t="s">
        <v>91</v>
      </c>
      <c r="E814" s="77"/>
      <c r="F814" s="2"/>
    </row>
    <row r="815" spans="1:6" ht="13.8" x14ac:dyDescent="0.3">
      <c r="A815" s="32"/>
      <c r="B815" s="75" t="b">
        <v>0</v>
      </c>
      <c r="C815" s="74" t="s">
        <v>70</v>
      </c>
      <c r="D815" s="105" t="s">
        <v>91</v>
      </c>
      <c r="E815" s="77"/>
      <c r="F815" s="2"/>
    </row>
    <row r="816" spans="1:6" ht="13.8" x14ac:dyDescent="0.3">
      <c r="A816" s="32"/>
      <c r="B816" s="75" t="b">
        <v>0</v>
      </c>
      <c r="C816" s="74" t="s">
        <v>91</v>
      </c>
      <c r="D816" s="76" t="s">
        <v>91</v>
      </c>
      <c r="E816" s="77"/>
      <c r="F816" s="2"/>
    </row>
    <row r="817" spans="1:6" ht="13.8" x14ac:dyDescent="0.3">
      <c r="A817" s="32"/>
      <c r="B817" s="75" t="b">
        <v>0</v>
      </c>
      <c r="C817" s="74" t="s">
        <v>91</v>
      </c>
      <c r="D817" s="76" t="s">
        <v>91</v>
      </c>
      <c r="E817" s="77"/>
      <c r="F817" s="2"/>
    </row>
    <row r="818" spans="1:6" ht="13.8" x14ac:dyDescent="0.3">
      <c r="A818" s="32"/>
      <c r="B818" s="75" t="b">
        <v>0</v>
      </c>
      <c r="C818" s="74" t="s">
        <v>91</v>
      </c>
      <c r="D818" s="76" t="s">
        <v>91</v>
      </c>
      <c r="E818" s="77"/>
      <c r="F818" s="2"/>
    </row>
    <row r="819" spans="1:6" ht="13.8" x14ac:dyDescent="0.3">
      <c r="A819" s="32"/>
      <c r="B819" s="75" t="b">
        <v>0</v>
      </c>
      <c r="C819" s="74" t="s">
        <v>69</v>
      </c>
      <c r="D819" s="92" t="s">
        <v>91</v>
      </c>
      <c r="E819" s="77"/>
      <c r="F819" s="2"/>
    </row>
    <row r="820" spans="1:6" ht="13.8" x14ac:dyDescent="0.3">
      <c r="A820" s="32"/>
      <c r="B820" s="75" t="b">
        <v>0</v>
      </c>
      <c r="C820" s="226" t="s">
        <v>91</v>
      </c>
      <c r="D820" s="227"/>
      <c r="E820" s="228"/>
      <c r="F820" s="2"/>
    </row>
    <row r="821" spans="1:6" ht="75" customHeight="1" x14ac:dyDescent="0.3">
      <c r="A821" s="32"/>
      <c r="B821" s="75" t="b">
        <v>0</v>
      </c>
      <c r="C821" s="223" t="s">
        <v>91</v>
      </c>
      <c r="D821" s="224"/>
      <c r="E821" s="225"/>
      <c r="F821" s="2"/>
    </row>
    <row r="822" spans="1:6" ht="13.8" x14ac:dyDescent="0.3">
      <c r="A822" s="32"/>
      <c r="B822" s="75" t="b">
        <v>0</v>
      </c>
      <c r="C822" s="78"/>
      <c r="D822" s="78"/>
      <c r="E822" s="78"/>
      <c r="F822" s="2"/>
    </row>
    <row r="823" spans="1:6" ht="13.8" x14ac:dyDescent="0.3">
      <c r="A823" s="32">
        <v>77</v>
      </c>
      <c r="B823" s="75" t="b">
        <v>0</v>
      </c>
      <c r="C823" s="74" t="s">
        <v>147</v>
      </c>
      <c r="D823" s="76" t="s">
        <v>91</v>
      </c>
      <c r="E823" s="77"/>
      <c r="F823" s="2"/>
    </row>
    <row r="824" spans="1:6" ht="13.8" x14ac:dyDescent="0.3">
      <c r="A824" s="32"/>
      <c r="B824" s="75" t="b">
        <v>0</v>
      </c>
      <c r="C824" s="74" t="s">
        <v>70</v>
      </c>
      <c r="D824" s="105" t="s">
        <v>91</v>
      </c>
      <c r="E824" s="77"/>
      <c r="F824" s="2"/>
    </row>
    <row r="825" spans="1:6" ht="13.8" x14ac:dyDescent="0.3">
      <c r="A825" s="32"/>
      <c r="B825" s="75" t="b">
        <v>0</v>
      </c>
      <c r="C825" s="74" t="s">
        <v>91</v>
      </c>
      <c r="D825" s="76" t="s">
        <v>91</v>
      </c>
      <c r="E825" s="77"/>
      <c r="F825" s="2"/>
    </row>
    <row r="826" spans="1:6" ht="13.8" x14ac:dyDescent="0.3">
      <c r="A826" s="32"/>
      <c r="B826" s="75" t="b">
        <v>0</v>
      </c>
      <c r="C826" s="74" t="s">
        <v>91</v>
      </c>
      <c r="D826" s="76" t="s">
        <v>91</v>
      </c>
      <c r="E826" s="77"/>
      <c r="F826" s="2"/>
    </row>
    <row r="827" spans="1:6" ht="13.8" x14ac:dyDescent="0.3">
      <c r="A827" s="32"/>
      <c r="B827" s="75" t="b">
        <v>0</v>
      </c>
      <c r="C827" s="74" t="s">
        <v>91</v>
      </c>
      <c r="D827" s="76" t="s">
        <v>91</v>
      </c>
      <c r="E827" s="77"/>
      <c r="F827" s="2"/>
    </row>
    <row r="828" spans="1:6" ht="13.8" x14ac:dyDescent="0.3">
      <c r="A828" s="32"/>
      <c r="B828" s="75" t="b">
        <v>0</v>
      </c>
      <c r="C828" s="74" t="s">
        <v>69</v>
      </c>
      <c r="D828" s="92" t="s">
        <v>91</v>
      </c>
      <c r="E828" s="77"/>
      <c r="F828" s="2"/>
    </row>
    <row r="829" spans="1:6" ht="13.8" x14ac:dyDescent="0.3">
      <c r="A829" s="32"/>
      <c r="B829" s="75" t="b">
        <v>0</v>
      </c>
      <c r="C829" s="226" t="s">
        <v>91</v>
      </c>
      <c r="D829" s="227"/>
      <c r="E829" s="228"/>
      <c r="F829" s="2"/>
    </row>
    <row r="830" spans="1:6" ht="75" customHeight="1" x14ac:dyDescent="0.3">
      <c r="A830" s="32"/>
      <c r="B830" s="75" t="b">
        <v>0</v>
      </c>
      <c r="C830" s="223" t="s">
        <v>91</v>
      </c>
      <c r="D830" s="224"/>
      <c r="E830" s="225"/>
      <c r="F830" s="2"/>
    </row>
    <row r="831" spans="1:6" ht="13.8" x14ac:dyDescent="0.3">
      <c r="A831" s="32"/>
      <c r="B831" s="75" t="b">
        <v>0</v>
      </c>
      <c r="C831" s="78"/>
      <c r="D831" s="78"/>
      <c r="E831" s="78"/>
      <c r="F831" s="2"/>
    </row>
    <row r="832" spans="1:6" ht="13.8" x14ac:dyDescent="0.3">
      <c r="A832" s="32">
        <v>78</v>
      </c>
      <c r="B832" s="75" t="b">
        <v>0</v>
      </c>
      <c r="C832" s="74" t="s">
        <v>147</v>
      </c>
      <c r="D832" s="76" t="s">
        <v>91</v>
      </c>
      <c r="E832" s="77"/>
      <c r="F832" s="2"/>
    </row>
    <row r="833" spans="1:6" ht="13.8" x14ac:dyDescent="0.3">
      <c r="A833" s="32"/>
      <c r="B833" s="75" t="b">
        <v>0</v>
      </c>
      <c r="C833" s="74" t="s">
        <v>70</v>
      </c>
      <c r="D833" s="105" t="s">
        <v>91</v>
      </c>
      <c r="E833" s="77"/>
      <c r="F833" s="2"/>
    </row>
    <row r="834" spans="1:6" ht="13.8" x14ac:dyDescent="0.3">
      <c r="A834" s="32"/>
      <c r="B834" s="75" t="b">
        <v>0</v>
      </c>
      <c r="C834" s="74" t="s">
        <v>91</v>
      </c>
      <c r="D834" s="76" t="s">
        <v>91</v>
      </c>
      <c r="E834" s="77"/>
      <c r="F834" s="2"/>
    </row>
    <row r="835" spans="1:6" ht="13.8" x14ac:dyDescent="0.3">
      <c r="A835" s="32"/>
      <c r="B835" s="75" t="b">
        <v>0</v>
      </c>
      <c r="C835" s="74" t="s">
        <v>91</v>
      </c>
      <c r="D835" s="76" t="s">
        <v>91</v>
      </c>
      <c r="E835" s="77"/>
      <c r="F835" s="2"/>
    </row>
    <row r="836" spans="1:6" ht="13.8" x14ac:dyDescent="0.3">
      <c r="A836" s="32"/>
      <c r="B836" s="75" t="b">
        <v>0</v>
      </c>
      <c r="C836" s="74" t="s">
        <v>91</v>
      </c>
      <c r="D836" s="76" t="s">
        <v>91</v>
      </c>
      <c r="E836" s="77"/>
      <c r="F836" s="2"/>
    </row>
    <row r="837" spans="1:6" ht="13.8" x14ac:dyDescent="0.3">
      <c r="A837" s="32"/>
      <c r="B837" s="75" t="b">
        <v>0</v>
      </c>
      <c r="C837" s="74" t="s">
        <v>69</v>
      </c>
      <c r="D837" s="92" t="s">
        <v>91</v>
      </c>
      <c r="E837" s="77"/>
      <c r="F837" s="2"/>
    </row>
    <row r="838" spans="1:6" ht="13.8" x14ac:dyDescent="0.3">
      <c r="A838" s="32"/>
      <c r="B838" s="75" t="b">
        <v>0</v>
      </c>
      <c r="C838" s="226" t="s">
        <v>91</v>
      </c>
      <c r="D838" s="227"/>
      <c r="E838" s="228"/>
      <c r="F838" s="2"/>
    </row>
    <row r="839" spans="1:6" ht="75" customHeight="1" x14ac:dyDescent="0.3">
      <c r="A839" s="32"/>
      <c r="B839" s="75" t="b">
        <v>0</v>
      </c>
      <c r="C839" s="223" t="s">
        <v>91</v>
      </c>
      <c r="D839" s="224"/>
      <c r="E839" s="225"/>
      <c r="F839" s="2"/>
    </row>
    <row r="840" spans="1:6" ht="13.8" x14ac:dyDescent="0.3">
      <c r="A840" s="32"/>
      <c r="B840" s="75" t="b">
        <v>0</v>
      </c>
      <c r="C840" s="78"/>
      <c r="D840" s="78"/>
      <c r="E840" s="78"/>
      <c r="F840" s="2"/>
    </row>
    <row r="841" spans="1:6" ht="13.8" x14ac:dyDescent="0.3">
      <c r="A841" s="32">
        <v>79</v>
      </c>
      <c r="B841" s="75" t="b">
        <v>0</v>
      </c>
      <c r="C841" s="74" t="s">
        <v>147</v>
      </c>
      <c r="D841" s="76" t="s">
        <v>91</v>
      </c>
      <c r="E841" s="77"/>
      <c r="F841" s="2"/>
    </row>
    <row r="842" spans="1:6" ht="13.8" x14ac:dyDescent="0.3">
      <c r="A842" s="32"/>
      <c r="B842" s="75" t="b">
        <v>0</v>
      </c>
      <c r="C842" s="74" t="s">
        <v>70</v>
      </c>
      <c r="D842" s="105" t="s">
        <v>91</v>
      </c>
      <c r="E842" s="77"/>
      <c r="F842" s="2"/>
    </row>
    <row r="843" spans="1:6" ht="13.8" x14ac:dyDescent="0.3">
      <c r="A843" s="32"/>
      <c r="B843" s="75" t="b">
        <v>0</v>
      </c>
      <c r="C843" s="74" t="s">
        <v>91</v>
      </c>
      <c r="D843" s="76" t="s">
        <v>91</v>
      </c>
      <c r="E843" s="77"/>
      <c r="F843" s="2"/>
    </row>
    <row r="844" spans="1:6" ht="13.8" x14ac:dyDescent="0.3">
      <c r="A844" s="32"/>
      <c r="B844" s="75" t="b">
        <v>0</v>
      </c>
      <c r="C844" s="74" t="s">
        <v>91</v>
      </c>
      <c r="D844" s="76" t="s">
        <v>91</v>
      </c>
      <c r="E844" s="77"/>
      <c r="F844" s="2"/>
    </row>
    <row r="845" spans="1:6" ht="13.8" x14ac:dyDescent="0.3">
      <c r="A845" s="32"/>
      <c r="B845" s="75" t="b">
        <v>0</v>
      </c>
      <c r="C845" s="74" t="s">
        <v>91</v>
      </c>
      <c r="D845" s="76" t="s">
        <v>91</v>
      </c>
      <c r="E845" s="77"/>
      <c r="F845" s="2"/>
    </row>
    <row r="846" spans="1:6" ht="13.8" x14ac:dyDescent="0.3">
      <c r="A846" s="32"/>
      <c r="B846" s="75" t="b">
        <v>0</v>
      </c>
      <c r="C846" s="74" t="s">
        <v>69</v>
      </c>
      <c r="D846" s="92" t="s">
        <v>91</v>
      </c>
      <c r="E846" s="77"/>
      <c r="F846" s="2"/>
    </row>
    <row r="847" spans="1:6" ht="13.8" x14ac:dyDescent="0.3">
      <c r="A847" s="32"/>
      <c r="B847" s="75" t="b">
        <v>0</v>
      </c>
      <c r="C847" s="226" t="s">
        <v>91</v>
      </c>
      <c r="D847" s="227"/>
      <c r="E847" s="228"/>
      <c r="F847" s="2"/>
    </row>
    <row r="848" spans="1:6" ht="75" customHeight="1" x14ac:dyDescent="0.3">
      <c r="A848" s="32"/>
      <c r="B848" s="75" t="b">
        <v>0</v>
      </c>
      <c r="C848" s="223" t="s">
        <v>91</v>
      </c>
      <c r="D848" s="224"/>
      <c r="E848" s="225"/>
      <c r="F848" s="2"/>
    </row>
    <row r="849" spans="1:6" ht="13.8" x14ac:dyDescent="0.3">
      <c r="A849" s="32"/>
      <c r="B849" s="75" t="b">
        <v>0</v>
      </c>
      <c r="C849" s="78"/>
      <c r="D849" s="78"/>
      <c r="E849" s="78"/>
      <c r="F849" s="2"/>
    </row>
    <row r="850" spans="1:6" ht="13.8" x14ac:dyDescent="0.3">
      <c r="A850" s="32">
        <v>80</v>
      </c>
      <c r="B850" s="75" t="b">
        <v>0</v>
      </c>
      <c r="C850" s="74" t="s">
        <v>147</v>
      </c>
      <c r="D850" s="76" t="s">
        <v>91</v>
      </c>
      <c r="E850" s="77"/>
      <c r="F850" s="2"/>
    </row>
    <row r="851" spans="1:6" ht="13.8" x14ac:dyDescent="0.3">
      <c r="A851" s="32"/>
      <c r="B851" s="75" t="b">
        <v>0</v>
      </c>
      <c r="C851" s="74" t="s">
        <v>70</v>
      </c>
      <c r="D851" s="105" t="s">
        <v>91</v>
      </c>
      <c r="E851" s="77"/>
      <c r="F851" s="2"/>
    </row>
    <row r="852" spans="1:6" ht="13.8" x14ac:dyDescent="0.3">
      <c r="A852" s="32"/>
      <c r="B852" s="75" t="b">
        <v>0</v>
      </c>
      <c r="C852" s="74" t="s">
        <v>91</v>
      </c>
      <c r="D852" s="76" t="s">
        <v>91</v>
      </c>
      <c r="E852" s="77"/>
      <c r="F852" s="2"/>
    </row>
    <row r="853" spans="1:6" ht="13.8" x14ac:dyDescent="0.3">
      <c r="A853" s="32"/>
      <c r="B853" s="75" t="b">
        <v>0</v>
      </c>
      <c r="C853" s="74" t="s">
        <v>91</v>
      </c>
      <c r="D853" s="76" t="s">
        <v>91</v>
      </c>
      <c r="E853" s="77"/>
      <c r="F853" s="2"/>
    </row>
    <row r="854" spans="1:6" ht="13.8" x14ac:dyDescent="0.3">
      <c r="A854" s="32"/>
      <c r="B854" s="75" t="b">
        <v>0</v>
      </c>
      <c r="C854" s="74" t="s">
        <v>91</v>
      </c>
      <c r="D854" s="76" t="s">
        <v>91</v>
      </c>
      <c r="E854" s="77"/>
      <c r="F854" s="2"/>
    </row>
    <row r="855" spans="1:6" ht="13.8" x14ac:dyDescent="0.3">
      <c r="A855" s="32"/>
      <c r="B855" s="75" t="b">
        <v>0</v>
      </c>
      <c r="C855" s="74" t="s">
        <v>69</v>
      </c>
      <c r="D855" s="92" t="s">
        <v>91</v>
      </c>
      <c r="E855" s="77"/>
      <c r="F855" s="2"/>
    </row>
    <row r="856" spans="1:6" ht="13.8" x14ac:dyDescent="0.3">
      <c r="A856" s="32"/>
      <c r="B856" s="75" t="b">
        <v>0</v>
      </c>
      <c r="C856" s="226" t="s">
        <v>91</v>
      </c>
      <c r="D856" s="227"/>
      <c r="E856" s="228"/>
      <c r="F856" s="2"/>
    </row>
    <row r="857" spans="1:6" ht="75" customHeight="1" x14ac:dyDescent="0.3">
      <c r="A857" s="32"/>
      <c r="B857" s="75" t="b">
        <v>0</v>
      </c>
      <c r="C857" s="223" t="s">
        <v>91</v>
      </c>
      <c r="D857" s="224"/>
      <c r="E857" s="225"/>
      <c r="F857" s="2"/>
    </row>
    <row r="858" spans="1:6" ht="13.8" x14ac:dyDescent="0.3">
      <c r="A858" s="32"/>
      <c r="B858" s="75" t="b">
        <v>0</v>
      </c>
      <c r="C858" s="78"/>
      <c r="D858" s="78"/>
      <c r="E858" s="78"/>
      <c r="F858" s="2"/>
    </row>
    <row r="859" spans="1:6" ht="13.8" x14ac:dyDescent="0.3">
      <c r="A859" s="32">
        <v>81</v>
      </c>
      <c r="B859" s="75" t="b">
        <v>0</v>
      </c>
      <c r="C859" s="74" t="s">
        <v>147</v>
      </c>
      <c r="D859" s="76" t="s">
        <v>91</v>
      </c>
      <c r="E859" s="77"/>
      <c r="F859" s="2"/>
    </row>
    <row r="860" spans="1:6" ht="13.8" x14ac:dyDescent="0.3">
      <c r="A860" s="32"/>
      <c r="B860" s="75" t="b">
        <v>0</v>
      </c>
      <c r="C860" s="74" t="s">
        <v>70</v>
      </c>
      <c r="D860" s="105" t="s">
        <v>91</v>
      </c>
      <c r="E860" s="77"/>
      <c r="F860" s="2"/>
    </row>
    <row r="861" spans="1:6" ht="13.8" x14ac:dyDescent="0.3">
      <c r="A861" s="32"/>
      <c r="B861" s="75" t="b">
        <v>0</v>
      </c>
      <c r="C861" s="74" t="s">
        <v>91</v>
      </c>
      <c r="D861" s="76" t="s">
        <v>91</v>
      </c>
      <c r="E861" s="77"/>
      <c r="F861" s="2"/>
    </row>
    <row r="862" spans="1:6" ht="13.8" x14ac:dyDescent="0.3">
      <c r="A862" s="32"/>
      <c r="B862" s="75" t="b">
        <v>0</v>
      </c>
      <c r="C862" s="74" t="s">
        <v>91</v>
      </c>
      <c r="D862" s="76" t="s">
        <v>91</v>
      </c>
      <c r="E862" s="77"/>
      <c r="F862" s="2"/>
    </row>
    <row r="863" spans="1:6" ht="13.8" x14ac:dyDescent="0.3">
      <c r="A863" s="32"/>
      <c r="B863" s="75" t="b">
        <v>0</v>
      </c>
      <c r="C863" s="74" t="s">
        <v>91</v>
      </c>
      <c r="D863" s="76" t="s">
        <v>91</v>
      </c>
      <c r="E863" s="77"/>
      <c r="F863" s="2"/>
    </row>
    <row r="864" spans="1:6" ht="13.8" x14ac:dyDescent="0.3">
      <c r="A864" s="32"/>
      <c r="B864" s="75" t="b">
        <v>0</v>
      </c>
      <c r="C864" s="74" t="s">
        <v>69</v>
      </c>
      <c r="D864" s="92" t="s">
        <v>91</v>
      </c>
      <c r="E864" s="77"/>
      <c r="F864" s="2"/>
    </row>
    <row r="865" spans="1:6" ht="13.8" x14ac:dyDescent="0.3">
      <c r="A865" s="32"/>
      <c r="B865" s="75" t="b">
        <v>0</v>
      </c>
      <c r="C865" s="226" t="s">
        <v>91</v>
      </c>
      <c r="D865" s="227"/>
      <c r="E865" s="228"/>
      <c r="F865" s="2"/>
    </row>
    <row r="866" spans="1:6" ht="75" customHeight="1" x14ac:dyDescent="0.3">
      <c r="A866" s="32"/>
      <c r="B866" s="75" t="b">
        <v>0</v>
      </c>
      <c r="C866" s="223" t="s">
        <v>91</v>
      </c>
      <c r="D866" s="224"/>
      <c r="E866" s="225"/>
      <c r="F866" s="2"/>
    </row>
    <row r="867" spans="1:6" ht="13.8" x14ac:dyDescent="0.3">
      <c r="A867" s="32"/>
      <c r="B867" s="75" t="b">
        <v>0</v>
      </c>
      <c r="C867" s="78"/>
      <c r="D867" s="78"/>
      <c r="E867" s="78"/>
      <c r="F867" s="2"/>
    </row>
    <row r="868" spans="1:6" ht="13.8" x14ac:dyDescent="0.3">
      <c r="A868" s="32">
        <v>82</v>
      </c>
      <c r="B868" s="75" t="b">
        <v>0</v>
      </c>
      <c r="C868" s="74" t="s">
        <v>147</v>
      </c>
      <c r="D868" s="76" t="s">
        <v>91</v>
      </c>
      <c r="E868" s="77"/>
      <c r="F868" s="2"/>
    </row>
    <row r="869" spans="1:6" ht="13.8" x14ac:dyDescent="0.3">
      <c r="A869" s="32"/>
      <c r="B869" s="75" t="b">
        <v>0</v>
      </c>
      <c r="C869" s="74" t="s">
        <v>70</v>
      </c>
      <c r="D869" s="105" t="s">
        <v>91</v>
      </c>
      <c r="E869" s="77"/>
      <c r="F869" s="2"/>
    </row>
    <row r="870" spans="1:6" ht="13.8" x14ac:dyDescent="0.3">
      <c r="A870" s="32"/>
      <c r="B870" s="75" t="b">
        <v>0</v>
      </c>
      <c r="C870" s="74" t="s">
        <v>91</v>
      </c>
      <c r="D870" s="76" t="s">
        <v>91</v>
      </c>
      <c r="E870" s="77"/>
      <c r="F870" s="2"/>
    </row>
    <row r="871" spans="1:6" ht="13.8" x14ac:dyDescent="0.3">
      <c r="A871" s="32"/>
      <c r="B871" s="75" t="b">
        <v>0</v>
      </c>
      <c r="C871" s="74" t="s">
        <v>91</v>
      </c>
      <c r="D871" s="76" t="s">
        <v>91</v>
      </c>
      <c r="E871" s="77"/>
      <c r="F871" s="2"/>
    </row>
    <row r="872" spans="1:6" ht="13.8" x14ac:dyDescent="0.3">
      <c r="A872" s="32"/>
      <c r="B872" s="75" t="b">
        <v>0</v>
      </c>
      <c r="C872" s="74" t="s">
        <v>91</v>
      </c>
      <c r="D872" s="76" t="s">
        <v>91</v>
      </c>
      <c r="E872" s="77"/>
      <c r="F872" s="2"/>
    </row>
    <row r="873" spans="1:6" ht="13.8" x14ac:dyDescent="0.3">
      <c r="A873" s="32"/>
      <c r="B873" s="75" t="b">
        <v>0</v>
      </c>
      <c r="C873" s="74" t="s">
        <v>69</v>
      </c>
      <c r="D873" s="92" t="s">
        <v>91</v>
      </c>
      <c r="E873" s="77"/>
      <c r="F873" s="2"/>
    </row>
    <row r="874" spans="1:6" ht="13.8" x14ac:dyDescent="0.3">
      <c r="A874" s="32"/>
      <c r="B874" s="75" t="b">
        <v>0</v>
      </c>
      <c r="C874" s="226" t="s">
        <v>91</v>
      </c>
      <c r="D874" s="227"/>
      <c r="E874" s="228"/>
      <c r="F874" s="2"/>
    </row>
    <row r="875" spans="1:6" ht="75" customHeight="1" x14ac:dyDescent="0.3">
      <c r="A875" s="32"/>
      <c r="B875" s="75" t="b">
        <v>0</v>
      </c>
      <c r="C875" s="223" t="s">
        <v>91</v>
      </c>
      <c r="D875" s="224"/>
      <c r="E875" s="225"/>
      <c r="F875" s="2"/>
    </row>
    <row r="876" spans="1:6" ht="13.8" x14ac:dyDescent="0.3">
      <c r="A876" s="32"/>
      <c r="B876" s="75" t="b">
        <v>0</v>
      </c>
      <c r="C876" s="78"/>
      <c r="D876" s="78"/>
      <c r="E876" s="78"/>
      <c r="F876" s="2"/>
    </row>
    <row r="877" spans="1:6" ht="13.8" x14ac:dyDescent="0.3">
      <c r="A877" s="32">
        <v>83</v>
      </c>
      <c r="B877" s="75" t="b">
        <v>0</v>
      </c>
      <c r="C877" s="74" t="s">
        <v>147</v>
      </c>
      <c r="D877" s="76" t="s">
        <v>91</v>
      </c>
      <c r="E877" s="77"/>
      <c r="F877" s="2"/>
    </row>
    <row r="878" spans="1:6" ht="13.8" x14ac:dyDescent="0.3">
      <c r="A878" s="32"/>
      <c r="B878" s="75" t="b">
        <v>0</v>
      </c>
      <c r="C878" s="74" t="s">
        <v>70</v>
      </c>
      <c r="D878" s="105" t="s">
        <v>91</v>
      </c>
      <c r="E878" s="77"/>
      <c r="F878" s="2"/>
    </row>
    <row r="879" spans="1:6" ht="13.8" x14ac:dyDescent="0.3">
      <c r="A879" s="32"/>
      <c r="B879" s="75" t="b">
        <v>0</v>
      </c>
      <c r="C879" s="74" t="s">
        <v>91</v>
      </c>
      <c r="D879" s="76" t="s">
        <v>91</v>
      </c>
      <c r="E879" s="77"/>
      <c r="F879" s="2"/>
    </row>
    <row r="880" spans="1:6" ht="13.8" x14ac:dyDescent="0.3">
      <c r="A880" s="32"/>
      <c r="B880" s="75" t="b">
        <v>0</v>
      </c>
      <c r="C880" s="74" t="s">
        <v>91</v>
      </c>
      <c r="D880" s="76" t="s">
        <v>91</v>
      </c>
      <c r="E880" s="77"/>
      <c r="F880" s="2"/>
    </row>
    <row r="881" spans="1:6" ht="13.8" x14ac:dyDescent="0.3">
      <c r="A881" s="32"/>
      <c r="B881" s="75" t="b">
        <v>0</v>
      </c>
      <c r="C881" s="74" t="s">
        <v>91</v>
      </c>
      <c r="D881" s="76" t="s">
        <v>91</v>
      </c>
      <c r="E881" s="77"/>
      <c r="F881" s="2"/>
    </row>
    <row r="882" spans="1:6" ht="13.8" x14ac:dyDescent="0.3">
      <c r="A882" s="32"/>
      <c r="B882" s="75" t="b">
        <v>0</v>
      </c>
      <c r="C882" s="74" t="s">
        <v>69</v>
      </c>
      <c r="D882" s="92" t="s">
        <v>91</v>
      </c>
      <c r="E882" s="77"/>
      <c r="F882" s="2"/>
    </row>
    <row r="883" spans="1:6" ht="13.8" x14ac:dyDescent="0.3">
      <c r="A883" s="32"/>
      <c r="B883" s="75" t="b">
        <v>0</v>
      </c>
      <c r="C883" s="226" t="s">
        <v>91</v>
      </c>
      <c r="D883" s="227"/>
      <c r="E883" s="228"/>
      <c r="F883" s="2"/>
    </row>
    <row r="884" spans="1:6" ht="75" customHeight="1" x14ac:dyDescent="0.3">
      <c r="A884" s="32"/>
      <c r="B884" s="75" t="b">
        <v>0</v>
      </c>
      <c r="C884" s="223" t="s">
        <v>91</v>
      </c>
      <c r="D884" s="224"/>
      <c r="E884" s="225"/>
      <c r="F884" s="2"/>
    </row>
    <row r="885" spans="1:6" ht="13.8" x14ac:dyDescent="0.3">
      <c r="A885" s="32"/>
      <c r="B885" s="75" t="b">
        <v>0</v>
      </c>
      <c r="C885" s="78"/>
      <c r="D885" s="78"/>
      <c r="E885" s="78"/>
      <c r="F885" s="2"/>
    </row>
    <row r="886" spans="1:6" ht="13.8" x14ac:dyDescent="0.3">
      <c r="A886" s="32">
        <v>84</v>
      </c>
      <c r="B886" s="75" t="b">
        <v>0</v>
      </c>
      <c r="C886" s="74" t="s">
        <v>147</v>
      </c>
      <c r="D886" s="76" t="s">
        <v>91</v>
      </c>
      <c r="E886" s="77"/>
      <c r="F886" s="2"/>
    </row>
    <row r="887" spans="1:6" ht="13.8" x14ac:dyDescent="0.3">
      <c r="A887" s="32"/>
      <c r="B887" s="75" t="b">
        <v>0</v>
      </c>
      <c r="C887" s="74" t="s">
        <v>70</v>
      </c>
      <c r="D887" s="105" t="s">
        <v>91</v>
      </c>
      <c r="E887" s="77"/>
      <c r="F887" s="2"/>
    </row>
    <row r="888" spans="1:6" ht="13.8" x14ac:dyDescent="0.3">
      <c r="A888" s="32"/>
      <c r="B888" s="75" t="b">
        <v>0</v>
      </c>
      <c r="C888" s="74" t="s">
        <v>91</v>
      </c>
      <c r="D888" s="76" t="s">
        <v>91</v>
      </c>
      <c r="E888" s="77"/>
      <c r="F888" s="2"/>
    </row>
    <row r="889" spans="1:6" ht="13.8" x14ac:dyDescent="0.3">
      <c r="A889" s="32"/>
      <c r="B889" s="75" t="b">
        <v>0</v>
      </c>
      <c r="C889" s="74" t="s">
        <v>91</v>
      </c>
      <c r="D889" s="76" t="s">
        <v>91</v>
      </c>
      <c r="E889" s="77"/>
      <c r="F889" s="2"/>
    </row>
    <row r="890" spans="1:6" ht="13.8" x14ac:dyDescent="0.3">
      <c r="A890" s="32"/>
      <c r="B890" s="75" t="b">
        <v>0</v>
      </c>
      <c r="C890" s="74" t="s">
        <v>91</v>
      </c>
      <c r="D890" s="76" t="s">
        <v>91</v>
      </c>
      <c r="E890" s="77"/>
      <c r="F890" s="2"/>
    </row>
    <row r="891" spans="1:6" ht="13.8" x14ac:dyDescent="0.3">
      <c r="A891" s="32"/>
      <c r="B891" s="75" t="b">
        <v>0</v>
      </c>
      <c r="C891" s="74" t="s">
        <v>69</v>
      </c>
      <c r="D891" s="92" t="s">
        <v>91</v>
      </c>
      <c r="E891" s="77"/>
      <c r="F891" s="2"/>
    </row>
    <row r="892" spans="1:6" ht="13.8" x14ac:dyDescent="0.3">
      <c r="A892" s="32"/>
      <c r="B892" s="75" t="b">
        <v>0</v>
      </c>
      <c r="C892" s="226" t="s">
        <v>91</v>
      </c>
      <c r="D892" s="227"/>
      <c r="E892" s="228"/>
      <c r="F892" s="2"/>
    </row>
    <row r="893" spans="1:6" ht="75" customHeight="1" x14ac:dyDescent="0.3">
      <c r="A893" s="32"/>
      <c r="B893" s="75" t="b">
        <v>0</v>
      </c>
      <c r="C893" s="223" t="s">
        <v>91</v>
      </c>
      <c r="D893" s="224"/>
      <c r="E893" s="225"/>
      <c r="F893" s="2"/>
    </row>
    <row r="894" spans="1:6" ht="13.8" x14ac:dyDescent="0.3">
      <c r="A894" s="32"/>
      <c r="B894" s="75" t="b">
        <v>0</v>
      </c>
      <c r="C894" s="78"/>
      <c r="D894" s="78"/>
      <c r="E894" s="78"/>
      <c r="F894" s="2"/>
    </row>
    <row r="895" spans="1:6" ht="13.8" x14ac:dyDescent="0.3">
      <c r="A895" s="32">
        <v>85</v>
      </c>
      <c r="B895" s="75" t="b">
        <v>0</v>
      </c>
      <c r="C895" s="74" t="s">
        <v>147</v>
      </c>
      <c r="D895" s="76" t="s">
        <v>91</v>
      </c>
      <c r="E895" s="77"/>
      <c r="F895" s="2"/>
    </row>
    <row r="896" spans="1:6" ht="13.8" x14ac:dyDescent="0.3">
      <c r="A896" s="32"/>
      <c r="B896" s="75" t="b">
        <v>0</v>
      </c>
      <c r="C896" s="74" t="s">
        <v>70</v>
      </c>
      <c r="D896" s="105" t="s">
        <v>91</v>
      </c>
      <c r="E896" s="77"/>
      <c r="F896" s="2"/>
    </row>
    <row r="897" spans="1:6" ht="13.8" x14ac:dyDescent="0.3">
      <c r="A897" s="32"/>
      <c r="B897" s="75" t="b">
        <v>0</v>
      </c>
      <c r="C897" s="74" t="s">
        <v>91</v>
      </c>
      <c r="D897" s="76" t="s">
        <v>91</v>
      </c>
      <c r="E897" s="77"/>
      <c r="F897" s="2"/>
    </row>
    <row r="898" spans="1:6" ht="13.8" x14ac:dyDescent="0.3">
      <c r="A898" s="32"/>
      <c r="B898" s="75" t="b">
        <v>0</v>
      </c>
      <c r="C898" s="74" t="s">
        <v>91</v>
      </c>
      <c r="D898" s="76" t="s">
        <v>91</v>
      </c>
      <c r="E898" s="77"/>
      <c r="F898" s="2"/>
    </row>
    <row r="899" spans="1:6" ht="13.8" x14ac:dyDescent="0.3">
      <c r="A899" s="32"/>
      <c r="B899" s="75" t="b">
        <v>0</v>
      </c>
      <c r="C899" s="74" t="s">
        <v>91</v>
      </c>
      <c r="D899" s="76" t="s">
        <v>91</v>
      </c>
      <c r="E899" s="77"/>
      <c r="F899" s="2"/>
    </row>
    <row r="900" spans="1:6" ht="13.8" x14ac:dyDescent="0.3">
      <c r="A900" s="32"/>
      <c r="B900" s="75" t="b">
        <v>0</v>
      </c>
      <c r="C900" s="74" t="s">
        <v>69</v>
      </c>
      <c r="D900" s="92" t="s">
        <v>91</v>
      </c>
      <c r="E900" s="77"/>
      <c r="F900" s="2"/>
    </row>
    <row r="901" spans="1:6" ht="13.8" x14ac:dyDescent="0.3">
      <c r="A901" s="32"/>
      <c r="B901" s="75" t="b">
        <v>0</v>
      </c>
      <c r="C901" s="226" t="s">
        <v>91</v>
      </c>
      <c r="D901" s="227"/>
      <c r="E901" s="228"/>
      <c r="F901" s="2"/>
    </row>
    <row r="902" spans="1:6" ht="75" customHeight="1" x14ac:dyDescent="0.3">
      <c r="A902" s="32"/>
      <c r="B902" s="75" t="b">
        <v>0</v>
      </c>
      <c r="C902" s="223" t="s">
        <v>91</v>
      </c>
      <c r="D902" s="224"/>
      <c r="E902" s="225"/>
      <c r="F902" s="2"/>
    </row>
    <row r="903" spans="1:6" ht="13.8" x14ac:dyDescent="0.3">
      <c r="A903" s="32"/>
      <c r="B903" s="75" t="b">
        <v>0</v>
      </c>
      <c r="C903" s="78"/>
      <c r="D903" s="78"/>
      <c r="E903" s="78"/>
      <c r="F903" s="2"/>
    </row>
    <row r="904" spans="1:6" ht="13.8" x14ac:dyDescent="0.3">
      <c r="A904" s="32">
        <v>86</v>
      </c>
      <c r="B904" s="75" t="b">
        <v>0</v>
      </c>
      <c r="C904" s="74" t="s">
        <v>147</v>
      </c>
      <c r="D904" s="76" t="s">
        <v>91</v>
      </c>
      <c r="E904" s="77"/>
      <c r="F904" s="2"/>
    </row>
    <row r="905" spans="1:6" ht="13.8" x14ac:dyDescent="0.3">
      <c r="A905" s="32"/>
      <c r="B905" s="75" t="b">
        <v>0</v>
      </c>
      <c r="C905" s="74" t="s">
        <v>70</v>
      </c>
      <c r="D905" s="105" t="s">
        <v>91</v>
      </c>
      <c r="E905" s="77"/>
      <c r="F905" s="2"/>
    </row>
    <row r="906" spans="1:6" ht="13.8" x14ac:dyDescent="0.3">
      <c r="A906" s="32"/>
      <c r="B906" s="75" t="b">
        <v>0</v>
      </c>
      <c r="C906" s="74" t="s">
        <v>91</v>
      </c>
      <c r="D906" s="76" t="s">
        <v>91</v>
      </c>
      <c r="E906" s="77"/>
      <c r="F906" s="2"/>
    </row>
    <row r="907" spans="1:6" ht="13.8" x14ac:dyDescent="0.3">
      <c r="A907" s="32"/>
      <c r="B907" s="75" t="b">
        <v>0</v>
      </c>
      <c r="C907" s="74" t="s">
        <v>91</v>
      </c>
      <c r="D907" s="76" t="s">
        <v>91</v>
      </c>
      <c r="E907" s="77"/>
      <c r="F907" s="2"/>
    </row>
    <row r="908" spans="1:6" ht="13.8" x14ac:dyDescent="0.3">
      <c r="A908" s="32"/>
      <c r="B908" s="75" t="b">
        <v>0</v>
      </c>
      <c r="C908" s="74" t="s">
        <v>91</v>
      </c>
      <c r="D908" s="76" t="s">
        <v>91</v>
      </c>
      <c r="E908" s="77"/>
      <c r="F908" s="2"/>
    </row>
    <row r="909" spans="1:6" ht="13.8" x14ac:dyDescent="0.3">
      <c r="A909" s="32"/>
      <c r="B909" s="75" t="b">
        <v>0</v>
      </c>
      <c r="C909" s="74" t="s">
        <v>69</v>
      </c>
      <c r="D909" s="92" t="s">
        <v>91</v>
      </c>
      <c r="E909" s="77"/>
      <c r="F909" s="2"/>
    </row>
    <row r="910" spans="1:6" ht="13.8" x14ac:dyDescent="0.3">
      <c r="A910" s="32"/>
      <c r="B910" s="75" t="b">
        <v>0</v>
      </c>
      <c r="C910" s="226" t="s">
        <v>91</v>
      </c>
      <c r="D910" s="227"/>
      <c r="E910" s="228"/>
      <c r="F910" s="2"/>
    </row>
    <row r="911" spans="1:6" ht="75" customHeight="1" x14ac:dyDescent="0.3">
      <c r="A911" s="32"/>
      <c r="B911" s="75" t="b">
        <v>0</v>
      </c>
      <c r="C911" s="223" t="s">
        <v>91</v>
      </c>
      <c r="D911" s="224"/>
      <c r="E911" s="225"/>
      <c r="F911" s="2"/>
    </row>
    <row r="912" spans="1:6" ht="13.8" x14ac:dyDescent="0.3">
      <c r="A912" s="32"/>
      <c r="B912" s="75" t="b">
        <v>0</v>
      </c>
      <c r="C912" s="78"/>
      <c r="D912" s="78"/>
      <c r="E912" s="78"/>
      <c r="F912" s="2"/>
    </row>
    <row r="913" spans="1:6" ht="13.8" x14ac:dyDescent="0.3">
      <c r="A913" s="32">
        <v>87</v>
      </c>
      <c r="B913" s="75" t="b">
        <v>0</v>
      </c>
      <c r="C913" s="74" t="s">
        <v>147</v>
      </c>
      <c r="D913" s="76" t="s">
        <v>91</v>
      </c>
      <c r="E913" s="77"/>
      <c r="F913" s="2"/>
    </row>
    <row r="914" spans="1:6" ht="13.8" x14ac:dyDescent="0.3">
      <c r="A914" s="32"/>
      <c r="B914" s="75" t="b">
        <v>0</v>
      </c>
      <c r="C914" s="74" t="s">
        <v>70</v>
      </c>
      <c r="D914" s="105" t="s">
        <v>91</v>
      </c>
      <c r="E914" s="77"/>
      <c r="F914" s="2"/>
    </row>
    <row r="915" spans="1:6" ht="13.8" x14ac:dyDescent="0.3">
      <c r="A915" s="32"/>
      <c r="B915" s="75" t="b">
        <v>0</v>
      </c>
      <c r="C915" s="74" t="s">
        <v>91</v>
      </c>
      <c r="D915" s="76" t="s">
        <v>91</v>
      </c>
      <c r="E915" s="77"/>
      <c r="F915" s="2"/>
    </row>
    <row r="916" spans="1:6" ht="13.8" x14ac:dyDescent="0.3">
      <c r="A916" s="32"/>
      <c r="B916" s="75" t="b">
        <v>0</v>
      </c>
      <c r="C916" s="74" t="s">
        <v>91</v>
      </c>
      <c r="D916" s="76" t="s">
        <v>91</v>
      </c>
      <c r="E916" s="77"/>
      <c r="F916" s="2"/>
    </row>
    <row r="917" spans="1:6" ht="13.8" x14ac:dyDescent="0.3">
      <c r="A917" s="32"/>
      <c r="B917" s="75" t="b">
        <v>0</v>
      </c>
      <c r="C917" s="74" t="s">
        <v>91</v>
      </c>
      <c r="D917" s="76" t="s">
        <v>91</v>
      </c>
      <c r="E917" s="77"/>
      <c r="F917" s="2"/>
    </row>
    <row r="918" spans="1:6" ht="13.8" x14ac:dyDescent="0.3">
      <c r="A918" s="32"/>
      <c r="B918" s="75" t="b">
        <v>0</v>
      </c>
      <c r="C918" s="74" t="s">
        <v>69</v>
      </c>
      <c r="D918" s="92" t="s">
        <v>91</v>
      </c>
      <c r="E918" s="77"/>
      <c r="F918" s="2"/>
    </row>
    <row r="919" spans="1:6" ht="13.8" x14ac:dyDescent="0.3">
      <c r="A919" s="32"/>
      <c r="B919" s="75" t="b">
        <v>0</v>
      </c>
      <c r="C919" s="226" t="s">
        <v>91</v>
      </c>
      <c r="D919" s="227"/>
      <c r="E919" s="228"/>
      <c r="F919" s="2"/>
    </row>
    <row r="920" spans="1:6" ht="75" customHeight="1" x14ac:dyDescent="0.3">
      <c r="A920" s="32"/>
      <c r="B920" s="75" t="b">
        <v>0</v>
      </c>
      <c r="C920" s="223" t="s">
        <v>91</v>
      </c>
      <c r="D920" s="224"/>
      <c r="E920" s="225"/>
      <c r="F920" s="2"/>
    </row>
    <row r="921" spans="1:6" ht="13.8" x14ac:dyDescent="0.3">
      <c r="A921" s="32"/>
      <c r="B921" s="75" t="b">
        <v>0</v>
      </c>
      <c r="C921" s="78"/>
      <c r="D921" s="78"/>
      <c r="E921" s="78"/>
      <c r="F921" s="2"/>
    </row>
    <row r="922" spans="1:6" ht="13.8" x14ac:dyDescent="0.3">
      <c r="A922" s="32">
        <v>88</v>
      </c>
      <c r="B922" s="75" t="b">
        <v>0</v>
      </c>
      <c r="C922" s="74" t="s">
        <v>147</v>
      </c>
      <c r="D922" s="76" t="s">
        <v>91</v>
      </c>
      <c r="E922" s="77"/>
      <c r="F922" s="2"/>
    </row>
    <row r="923" spans="1:6" ht="13.8" x14ac:dyDescent="0.3">
      <c r="A923" s="32"/>
      <c r="B923" s="75" t="b">
        <v>0</v>
      </c>
      <c r="C923" s="74" t="s">
        <v>70</v>
      </c>
      <c r="D923" s="105" t="s">
        <v>91</v>
      </c>
      <c r="E923" s="77"/>
      <c r="F923" s="2"/>
    </row>
    <row r="924" spans="1:6" ht="13.8" x14ac:dyDescent="0.3">
      <c r="A924" s="32"/>
      <c r="B924" s="75" t="b">
        <v>0</v>
      </c>
      <c r="C924" s="74" t="s">
        <v>91</v>
      </c>
      <c r="D924" s="76" t="s">
        <v>91</v>
      </c>
      <c r="E924" s="77"/>
      <c r="F924" s="2"/>
    </row>
    <row r="925" spans="1:6" ht="13.8" x14ac:dyDescent="0.3">
      <c r="A925" s="32"/>
      <c r="B925" s="75" t="b">
        <v>0</v>
      </c>
      <c r="C925" s="74" t="s">
        <v>91</v>
      </c>
      <c r="D925" s="76" t="s">
        <v>91</v>
      </c>
      <c r="E925" s="77"/>
      <c r="F925" s="2"/>
    </row>
    <row r="926" spans="1:6" ht="13.8" x14ac:dyDescent="0.3">
      <c r="A926" s="32"/>
      <c r="B926" s="75" t="b">
        <v>0</v>
      </c>
      <c r="C926" s="74" t="s">
        <v>91</v>
      </c>
      <c r="D926" s="76" t="s">
        <v>91</v>
      </c>
      <c r="E926" s="77"/>
      <c r="F926" s="2"/>
    </row>
    <row r="927" spans="1:6" ht="13.8" x14ac:dyDescent="0.3">
      <c r="A927" s="32"/>
      <c r="B927" s="75" t="b">
        <v>0</v>
      </c>
      <c r="C927" s="74" t="s">
        <v>69</v>
      </c>
      <c r="D927" s="92" t="s">
        <v>91</v>
      </c>
      <c r="E927" s="77"/>
      <c r="F927" s="2"/>
    </row>
    <row r="928" spans="1:6" ht="13.8" x14ac:dyDescent="0.3">
      <c r="A928" s="32"/>
      <c r="B928" s="75" t="b">
        <v>0</v>
      </c>
      <c r="C928" s="226" t="s">
        <v>91</v>
      </c>
      <c r="D928" s="227"/>
      <c r="E928" s="228"/>
      <c r="F928" s="2"/>
    </row>
    <row r="929" spans="1:6" ht="75" customHeight="1" x14ac:dyDescent="0.3">
      <c r="A929" s="32"/>
      <c r="B929" s="75" t="b">
        <v>0</v>
      </c>
      <c r="C929" s="223" t="s">
        <v>91</v>
      </c>
      <c r="D929" s="224"/>
      <c r="E929" s="225"/>
      <c r="F929" s="2"/>
    </row>
    <row r="930" spans="1:6" ht="13.8" x14ac:dyDescent="0.3">
      <c r="A930" s="32"/>
      <c r="B930" s="75" t="b">
        <v>0</v>
      </c>
      <c r="C930" s="78"/>
      <c r="D930" s="78"/>
      <c r="E930" s="78"/>
      <c r="F930" s="2"/>
    </row>
    <row r="931" spans="1:6" ht="13.8" x14ac:dyDescent="0.3">
      <c r="A931" s="32">
        <v>89</v>
      </c>
      <c r="B931" s="75" t="b">
        <v>0</v>
      </c>
      <c r="C931" s="74" t="s">
        <v>147</v>
      </c>
      <c r="D931" s="76" t="s">
        <v>91</v>
      </c>
      <c r="E931" s="77"/>
      <c r="F931" s="2"/>
    </row>
    <row r="932" spans="1:6" ht="13.8" x14ac:dyDescent="0.3">
      <c r="A932" s="32"/>
      <c r="B932" s="75" t="b">
        <v>0</v>
      </c>
      <c r="C932" s="74" t="s">
        <v>70</v>
      </c>
      <c r="D932" s="105" t="s">
        <v>91</v>
      </c>
      <c r="E932" s="77"/>
      <c r="F932" s="2"/>
    </row>
    <row r="933" spans="1:6" ht="13.8" x14ac:dyDescent="0.3">
      <c r="A933" s="32"/>
      <c r="B933" s="75" t="b">
        <v>0</v>
      </c>
      <c r="C933" s="74" t="s">
        <v>91</v>
      </c>
      <c r="D933" s="76" t="s">
        <v>91</v>
      </c>
      <c r="E933" s="77"/>
      <c r="F933" s="2"/>
    </row>
    <row r="934" spans="1:6" ht="13.8" x14ac:dyDescent="0.3">
      <c r="A934" s="32"/>
      <c r="B934" s="75" t="b">
        <v>0</v>
      </c>
      <c r="C934" s="74" t="s">
        <v>91</v>
      </c>
      <c r="D934" s="76" t="s">
        <v>91</v>
      </c>
      <c r="E934" s="77"/>
      <c r="F934" s="2"/>
    </row>
    <row r="935" spans="1:6" ht="13.8" x14ac:dyDescent="0.3">
      <c r="A935" s="32"/>
      <c r="B935" s="75" t="b">
        <v>0</v>
      </c>
      <c r="C935" s="74" t="s">
        <v>91</v>
      </c>
      <c r="D935" s="76" t="s">
        <v>91</v>
      </c>
      <c r="E935" s="77"/>
      <c r="F935" s="2"/>
    </row>
    <row r="936" spans="1:6" ht="13.8" x14ac:dyDescent="0.3">
      <c r="A936" s="32"/>
      <c r="B936" s="75" t="b">
        <v>0</v>
      </c>
      <c r="C936" s="74" t="s">
        <v>69</v>
      </c>
      <c r="D936" s="92" t="s">
        <v>91</v>
      </c>
      <c r="E936" s="77"/>
      <c r="F936" s="2"/>
    </row>
    <row r="937" spans="1:6" ht="13.8" x14ac:dyDescent="0.3">
      <c r="A937" s="32"/>
      <c r="B937" s="75" t="b">
        <v>0</v>
      </c>
      <c r="C937" s="226" t="s">
        <v>91</v>
      </c>
      <c r="D937" s="227"/>
      <c r="E937" s="228"/>
      <c r="F937" s="2"/>
    </row>
    <row r="938" spans="1:6" ht="75" customHeight="1" x14ac:dyDescent="0.3">
      <c r="A938" s="32"/>
      <c r="B938" s="75" t="b">
        <v>0</v>
      </c>
      <c r="C938" s="223" t="s">
        <v>91</v>
      </c>
      <c r="D938" s="224"/>
      <c r="E938" s="225"/>
      <c r="F938" s="2"/>
    </row>
    <row r="939" spans="1:6" ht="13.8" x14ac:dyDescent="0.3">
      <c r="A939" s="32"/>
      <c r="B939" s="75" t="b">
        <v>0</v>
      </c>
      <c r="C939" s="78"/>
      <c r="D939" s="78"/>
      <c r="E939" s="78"/>
      <c r="F939" s="2"/>
    </row>
    <row r="940" spans="1:6" ht="13.8" x14ac:dyDescent="0.3">
      <c r="A940" s="32">
        <v>90</v>
      </c>
      <c r="B940" s="75" t="b">
        <v>0</v>
      </c>
      <c r="C940" s="74" t="s">
        <v>147</v>
      </c>
      <c r="D940" s="76" t="s">
        <v>91</v>
      </c>
      <c r="E940" s="77"/>
      <c r="F940" s="2"/>
    </row>
    <row r="941" spans="1:6" ht="13.8" x14ac:dyDescent="0.3">
      <c r="A941" s="32"/>
      <c r="B941" s="75" t="b">
        <v>0</v>
      </c>
      <c r="C941" s="74" t="s">
        <v>70</v>
      </c>
      <c r="D941" s="105" t="s">
        <v>91</v>
      </c>
      <c r="E941" s="77"/>
      <c r="F941" s="2"/>
    </row>
    <row r="942" spans="1:6" ht="13.8" x14ac:dyDescent="0.3">
      <c r="A942" s="32"/>
      <c r="B942" s="75" t="b">
        <v>0</v>
      </c>
      <c r="C942" s="74" t="s">
        <v>91</v>
      </c>
      <c r="D942" s="76" t="s">
        <v>91</v>
      </c>
      <c r="E942" s="77"/>
      <c r="F942" s="2"/>
    </row>
    <row r="943" spans="1:6" ht="13.8" x14ac:dyDescent="0.3">
      <c r="A943" s="32"/>
      <c r="B943" s="75" t="b">
        <v>0</v>
      </c>
      <c r="C943" s="74" t="s">
        <v>91</v>
      </c>
      <c r="D943" s="76" t="s">
        <v>91</v>
      </c>
      <c r="E943" s="77"/>
      <c r="F943" s="2"/>
    </row>
    <row r="944" spans="1:6" ht="13.8" x14ac:dyDescent="0.3">
      <c r="A944" s="32"/>
      <c r="B944" s="75" t="b">
        <v>0</v>
      </c>
      <c r="C944" s="74" t="s">
        <v>91</v>
      </c>
      <c r="D944" s="76" t="s">
        <v>91</v>
      </c>
      <c r="E944" s="77"/>
      <c r="F944" s="2"/>
    </row>
    <row r="945" spans="1:6" ht="13.8" x14ac:dyDescent="0.3">
      <c r="A945" s="32"/>
      <c r="B945" s="75" t="b">
        <v>0</v>
      </c>
      <c r="C945" s="74" t="s">
        <v>69</v>
      </c>
      <c r="D945" s="92" t="s">
        <v>91</v>
      </c>
      <c r="E945" s="77"/>
      <c r="F945" s="2"/>
    </row>
    <row r="946" spans="1:6" ht="13.8" x14ac:dyDescent="0.3">
      <c r="A946" s="32"/>
      <c r="B946" s="75" t="b">
        <v>0</v>
      </c>
      <c r="C946" s="226" t="s">
        <v>91</v>
      </c>
      <c r="D946" s="227"/>
      <c r="E946" s="228"/>
      <c r="F946" s="2"/>
    </row>
    <row r="947" spans="1:6" ht="75" customHeight="1" x14ac:dyDescent="0.3">
      <c r="A947" s="32"/>
      <c r="B947" s="75" t="b">
        <v>0</v>
      </c>
      <c r="C947" s="223" t="s">
        <v>91</v>
      </c>
      <c r="D947" s="224"/>
      <c r="E947" s="225"/>
      <c r="F947" s="2"/>
    </row>
    <row r="948" spans="1:6" ht="13.8" x14ac:dyDescent="0.3">
      <c r="A948" s="32"/>
      <c r="B948" s="75" t="b">
        <v>0</v>
      </c>
      <c r="C948" s="78"/>
      <c r="D948" s="78"/>
      <c r="E948" s="78"/>
      <c r="F948" s="2"/>
    </row>
    <row r="949" spans="1:6" ht="13.8" x14ac:dyDescent="0.3">
      <c r="A949" s="32">
        <v>91</v>
      </c>
      <c r="B949" s="75" t="b">
        <v>0</v>
      </c>
      <c r="C949" s="74" t="s">
        <v>147</v>
      </c>
      <c r="D949" s="76" t="s">
        <v>91</v>
      </c>
      <c r="E949" s="77"/>
      <c r="F949" s="2"/>
    </row>
    <row r="950" spans="1:6" ht="13.8" x14ac:dyDescent="0.3">
      <c r="A950" s="32"/>
      <c r="B950" s="75" t="b">
        <v>0</v>
      </c>
      <c r="C950" s="74" t="s">
        <v>70</v>
      </c>
      <c r="D950" s="105" t="s">
        <v>91</v>
      </c>
      <c r="E950" s="77"/>
      <c r="F950" s="2"/>
    </row>
    <row r="951" spans="1:6" ht="13.8" x14ac:dyDescent="0.3">
      <c r="A951" s="32"/>
      <c r="B951" s="75" t="b">
        <v>0</v>
      </c>
      <c r="C951" s="74" t="s">
        <v>91</v>
      </c>
      <c r="D951" s="76" t="s">
        <v>91</v>
      </c>
      <c r="E951" s="77"/>
      <c r="F951" s="2"/>
    </row>
    <row r="952" spans="1:6" ht="13.8" x14ac:dyDescent="0.3">
      <c r="A952" s="32"/>
      <c r="B952" s="75" t="b">
        <v>0</v>
      </c>
      <c r="C952" s="74" t="s">
        <v>91</v>
      </c>
      <c r="D952" s="76" t="s">
        <v>91</v>
      </c>
      <c r="E952" s="77"/>
      <c r="F952" s="2"/>
    </row>
    <row r="953" spans="1:6" ht="13.8" x14ac:dyDescent="0.3">
      <c r="A953" s="32"/>
      <c r="B953" s="75" t="b">
        <v>0</v>
      </c>
      <c r="C953" s="74" t="s">
        <v>91</v>
      </c>
      <c r="D953" s="76" t="s">
        <v>91</v>
      </c>
      <c r="E953" s="77"/>
      <c r="F953" s="2"/>
    </row>
    <row r="954" spans="1:6" ht="13.8" x14ac:dyDescent="0.3">
      <c r="A954" s="32"/>
      <c r="B954" s="75" t="b">
        <v>0</v>
      </c>
      <c r="C954" s="74" t="s">
        <v>69</v>
      </c>
      <c r="D954" s="92" t="s">
        <v>91</v>
      </c>
      <c r="E954" s="77"/>
      <c r="F954" s="2"/>
    </row>
    <row r="955" spans="1:6" ht="13.8" x14ac:dyDescent="0.3">
      <c r="A955" s="32"/>
      <c r="B955" s="75" t="b">
        <v>0</v>
      </c>
      <c r="C955" s="226" t="s">
        <v>91</v>
      </c>
      <c r="D955" s="227"/>
      <c r="E955" s="228"/>
      <c r="F955" s="2"/>
    </row>
    <row r="956" spans="1:6" ht="75" customHeight="1" x14ac:dyDescent="0.3">
      <c r="A956" s="32"/>
      <c r="B956" s="75" t="b">
        <v>0</v>
      </c>
      <c r="C956" s="223" t="s">
        <v>91</v>
      </c>
      <c r="D956" s="224"/>
      <c r="E956" s="225"/>
      <c r="F956" s="2"/>
    </row>
    <row r="957" spans="1:6" ht="13.8" x14ac:dyDescent="0.3">
      <c r="A957" s="32"/>
      <c r="B957" s="75" t="b">
        <v>0</v>
      </c>
      <c r="C957" s="78"/>
      <c r="D957" s="78"/>
      <c r="E957" s="78"/>
      <c r="F957" s="2"/>
    </row>
    <row r="958" spans="1:6" ht="13.8" x14ac:dyDescent="0.3">
      <c r="A958" s="32">
        <v>92</v>
      </c>
      <c r="B958" s="75" t="b">
        <v>0</v>
      </c>
      <c r="C958" s="74" t="s">
        <v>147</v>
      </c>
      <c r="D958" s="76" t="s">
        <v>91</v>
      </c>
      <c r="E958" s="77"/>
      <c r="F958" s="2"/>
    </row>
    <row r="959" spans="1:6" ht="13.8" x14ac:dyDescent="0.3">
      <c r="A959" s="32"/>
      <c r="B959" s="75" t="b">
        <v>0</v>
      </c>
      <c r="C959" s="74" t="s">
        <v>70</v>
      </c>
      <c r="D959" s="105" t="s">
        <v>91</v>
      </c>
      <c r="E959" s="77"/>
      <c r="F959" s="2"/>
    </row>
    <row r="960" spans="1:6" ht="13.8" x14ac:dyDescent="0.3">
      <c r="A960" s="32"/>
      <c r="B960" s="75" t="b">
        <v>0</v>
      </c>
      <c r="C960" s="74" t="s">
        <v>91</v>
      </c>
      <c r="D960" s="76" t="s">
        <v>91</v>
      </c>
      <c r="E960" s="77"/>
      <c r="F960" s="2"/>
    </row>
    <row r="961" spans="1:6" ht="13.8" x14ac:dyDescent="0.3">
      <c r="A961" s="32"/>
      <c r="B961" s="75" t="b">
        <v>0</v>
      </c>
      <c r="C961" s="74" t="s">
        <v>91</v>
      </c>
      <c r="D961" s="76" t="s">
        <v>91</v>
      </c>
      <c r="E961" s="77"/>
      <c r="F961" s="2"/>
    </row>
    <row r="962" spans="1:6" ht="13.8" x14ac:dyDescent="0.3">
      <c r="A962" s="32"/>
      <c r="B962" s="75" t="b">
        <v>0</v>
      </c>
      <c r="C962" s="74" t="s">
        <v>91</v>
      </c>
      <c r="D962" s="76" t="s">
        <v>91</v>
      </c>
      <c r="E962" s="77"/>
      <c r="F962" s="2"/>
    </row>
    <row r="963" spans="1:6" ht="13.8" x14ac:dyDescent="0.3">
      <c r="A963" s="32"/>
      <c r="B963" s="75" t="b">
        <v>0</v>
      </c>
      <c r="C963" s="74" t="s">
        <v>69</v>
      </c>
      <c r="D963" s="92" t="s">
        <v>91</v>
      </c>
      <c r="E963" s="77"/>
      <c r="F963" s="2"/>
    </row>
    <row r="964" spans="1:6" ht="13.8" x14ac:dyDescent="0.3">
      <c r="A964" s="32"/>
      <c r="B964" s="75" t="b">
        <v>0</v>
      </c>
      <c r="C964" s="226" t="s">
        <v>91</v>
      </c>
      <c r="D964" s="227"/>
      <c r="E964" s="228"/>
      <c r="F964" s="2"/>
    </row>
    <row r="965" spans="1:6" ht="75" customHeight="1" x14ac:dyDescent="0.3">
      <c r="A965" s="32"/>
      <c r="B965" s="75" t="b">
        <v>0</v>
      </c>
      <c r="C965" s="223" t="s">
        <v>91</v>
      </c>
      <c r="D965" s="224"/>
      <c r="E965" s="225"/>
      <c r="F965" s="2"/>
    </row>
    <row r="966" spans="1:6" ht="13.8" x14ac:dyDescent="0.3">
      <c r="A966" s="32"/>
      <c r="B966" s="75" t="b">
        <v>0</v>
      </c>
      <c r="C966" s="78"/>
      <c r="D966" s="78"/>
      <c r="E966" s="78"/>
      <c r="F966" s="2"/>
    </row>
    <row r="967" spans="1:6" ht="13.8" x14ac:dyDescent="0.3">
      <c r="A967" s="32">
        <v>93</v>
      </c>
      <c r="B967" s="75" t="b">
        <v>0</v>
      </c>
      <c r="C967" s="74" t="s">
        <v>147</v>
      </c>
      <c r="D967" s="76" t="s">
        <v>91</v>
      </c>
      <c r="E967" s="77"/>
      <c r="F967" s="2"/>
    </row>
    <row r="968" spans="1:6" ht="13.8" x14ac:dyDescent="0.3">
      <c r="A968" s="32"/>
      <c r="B968" s="75" t="b">
        <v>0</v>
      </c>
      <c r="C968" s="74" t="s">
        <v>70</v>
      </c>
      <c r="D968" s="105" t="s">
        <v>91</v>
      </c>
      <c r="E968" s="77"/>
      <c r="F968" s="2"/>
    </row>
    <row r="969" spans="1:6" ht="13.8" x14ac:dyDescent="0.3">
      <c r="A969" s="32"/>
      <c r="B969" s="75" t="b">
        <v>0</v>
      </c>
      <c r="C969" s="74" t="s">
        <v>91</v>
      </c>
      <c r="D969" s="76" t="s">
        <v>91</v>
      </c>
      <c r="E969" s="77"/>
      <c r="F969" s="2"/>
    </row>
    <row r="970" spans="1:6" ht="13.8" x14ac:dyDescent="0.3">
      <c r="A970" s="32"/>
      <c r="B970" s="75" t="b">
        <v>0</v>
      </c>
      <c r="C970" s="74" t="s">
        <v>91</v>
      </c>
      <c r="D970" s="76" t="s">
        <v>91</v>
      </c>
      <c r="E970" s="77"/>
      <c r="F970" s="2"/>
    </row>
    <row r="971" spans="1:6" ht="13.8" x14ac:dyDescent="0.3">
      <c r="A971" s="32"/>
      <c r="B971" s="75" t="b">
        <v>0</v>
      </c>
      <c r="C971" s="74" t="s">
        <v>91</v>
      </c>
      <c r="D971" s="76" t="s">
        <v>91</v>
      </c>
      <c r="E971" s="77"/>
      <c r="F971" s="2"/>
    </row>
    <row r="972" spans="1:6" ht="13.8" x14ac:dyDescent="0.3">
      <c r="A972" s="32"/>
      <c r="B972" s="75" t="b">
        <v>0</v>
      </c>
      <c r="C972" s="74" t="s">
        <v>69</v>
      </c>
      <c r="D972" s="92" t="s">
        <v>91</v>
      </c>
      <c r="E972" s="77"/>
      <c r="F972" s="2"/>
    </row>
    <row r="973" spans="1:6" ht="13.8" x14ac:dyDescent="0.3">
      <c r="A973" s="32"/>
      <c r="B973" s="75" t="b">
        <v>0</v>
      </c>
      <c r="C973" s="226" t="s">
        <v>91</v>
      </c>
      <c r="D973" s="227"/>
      <c r="E973" s="228"/>
      <c r="F973" s="2"/>
    </row>
    <row r="974" spans="1:6" ht="75" customHeight="1" x14ac:dyDescent="0.3">
      <c r="A974" s="32"/>
      <c r="B974" s="75" t="b">
        <v>0</v>
      </c>
      <c r="C974" s="223" t="s">
        <v>91</v>
      </c>
      <c r="D974" s="224"/>
      <c r="E974" s="225"/>
      <c r="F974" s="2"/>
    </row>
    <row r="975" spans="1:6" ht="13.8" x14ac:dyDescent="0.3">
      <c r="A975" s="32"/>
      <c r="B975" s="75" t="b">
        <v>0</v>
      </c>
      <c r="C975" s="78"/>
      <c r="D975" s="78"/>
      <c r="E975" s="78"/>
      <c r="F975" s="2"/>
    </row>
    <row r="976" spans="1:6" ht="13.8" x14ac:dyDescent="0.3">
      <c r="A976" s="32">
        <v>94</v>
      </c>
      <c r="B976" s="75" t="b">
        <v>0</v>
      </c>
      <c r="C976" s="74" t="s">
        <v>147</v>
      </c>
      <c r="D976" s="76" t="s">
        <v>91</v>
      </c>
      <c r="E976" s="77"/>
      <c r="F976" s="2"/>
    </row>
    <row r="977" spans="1:6" ht="13.8" x14ac:dyDescent="0.3">
      <c r="A977" s="32"/>
      <c r="B977" s="75" t="b">
        <v>0</v>
      </c>
      <c r="C977" s="74" t="s">
        <v>70</v>
      </c>
      <c r="D977" s="105" t="s">
        <v>91</v>
      </c>
      <c r="E977" s="77"/>
      <c r="F977" s="2"/>
    </row>
    <row r="978" spans="1:6" ht="13.8" x14ac:dyDescent="0.3">
      <c r="A978" s="32"/>
      <c r="B978" s="75" t="b">
        <v>0</v>
      </c>
      <c r="C978" s="74" t="s">
        <v>91</v>
      </c>
      <c r="D978" s="76" t="s">
        <v>91</v>
      </c>
      <c r="E978" s="77"/>
      <c r="F978" s="2"/>
    </row>
    <row r="979" spans="1:6" ht="13.8" x14ac:dyDescent="0.3">
      <c r="A979" s="32"/>
      <c r="B979" s="75" t="b">
        <v>0</v>
      </c>
      <c r="C979" s="74" t="s">
        <v>91</v>
      </c>
      <c r="D979" s="76" t="s">
        <v>91</v>
      </c>
      <c r="E979" s="77"/>
      <c r="F979" s="2"/>
    </row>
    <row r="980" spans="1:6" ht="13.8" x14ac:dyDescent="0.3">
      <c r="A980" s="32"/>
      <c r="B980" s="75" t="b">
        <v>0</v>
      </c>
      <c r="C980" s="74" t="s">
        <v>91</v>
      </c>
      <c r="D980" s="76" t="s">
        <v>91</v>
      </c>
      <c r="E980" s="77"/>
      <c r="F980" s="2"/>
    </row>
    <row r="981" spans="1:6" ht="13.8" x14ac:dyDescent="0.3">
      <c r="A981" s="32"/>
      <c r="B981" s="75" t="b">
        <v>0</v>
      </c>
      <c r="C981" s="74" t="s">
        <v>69</v>
      </c>
      <c r="D981" s="92" t="s">
        <v>91</v>
      </c>
      <c r="E981" s="77"/>
      <c r="F981" s="2"/>
    </row>
    <row r="982" spans="1:6" ht="13.8" x14ac:dyDescent="0.3">
      <c r="A982" s="32"/>
      <c r="B982" s="75" t="b">
        <v>0</v>
      </c>
      <c r="C982" s="226" t="s">
        <v>91</v>
      </c>
      <c r="D982" s="227"/>
      <c r="E982" s="228"/>
      <c r="F982" s="2"/>
    </row>
    <row r="983" spans="1:6" ht="75" customHeight="1" x14ac:dyDescent="0.3">
      <c r="A983" s="32"/>
      <c r="B983" s="75" t="b">
        <v>0</v>
      </c>
      <c r="C983" s="223" t="s">
        <v>91</v>
      </c>
      <c r="D983" s="224"/>
      <c r="E983" s="225"/>
      <c r="F983" s="2"/>
    </row>
    <row r="984" spans="1:6" ht="13.8" x14ac:dyDescent="0.3">
      <c r="A984" s="32"/>
      <c r="B984" s="75" t="b">
        <v>0</v>
      </c>
      <c r="C984" s="78"/>
      <c r="D984" s="78"/>
      <c r="E984" s="78"/>
      <c r="F984" s="2"/>
    </row>
    <row r="985" spans="1:6" ht="13.8" x14ac:dyDescent="0.3">
      <c r="A985" s="32">
        <v>95</v>
      </c>
      <c r="B985" s="75" t="b">
        <v>0</v>
      </c>
      <c r="C985" s="74" t="s">
        <v>147</v>
      </c>
      <c r="D985" s="76" t="s">
        <v>91</v>
      </c>
      <c r="E985" s="77"/>
      <c r="F985" s="2"/>
    </row>
    <row r="986" spans="1:6" ht="13.8" x14ac:dyDescent="0.3">
      <c r="A986" s="32"/>
      <c r="B986" s="75" t="b">
        <v>0</v>
      </c>
      <c r="C986" s="74" t="s">
        <v>70</v>
      </c>
      <c r="D986" s="105" t="s">
        <v>91</v>
      </c>
      <c r="E986" s="77"/>
      <c r="F986" s="2"/>
    </row>
    <row r="987" spans="1:6" ht="13.8" x14ac:dyDescent="0.3">
      <c r="A987" s="32"/>
      <c r="B987" s="75" t="b">
        <v>0</v>
      </c>
      <c r="C987" s="74" t="s">
        <v>91</v>
      </c>
      <c r="D987" s="76" t="s">
        <v>91</v>
      </c>
      <c r="E987" s="77"/>
      <c r="F987" s="2"/>
    </row>
    <row r="988" spans="1:6" ht="13.8" x14ac:dyDescent="0.3">
      <c r="A988" s="32"/>
      <c r="B988" s="75" t="b">
        <v>0</v>
      </c>
      <c r="C988" s="74" t="s">
        <v>91</v>
      </c>
      <c r="D988" s="76" t="s">
        <v>91</v>
      </c>
      <c r="E988" s="77"/>
      <c r="F988" s="2"/>
    </row>
    <row r="989" spans="1:6" ht="13.8" x14ac:dyDescent="0.3">
      <c r="A989" s="32"/>
      <c r="B989" s="75" t="b">
        <v>0</v>
      </c>
      <c r="C989" s="74" t="s">
        <v>91</v>
      </c>
      <c r="D989" s="76" t="s">
        <v>91</v>
      </c>
      <c r="E989" s="77"/>
      <c r="F989" s="2"/>
    </row>
    <row r="990" spans="1:6" ht="13.8" x14ac:dyDescent="0.3">
      <c r="A990" s="32"/>
      <c r="B990" s="75" t="b">
        <v>0</v>
      </c>
      <c r="C990" s="74" t="s">
        <v>69</v>
      </c>
      <c r="D990" s="92" t="s">
        <v>91</v>
      </c>
      <c r="E990" s="77"/>
      <c r="F990" s="2"/>
    </row>
    <row r="991" spans="1:6" ht="13.8" x14ac:dyDescent="0.3">
      <c r="A991" s="32"/>
      <c r="B991" s="75" t="b">
        <v>0</v>
      </c>
      <c r="C991" s="226" t="s">
        <v>91</v>
      </c>
      <c r="D991" s="227"/>
      <c r="E991" s="228"/>
      <c r="F991" s="2"/>
    </row>
    <row r="992" spans="1:6" ht="75" customHeight="1" x14ac:dyDescent="0.3">
      <c r="A992" s="32"/>
      <c r="B992" s="75" t="b">
        <v>0</v>
      </c>
      <c r="C992" s="223" t="s">
        <v>91</v>
      </c>
      <c r="D992" s="224"/>
      <c r="E992" s="225"/>
      <c r="F992" s="2"/>
    </row>
    <row r="993" spans="1:6" ht="13.8" x14ac:dyDescent="0.3">
      <c r="A993" s="32"/>
      <c r="B993" s="75" t="b">
        <v>0</v>
      </c>
      <c r="C993" s="78"/>
      <c r="D993" s="78"/>
      <c r="E993" s="78"/>
      <c r="F993" s="2"/>
    </row>
    <row r="994" spans="1:6" ht="13.8" x14ac:dyDescent="0.3">
      <c r="A994" s="32">
        <v>96</v>
      </c>
      <c r="B994" s="75" t="b">
        <v>0</v>
      </c>
      <c r="C994" s="74" t="s">
        <v>147</v>
      </c>
      <c r="D994" s="76" t="s">
        <v>91</v>
      </c>
      <c r="E994" s="77"/>
      <c r="F994" s="2"/>
    </row>
    <row r="995" spans="1:6" ht="13.8" x14ac:dyDescent="0.3">
      <c r="A995" s="32"/>
      <c r="B995" s="75" t="b">
        <v>0</v>
      </c>
      <c r="C995" s="74" t="s">
        <v>70</v>
      </c>
      <c r="D995" s="105" t="s">
        <v>91</v>
      </c>
      <c r="E995" s="77"/>
      <c r="F995" s="2"/>
    </row>
    <row r="996" spans="1:6" ht="13.8" x14ac:dyDescent="0.3">
      <c r="A996" s="32"/>
      <c r="B996" s="75" t="b">
        <v>0</v>
      </c>
      <c r="C996" s="74" t="s">
        <v>91</v>
      </c>
      <c r="D996" s="76" t="s">
        <v>91</v>
      </c>
      <c r="E996" s="77"/>
      <c r="F996" s="2"/>
    </row>
    <row r="997" spans="1:6" ht="13.8" x14ac:dyDescent="0.3">
      <c r="A997" s="32"/>
      <c r="B997" s="75" t="b">
        <v>0</v>
      </c>
      <c r="C997" s="74" t="s">
        <v>91</v>
      </c>
      <c r="D997" s="76" t="s">
        <v>91</v>
      </c>
      <c r="E997" s="77"/>
      <c r="F997" s="2"/>
    </row>
    <row r="998" spans="1:6" ht="13.8" x14ac:dyDescent="0.3">
      <c r="A998" s="32"/>
      <c r="B998" s="75" t="b">
        <v>0</v>
      </c>
      <c r="C998" s="74" t="s">
        <v>91</v>
      </c>
      <c r="D998" s="76" t="s">
        <v>91</v>
      </c>
      <c r="E998" s="77"/>
      <c r="F998" s="2"/>
    </row>
    <row r="999" spans="1:6" ht="13.8" x14ac:dyDescent="0.3">
      <c r="A999" s="32"/>
      <c r="B999" s="75" t="b">
        <v>0</v>
      </c>
      <c r="C999" s="74" t="s">
        <v>69</v>
      </c>
      <c r="D999" s="92" t="s">
        <v>91</v>
      </c>
      <c r="E999" s="77"/>
      <c r="F999" s="2"/>
    </row>
    <row r="1000" spans="1:6" ht="13.8" x14ac:dyDescent="0.3">
      <c r="A1000" s="32"/>
      <c r="B1000" s="75" t="b">
        <v>0</v>
      </c>
      <c r="C1000" s="226" t="s">
        <v>91</v>
      </c>
      <c r="D1000" s="227"/>
      <c r="E1000" s="228"/>
      <c r="F1000" s="2"/>
    </row>
    <row r="1001" spans="1:6" ht="75" customHeight="1" x14ac:dyDescent="0.3">
      <c r="A1001" s="32"/>
      <c r="B1001" s="75" t="b">
        <v>0</v>
      </c>
      <c r="C1001" s="223" t="s">
        <v>91</v>
      </c>
      <c r="D1001" s="224"/>
      <c r="E1001" s="225"/>
      <c r="F1001" s="2"/>
    </row>
    <row r="1002" spans="1:6" ht="13.8" x14ac:dyDescent="0.3">
      <c r="A1002" s="32"/>
      <c r="B1002" s="75" t="b">
        <v>0</v>
      </c>
      <c r="C1002" s="78"/>
      <c r="D1002" s="78"/>
      <c r="E1002" s="78"/>
      <c r="F1002" s="2"/>
    </row>
    <row r="1003" spans="1:6" ht="13.8" x14ac:dyDescent="0.3">
      <c r="A1003" s="32">
        <v>97</v>
      </c>
      <c r="B1003" s="75" t="b">
        <v>0</v>
      </c>
      <c r="C1003" s="74" t="s">
        <v>147</v>
      </c>
      <c r="D1003" s="76" t="s">
        <v>91</v>
      </c>
      <c r="E1003" s="77"/>
      <c r="F1003" s="2"/>
    </row>
    <row r="1004" spans="1:6" ht="13.8" x14ac:dyDescent="0.3">
      <c r="A1004" s="32"/>
      <c r="B1004" s="75" t="b">
        <v>0</v>
      </c>
      <c r="C1004" s="74" t="s">
        <v>70</v>
      </c>
      <c r="D1004" s="105" t="s">
        <v>91</v>
      </c>
      <c r="E1004" s="77"/>
      <c r="F1004" s="2"/>
    </row>
    <row r="1005" spans="1:6" ht="13.8" x14ac:dyDescent="0.3">
      <c r="A1005" s="32"/>
      <c r="B1005" s="75" t="b">
        <v>0</v>
      </c>
      <c r="C1005" s="74" t="s">
        <v>91</v>
      </c>
      <c r="D1005" s="76" t="s">
        <v>91</v>
      </c>
      <c r="E1005" s="77"/>
      <c r="F1005" s="2"/>
    </row>
    <row r="1006" spans="1:6" ht="13.8" x14ac:dyDescent="0.3">
      <c r="A1006" s="32"/>
      <c r="B1006" s="75" t="b">
        <v>0</v>
      </c>
      <c r="C1006" s="74" t="s">
        <v>91</v>
      </c>
      <c r="D1006" s="76" t="s">
        <v>91</v>
      </c>
      <c r="E1006" s="77"/>
      <c r="F1006" s="2"/>
    </row>
    <row r="1007" spans="1:6" ht="13.8" x14ac:dyDescent="0.3">
      <c r="A1007" s="32"/>
      <c r="B1007" s="75" t="b">
        <v>0</v>
      </c>
      <c r="C1007" s="74" t="s">
        <v>91</v>
      </c>
      <c r="D1007" s="76" t="s">
        <v>91</v>
      </c>
      <c r="E1007" s="77"/>
      <c r="F1007" s="2"/>
    </row>
    <row r="1008" spans="1:6" ht="13.8" x14ac:dyDescent="0.3">
      <c r="A1008" s="32"/>
      <c r="B1008" s="75" t="b">
        <v>0</v>
      </c>
      <c r="C1008" s="74" t="s">
        <v>69</v>
      </c>
      <c r="D1008" s="92" t="s">
        <v>91</v>
      </c>
      <c r="E1008" s="77"/>
      <c r="F1008" s="2"/>
    </row>
    <row r="1009" spans="1:6" ht="13.8" x14ac:dyDescent="0.3">
      <c r="A1009" s="32"/>
      <c r="B1009" s="75" t="b">
        <v>0</v>
      </c>
      <c r="C1009" s="226" t="s">
        <v>91</v>
      </c>
      <c r="D1009" s="227"/>
      <c r="E1009" s="228"/>
      <c r="F1009" s="2"/>
    </row>
    <row r="1010" spans="1:6" ht="75" customHeight="1" x14ac:dyDescent="0.3">
      <c r="A1010" s="32"/>
      <c r="B1010" s="75" t="b">
        <v>0</v>
      </c>
      <c r="C1010" s="223" t="s">
        <v>91</v>
      </c>
      <c r="D1010" s="224"/>
      <c r="E1010" s="225"/>
      <c r="F1010" s="2"/>
    </row>
    <row r="1011" spans="1:6" ht="13.8" x14ac:dyDescent="0.3">
      <c r="A1011" s="32"/>
      <c r="B1011" s="75" t="b">
        <v>0</v>
      </c>
      <c r="C1011" s="78"/>
      <c r="D1011" s="78"/>
      <c r="E1011" s="78"/>
      <c r="F1011" s="2"/>
    </row>
    <row r="1012" spans="1:6" ht="13.8" x14ac:dyDescent="0.3">
      <c r="A1012" s="32">
        <v>98</v>
      </c>
      <c r="B1012" s="75" t="b">
        <v>0</v>
      </c>
      <c r="C1012" s="74" t="s">
        <v>147</v>
      </c>
      <c r="D1012" s="76" t="s">
        <v>91</v>
      </c>
      <c r="E1012" s="77"/>
      <c r="F1012" s="2"/>
    </row>
    <row r="1013" spans="1:6" ht="13.8" x14ac:dyDescent="0.3">
      <c r="A1013" s="32"/>
      <c r="B1013" s="75" t="b">
        <v>0</v>
      </c>
      <c r="C1013" s="74" t="s">
        <v>70</v>
      </c>
      <c r="D1013" s="105" t="s">
        <v>91</v>
      </c>
      <c r="E1013" s="77"/>
      <c r="F1013" s="2"/>
    </row>
    <row r="1014" spans="1:6" ht="13.8" x14ac:dyDescent="0.3">
      <c r="A1014" s="32"/>
      <c r="B1014" s="75" t="b">
        <v>0</v>
      </c>
      <c r="C1014" s="74" t="s">
        <v>91</v>
      </c>
      <c r="D1014" s="76" t="s">
        <v>91</v>
      </c>
      <c r="E1014" s="77"/>
      <c r="F1014" s="2"/>
    </row>
    <row r="1015" spans="1:6" ht="13.8" x14ac:dyDescent="0.3">
      <c r="A1015" s="32"/>
      <c r="B1015" s="75" t="b">
        <v>0</v>
      </c>
      <c r="C1015" s="74" t="s">
        <v>91</v>
      </c>
      <c r="D1015" s="76" t="s">
        <v>91</v>
      </c>
      <c r="E1015" s="77"/>
      <c r="F1015" s="2"/>
    </row>
    <row r="1016" spans="1:6" ht="13.8" x14ac:dyDescent="0.3">
      <c r="A1016" s="32"/>
      <c r="B1016" s="75" t="b">
        <v>0</v>
      </c>
      <c r="C1016" s="74" t="s">
        <v>91</v>
      </c>
      <c r="D1016" s="76" t="s">
        <v>91</v>
      </c>
      <c r="E1016" s="77"/>
      <c r="F1016" s="2"/>
    </row>
    <row r="1017" spans="1:6" ht="13.8" x14ac:dyDescent="0.3">
      <c r="A1017" s="32"/>
      <c r="B1017" s="75" t="b">
        <v>0</v>
      </c>
      <c r="C1017" s="74" t="s">
        <v>69</v>
      </c>
      <c r="D1017" s="92" t="s">
        <v>91</v>
      </c>
      <c r="E1017" s="77"/>
      <c r="F1017" s="2"/>
    </row>
    <row r="1018" spans="1:6" ht="13.8" x14ac:dyDescent="0.3">
      <c r="A1018" s="32"/>
      <c r="B1018" s="75" t="b">
        <v>0</v>
      </c>
      <c r="C1018" s="226" t="s">
        <v>91</v>
      </c>
      <c r="D1018" s="227"/>
      <c r="E1018" s="228"/>
      <c r="F1018" s="2"/>
    </row>
    <row r="1019" spans="1:6" ht="75" customHeight="1" x14ac:dyDescent="0.3">
      <c r="A1019" s="32"/>
      <c r="B1019" s="75" t="b">
        <v>0</v>
      </c>
      <c r="C1019" s="223" t="s">
        <v>91</v>
      </c>
      <c r="D1019" s="224"/>
      <c r="E1019" s="225"/>
      <c r="F1019" s="2"/>
    </row>
    <row r="1020" spans="1:6" ht="13.8" x14ac:dyDescent="0.3">
      <c r="A1020" s="32"/>
      <c r="B1020" s="75" t="b">
        <v>0</v>
      </c>
      <c r="C1020" s="78"/>
      <c r="D1020" s="78"/>
      <c r="E1020" s="78"/>
      <c r="F1020" s="2"/>
    </row>
    <row r="1021" spans="1:6" ht="13.8" x14ac:dyDescent="0.3">
      <c r="A1021" s="32">
        <v>99</v>
      </c>
      <c r="B1021" s="75" t="b">
        <v>0</v>
      </c>
      <c r="C1021" s="74" t="s">
        <v>147</v>
      </c>
      <c r="D1021" s="76" t="s">
        <v>91</v>
      </c>
      <c r="E1021" s="77"/>
      <c r="F1021" s="2"/>
    </row>
    <row r="1022" spans="1:6" ht="13.8" x14ac:dyDescent="0.3">
      <c r="A1022" s="32"/>
      <c r="B1022" s="75" t="b">
        <v>0</v>
      </c>
      <c r="C1022" s="74" t="s">
        <v>70</v>
      </c>
      <c r="D1022" s="105" t="s">
        <v>91</v>
      </c>
      <c r="E1022" s="77"/>
      <c r="F1022" s="2"/>
    </row>
    <row r="1023" spans="1:6" ht="13.8" x14ac:dyDescent="0.3">
      <c r="A1023" s="32"/>
      <c r="B1023" s="75" t="b">
        <v>0</v>
      </c>
      <c r="C1023" s="74" t="s">
        <v>91</v>
      </c>
      <c r="D1023" s="76" t="s">
        <v>91</v>
      </c>
      <c r="E1023" s="77"/>
      <c r="F1023" s="2"/>
    </row>
    <row r="1024" spans="1:6" ht="13.8" x14ac:dyDescent="0.3">
      <c r="A1024" s="32"/>
      <c r="B1024" s="75" t="b">
        <v>0</v>
      </c>
      <c r="C1024" s="74" t="s">
        <v>91</v>
      </c>
      <c r="D1024" s="76" t="s">
        <v>91</v>
      </c>
      <c r="E1024" s="77"/>
      <c r="F1024" s="2"/>
    </row>
    <row r="1025" spans="1:6" ht="13.8" x14ac:dyDescent="0.3">
      <c r="A1025" s="32"/>
      <c r="B1025" s="75" t="b">
        <v>0</v>
      </c>
      <c r="C1025" s="74" t="s">
        <v>91</v>
      </c>
      <c r="D1025" s="76" t="s">
        <v>91</v>
      </c>
      <c r="E1025" s="77"/>
      <c r="F1025" s="2"/>
    </row>
    <row r="1026" spans="1:6" ht="13.8" x14ac:dyDescent="0.3">
      <c r="A1026" s="32"/>
      <c r="B1026" s="75" t="b">
        <v>0</v>
      </c>
      <c r="C1026" s="74" t="s">
        <v>69</v>
      </c>
      <c r="D1026" s="92" t="s">
        <v>91</v>
      </c>
      <c r="E1026" s="77"/>
      <c r="F1026" s="2"/>
    </row>
    <row r="1027" spans="1:6" ht="13.8" x14ac:dyDescent="0.3">
      <c r="A1027" s="32"/>
      <c r="B1027" s="75" t="b">
        <v>0</v>
      </c>
      <c r="C1027" s="226" t="s">
        <v>91</v>
      </c>
      <c r="D1027" s="227"/>
      <c r="E1027" s="228"/>
      <c r="F1027" s="2"/>
    </row>
    <row r="1028" spans="1:6" ht="75" customHeight="1" x14ac:dyDescent="0.3">
      <c r="A1028" s="32"/>
      <c r="B1028" s="75" t="b">
        <v>0</v>
      </c>
      <c r="C1028" s="223" t="s">
        <v>91</v>
      </c>
      <c r="D1028" s="224"/>
      <c r="E1028" s="225"/>
      <c r="F1028" s="2"/>
    </row>
    <row r="1029" spans="1:6" ht="13.8" x14ac:dyDescent="0.3">
      <c r="A1029" s="32"/>
      <c r="B1029" s="75" t="b">
        <v>0</v>
      </c>
      <c r="C1029" s="78"/>
      <c r="D1029" s="78"/>
      <c r="E1029" s="78"/>
      <c r="F1029" s="2"/>
    </row>
    <row r="1030" spans="1:6" ht="13.8" x14ac:dyDescent="0.3">
      <c r="A1030" s="32">
        <v>100</v>
      </c>
      <c r="B1030" s="75" t="b">
        <v>0</v>
      </c>
      <c r="C1030" s="74" t="s">
        <v>147</v>
      </c>
      <c r="D1030" s="76" t="s">
        <v>91</v>
      </c>
      <c r="E1030" s="77"/>
      <c r="F1030" s="2"/>
    </row>
    <row r="1031" spans="1:6" ht="13.8" x14ac:dyDescent="0.3">
      <c r="A1031" s="32"/>
      <c r="B1031" s="75" t="b">
        <v>0</v>
      </c>
      <c r="C1031" s="74" t="s">
        <v>70</v>
      </c>
      <c r="D1031" s="105" t="s">
        <v>91</v>
      </c>
      <c r="E1031" s="77"/>
      <c r="F1031" s="2"/>
    </row>
    <row r="1032" spans="1:6" ht="13.8" x14ac:dyDescent="0.3">
      <c r="A1032" s="32"/>
      <c r="B1032" s="75" t="b">
        <v>0</v>
      </c>
      <c r="C1032" s="74" t="s">
        <v>91</v>
      </c>
      <c r="D1032" s="76" t="s">
        <v>91</v>
      </c>
      <c r="E1032" s="77"/>
      <c r="F1032" s="2"/>
    </row>
    <row r="1033" spans="1:6" ht="13.8" x14ac:dyDescent="0.3">
      <c r="A1033" s="32"/>
      <c r="B1033" s="75" t="b">
        <v>0</v>
      </c>
      <c r="C1033" s="74" t="s">
        <v>91</v>
      </c>
      <c r="D1033" s="76" t="s">
        <v>91</v>
      </c>
      <c r="E1033" s="77"/>
      <c r="F1033" s="2"/>
    </row>
    <row r="1034" spans="1:6" ht="13.8" x14ac:dyDescent="0.3">
      <c r="A1034" s="32"/>
      <c r="B1034" s="75" t="b">
        <v>0</v>
      </c>
      <c r="C1034" s="74" t="s">
        <v>91</v>
      </c>
      <c r="D1034" s="76" t="s">
        <v>91</v>
      </c>
      <c r="E1034" s="77"/>
      <c r="F1034" s="2"/>
    </row>
    <row r="1035" spans="1:6" ht="13.8" x14ac:dyDescent="0.3">
      <c r="A1035" s="32"/>
      <c r="B1035" s="75" t="b">
        <v>0</v>
      </c>
      <c r="C1035" s="74" t="s">
        <v>69</v>
      </c>
      <c r="D1035" s="92" t="s">
        <v>91</v>
      </c>
      <c r="E1035" s="77"/>
      <c r="F1035" s="2"/>
    </row>
    <row r="1036" spans="1:6" ht="13.8" x14ac:dyDescent="0.3">
      <c r="A1036" s="32"/>
      <c r="B1036" s="75" t="b">
        <v>0</v>
      </c>
      <c r="C1036" s="226" t="s">
        <v>91</v>
      </c>
      <c r="D1036" s="227"/>
      <c r="E1036" s="228"/>
      <c r="F1036" s="2"/>
    </row>
    <row r="1037" spans="1:6" ht="75" customHeight="1" x14ac:dyDescent="0.3">
      <c r="A1037" s="32"/>
      <c r="B1037" s="75" t="b">
        <v>0</v>
      </c>
      <c r="C1037" s="223" t="s">
        <v>91</v>
      </c>
      <c r="D1037" s="224"/>
      <c r="E1037" s="225"/>
      <c r="F1037" s="2"/>
    </row>
    <row r="1038" spans="1:6" ht="13.8" x14ac:dyDescent="0.3">
      <c r="A1038" s="32"/>
      <c r="B1038" s="75" t="b">
        <v>0</v>
      </c>
      <c r="C1038" s="78"/>
      <c r="D1038" s="78"/>
      <c r="E1038" s="78"/>
      <c r="F1038" s="2"/>
    </row>
  </sheetData>
  <mergeCells count="213">
    <mergeCell ref="C937:E937"/>
    <mergeCell ref="C938:E938"/>
    <mergeCell ref="C190:E190"/>
    <mergeCell ref="C191:E191"/>
    <mergeCell ref="C280:E280"/>
    <mergeCell ref="C281:E281"/>
    <mergeCell ref="C892:E892"/>
    <mergeCell ref="C893:E893"/>
    <mergeCell ref="C874:E874"/>
    <mergeCell ref="C875:E875"/>
    <mergeCell ref="C847:E847"/>
    <mergeCell ref="C848:E848"/>
    <mergeCell ref="C884:E884"/>
    <mergeCell ref="C929:E929"/>
    <mergeCell ref="C901:E901"/>
    <mergeCell ref="C902:E902"/>
    <mergeCell ref="C910:E910"/>
    <mergeCell ref="C911:E911"/>
    <mergeCell ref="C919:E919"/>
    <mergeCell ref="C920:E920"/>
    <mergeCell ref="C704:E704"/>
    <mergeCell ref="C712:E712"/>
    <mergeCell ref="C713:E713"/>
    <mergeCell ref="C667:E667"/>
    <mergeCell ref="C172:E172"/>
    <mergeCell ref="C173:E173"/>
    <mergeCell ref="C181:E181"/>
    <mergeCell ref="C182:E182"/>
    <mergeCell ref="C802:E802"/>
    <mergeCell ref="C803:E803"/>
    <mergeCell ref="C811:E811"/>
    <mergeCell ref="C812:E812"/>
    <mergeCell ref="C883:E883"/>
    <mergeCell ref="C829:E829"/>
    <mergeCell ref="C830:E830"/>
    <mergeCell ref="C856:E856"/>
    <mergeCell ref="C857:E857"/>
    <mergeCell ref="C766:E766"/>
    <mergeCell ref="C767:E767"/>
    <mergeCell ref="C721:E721"/>
    <mergeCell ref="C722:E722"/>
    <mergeCell ref="C730:E730"/>
    <mergeCell ref="C731:E731"/>
    <mergeCell ref="C739:E739"/>
    <mergeCell ref="C740:E740"/>
    <mergeCell ref="C694:E694"/>
    <mergeCell ref="C695:E695"/>
    <mergeCell ref="C703:E703"/>
    <mergeCell ref="C103:E103"/>
    <mergeCell ref="C104:D104"/>
    <mergeCell ref="D106:E106"/>
    <mergeCell ref="C928:E928"/>
    <mergeCell ref="C820:E820"/>
    <mergeCell ref="C821:E821"/>
    <mergeCell ref="C865:E865"/>
    <mergeCell ref="C866:E866"/>
    <mergeCell ref="C838:E838"/>
    <mergeCell ref="C839:E839"/>
    <mergeCell ref="C793:E793"/>
    <mergeCell ref="C794:E794"/>
    <mergeCell ref="C145:E145"/>
    <mergeCell ref="C146:E146"/>
    <mergeCell ref="C163:E163"/>
    <mergeCell ref="C164:E164"/>
    <mergeCell ref="C775:E775"/>
    <mergeCell ref="C776:E776"/>
    <mergeCell ref="C784:E784"/>
    <mergeCell ref="C785:E785"/>
    <mergeCell ref="C748:E748"/>
    <mergeCell ref="C749:E749"/>
    <mergeCell ref="C757:E757"/>
    <mergeCell ref="C758:E758"/>
    <mergeCell ref="C668:E668"/>
    <mergeCell ref="C676:E676"/>
    <mergeCell ref="C677:E677"/>
    <mergeCell ref="C685:E685"/>
    <mergeCell ref="C686:E686"/>
    <mergeCell ref="C640:E640"/>
    <mergeCell ref="C641:E641"/>
    <mergeCell ref="C649:E649"/>
    <mergeCell ref="C650:E650"/>
    <mergeCell ref="C658:E658"/>
    <mergeCell ref="C659:E659"/>
    <mergeCell ref="C613:E613"/>
    <mergeCell ref="C614:E614"/>
    <mergeCell ref="C622:E622"/>
    <mergeCell ref="C623:E623"/>
    <mergeCell ref="C631:E631"/>
    <mergeCell ref="C632:E632"/>
    <mergeCell ref="C586:E586"/>
    <mergeCell ref="C587:E587"/>
    <mergeCell ref="C595:E595"/>
    <mergeCell ref="C596:E596"/>
    <mergeCell ref="C604:E604"/>
    <mergeCell ref="C605:E605"/>
    <mergeCell ref="C559:E559"/>
    <mergeCell ref="C560:E560"/>
    <mergeCell ref="C568:E568"/>
    <mergeCell ref="C569:E569"/>
    <mergeCell ref="C577:E577"/>
    <mergeCell ref="C578:E578"/>
    <mergeCell ref="C532:E532"/>
    <mergeCell ref="C533:E533"/>
    <mergeCell ref="C541:E541"/>
    <mergeCell ref="C542:E542"/>
    <mergeCell ref="C550:E550"/>
    <mergeCell ref="C551:E551"/>
    <mergeCell ref="C505:E505"/>
    <mergeCell ref="C506:E506"/>
    <mergeCell ref="C514:E514"/>
    <mergeCell ref="C515:E515"/>
    <mergeCell ref="C523:E523"/>
    <mergeCell ref="C524:E524"/>
    <mergeCell ref="C478:E478"/>
    <mergeCell ref="C479:E479"/>
    <mergeCell ref="C487:E487"/>
    <mergeCell ref="C488:E488"/>
    <mergeCell ref="C496:E496"/>
    <mergeCell ref="C497:E497"/>
    <mergeCell ref="C451:E451"/>
    <mergeCell ref="C452:E452"/>
    <mergeCell ref="C460:E460"/>
    <mergeCell ref="C461:E461"/>
    <mergeCell ref="C469:E469"/>
    <mergeCell ref="C470:E470"/>
    <mergeCell ref="C424:E424"/>
    <mergeCell ref="C425:E425"/>
    <mergeCell ref="C433:E433"/>
    <mergeCell ref="C434:E434"/>
    <mergeCell ref="C442:E442"/>
    <mergeCell ref="C443:E443"/>
    <mergeCell ref="C397:E397"/>
    <mergeCell ref="C398:E398"/>
    <mergeCell ref="C406:E406"/>
    <mergeCell ref="C407:E407"/>
    <mergeCell ref="C415:E415"/>
    <mergeCell ref="C416:E416"/>
    <mergeCell ref="C370:E370"/>
    <mergeCell ref="C371:E371"/>
    <mergeCell ref="C379:E379"/>
    <mergeCell ref="C380:E380"/>
    <mergeCell ref="C388:E388"/>
    <mergeCell ref="C389:E389"/>
    <mergeCell ref="C343:E343"/>
    <mergeCell ref="C344:E344"/>
    <mergeCell ref="C352:E352"/>
    <mergeCell ref="C353:E353"/>
    <mergeCell ref="C361:E361"/>
    <mergeCell ref="C362:E362"/>
    <mergeCell ref="C316:E316"/>
    <mergeCell ref="C317:E317"/>
    <mergeCell ref="C325:E325"/>
    <mergeCell ref="C326:E326"/>
    <mergeCell ref="C334:E334"/>
    <mergeCell ref="C335:E335"/>
    <mergeCell ref="C235:E235"/>
    <mergeCell ref="C236:E236"/>
    <mergeCell ref="C244:E244"/>
    <mergeCell ref="C245:E245"/>
    <mergeCell ref="C271:E271"/>
    <mergeCell ref="C272:E272"/>
    <mergeCell ref="C253:E253"/>
    <mergeCell ref="C254:E254"/>
    <mergeCell ref="C262:E262"/>
    <mergeCell ref="C263:E263"/>
    <mergeCell ref="C965:E965"/>
    <mergeCell ref="C154:E154"/>
    <mergeCell ref="C155:E155"/>
    <mergeCell ref="C946:E946"/>
    <mergeCell ref="C947:E947"/>
    <mergeCell ref="C199:E199"/>
    <mergeCell ref="C200:E200"/>
    <mergeCell ref="C991:E991"/>
    <mergeCell ref="C992:E992"/>
    <mergeCell ref="C208:E208"/>
    <mergeCell ref="C209:E209"/>
    <mergeCell ref="C217:E217"/>
    <mergeCell ref="C218:E218"/>
    <mergeCell ref="C226:E226"/>
    <mergeCell ref="C227:E227"/>
    <mergeCell ref="C955:E955"/>
    <mergeCell ref="C956:E956"/>
    <mergeCell ref="C964:E964"/>
    <mergeCell ref="C289:E289"/>
    <mergeCell ref="C290:E290"/>
    <mergeCell ref="C298:E298"/>
    <mergeCell ref="C299:E299"/>
    <mergeCell ref="C307:E307"/>
    <mergeCell ref="C308:E308"/>
    <mergeCell ref="C123:D123"/>
    <mergeCell ref="C124:D124"/>
    <mergeCell ref="C127:D127"/>
    <mergeCell ref="C126:D126"/>
    <mergeCell ref="C1037:E1037"/>
    <mergeCell ref="C1018:E1018"/>
    <mergeCell ref="C1019:E1019"/>
    <mergeCell ref="C1027:E1027"/>
    <mergeCell ref="C1028:E1028"/>
    <mergeCell ref="C125:D125"/>
    <mergeCell ref="C130:E130"/>
    <mergeCell ref="C137:E137"/>
    <mergeCell ref="D132:E132"/>
    <mergeCell ref="C134:D134"/>
    <mergeCell ref="C136:D136"/>
    <mergeCell ref="C1000:E1000"/>
    <mergeCell ref="C1001:E1001"/>
    <mergeCell ref="C973:E973"/>
    <mergeCell ref="C974:E974"/>
    <mergeCell ref="C982:E982"/>
    <mergeCell ref="C983:E983"/>
    <mergeCell ref="C1009:E1009"/>
    <mergeCell ref="C1010:E1010"/>
    <mergeCell ref="C1036:E1036"/>
  </mergeCells>
  <phoneticPr fontId="2" type="noConversion"/>
  <conditionalFormatting sqref="C139:C144 C148:C153 C157:C162 C166:C171 C175:C180 C184:C189 C193:C198 C202:C207 C211:C216 C220:C225 C229:C234 C238:C243 C247:C252 C256:C261 C265:C270 C274:C279 C283:C288 C292:C297 C301:C306 C310:C315 C319:C324 C328:C333 C337:C342 C346:C351 C355:C360 C364:C369 C373:C378 C382:C387 C391:C396 C400:C405 C409:C414 C418:C423 C427:C432 C436:C441 C445:C450 C454:C459 C463:C468 C472:C477 C481:C486 C490:C495 C499:C504 C508:C513 C517:C522 C526:C531 C535:C540 C544:C549 C553:C558 C562:C567 C571:C576 C580:C585 C589:C594 C598:C603 C607:C612 C616:C621 C625:C630 C634:C639 C643:C648 C652:C657 C661:C666 C670:C675 C679:C684 C688:C693 C697:C702 C706:C711 C715:C720 C724:C729 C733:C738 C742:C747 C751:C756 C760:C765 C769:C774 C778:C783 C787:C792 C796:C801 C805:C810 C814:C819 C823:C828 C832:C837 C841:C846 C850:C855 C859:C864 C868:C873 C877:C882 C886:C891 C895:C900 C904:C909 C913:C918 C922:C927 C931:C936 C940:C945 C949:C954 C958:C963 C967:C972 C976:C981 C985:C990 C994:C999 C1003:C1008 C1012:C1017 C1021:C1026 C1030:C1035">
    <cfRule type="expression" dxfId="77" priority="1" stopIfTrue="1">
      <formula>B139=FALSE</formula>
    </cfRule>
  </conditionalFormatting>
  <conditionalFormatting sqref="D139:D144 D148:D153 D157:D162 D166:D171 D175:D180 D184:D189 D193:D198 D202:D207 D211:D216 D220:D225 D229:D234 D238:D243 D247:D252 D256:D261 D265:D270 D274:D279 D283:D288 D292:D297 D301:D306 D310:D315 D319:D324 D328:D333 D337:D342 D346:D351 D355:D360 D364:D369 D373:D378 D382:D387 D391:D396 D400:D405 D409:D414 D418:D423 D427:D432 D436:D441 D445:D450 D454:D459 D463:D468 D472:D477 D481:D486 D490:D495 D499:D504 D508:D513 D517:D522 D526:D531 D535:D540 D544:D549 D553:D558 D562:D567 D571:D576 D580:D585 D589:D594 D598:D603 D607:D612 D616:D621 D625:D630 D634:D639 D643:D648 D652:D657 D661:D666 D670:D675 D679:D684 D688:D693 D697:D702 D706:D711 D715:D720 D724:D729 D733:D738 D742:D747 D751:D756 D760:D765 D769:D774 D778:D783 D787:D792 D796:D801 D805:D810 D814:D819 D823:D828 D832:D837 D841:D846 D850:D855 D859:D864 D868:D873 D877:D882 D886:D891 D895:D900 D904:D909 D913:D918 D922:D927 D931:D936 D940:D945 D949:D954 D958:D963 D967:D972 D976:D981 D985:D990 D994:D999 D1003:D1008 D1012:D1017 D1021:D1026 D1030:D1035">
    <cfRule type="expression" dxfId="76" priority="2" stopIfTrue="1">
      <formula>B139=FALSE</formula>
    </cfRule>
  </conditionalFormatting>
  <conditionalFormatting sqref="E139:E144 E148:E153 E157:E162 E166:E171 E175:E180 E184:E189 E193:E198 E202:E207 E211:E216 E220:E225 E229:E234 E238:E243 E247:E252 E256:E261 E265:E270 E274:E279 E283:E288 E292:E297 E301:E306 E310:E315 E319:E324 E328:E333 E337:E342 E346:E351 E355:E360 E364:E369 E373:E378 E382:E387 E391:E396 E400:E405 E409:E414 E418:E423 E427:E432 E436:E441 E445:E450 E454:E459 E463:E468 E472:E477 E481:E486 E490:E495 E499:E504 E508:E513 E517:E522 E526:E531 E535:E540 E544:E549 E553:E558 E562:E567 E571:E576 E580:E585 E589:E594 E598:E603 E607:E612 E616:E621 E625:E630 E634:E639 E643:E648 E652:E657 E661:E666 E670:E675 E679:E684 E688:E693 E697:E702 E706:E711 E715:E720 E724:E729 E733:E738 E742:E747 E751:E756 E760:E765 E769:E774 E778:E783 E787:E792 E796:E801 E805:E810 E814:E819 E823:E828 E832:E837 E841:E846 E850:E855 E859:E864 E868:E873 E877:E882 E886:E891 E895:E900 E904:E909 E913:E918 E922:E927 E931:E936 E940:E945 E949:E954 E958:E963 E967:E972 E976:E981 E985:E990 E994:E999 E1003:E1008 E1012:E1017 E1021:E1026 E1030:E1035">
    <cfRule type="expression" dxfId="75" priority="3" stopIfTrue="1">
      <formula>B139=FALSE</formula>
    </cfRule>
  </conditionalFormatting>
  <conditionalFormatting sqref="C145:F147 C154:F156 C163:F165 C172:F174 C181:F183 C190:F192 C199:F201 C208:F210 C217:F219 C226:F228 C235:F237 C244:F246 C253:F255 C262:F264 C271:F273 C280:F282 C289:F291 C298:F300 C307:F309 C316:F318 C325:F327 C334:F336 C343:F345 C352:F354 C361:F363 C370:F372 C379:F381 C388:F390 C397:F399 C406:F408 C415:F417 C424:F426 C433:F435 C442:F444 C451:F453 C460:F462 C469:F471 C478:F480 C487:F489 C496:F498 C505:F507 C514:F516 C523:F525 C532:F534 C541:F543 C550:F552 C559:F561 C568:F570 C577:F579 C586:F588 C595:F597 C604:F606 C613:F615 C622:F624 C631:F633 C640:F642 C649:F651 C658:F660 C667:F669 C676:F678 C685:F687 C694:F696 C703:F705 C712:F714 C721:F723 C730:F732 C739:F741 C748:F750 C757:F759 C766:F768 C775:F777 C784:F786 C793:F795 C802:F804 C811:F813 C820:F822 C829:F831 C838:F840 C847:F849 C856:F858 C865:F867 C874:F876 C883:F885 C892:F894 C901:F903 C910:F912 C919:F921 C928:F930 C937:F939 C946:F948 C955:F957 C964:F966 C973:F975 C982:F984 C991:F993 C1000:F1002 C1009:F1011 C1018:F1020 C1027:F1029 C1036:F1038">
    <cfRule type="expression" dxfId="74" priority="4" stopIfTrue="1">
      <formula>$B145=FALSE</formula>
    </cfRule>
  </conditionalFormatting>
  <conditionalFormatting sqref="F139:F144 F148:F153 F157:F162 F166:F171 F175:F180 F184:F189 F193:F198 F202:F207 F211:F216 F220:F225 F229:F234 F238:F243 F247:F252 F256:F261 F265:F270 F274:F279 F283:F288 F292:F297 F301:F306 F310:F315 F319:F324 F328:F333 F337:F342 F346:F351 F355:F360 F364:F369 F373:F378 F382:F387 F391:F396 F400:F405 F409:F414 F418:F423 F427:F432 F436:F441 F445:F450 F454:F459 F463:F468 F472:F477 F481:F486 F490:F495 F499:F504 F508:F513 F517:F522 F526:F531 F535:F540 F544:F549 F553:F558 F562:F567 F571:F576 F580:F585 F589:F594 F598:F603 F607:F612 F616:F621 F625:F630 F634:F639 F643:F648 F652:F657 F661:F666 F670:F675 F679:F684 F688:F693 F697:F702 F706:F711 F715:F720 F724:F729 F733:F738 F742:F747 F751:F756 F760:F765 F769:F774 F778:F783 F787:F792 F796:F801 F805:F810 F814:F819 F823:F828 F832:F837 F841:F846 F850:F855 F859:F864 F868:F873 F877:F882 F886:F891 F895:F900 F904:F909 F913:F918 F922:F927 F931:F936 F940:F945 F949:F954 F958:F963 F967:F972 F976:F981 F985:F990 F994:F999 F1003:F1008 F1012:F1017 F1021:F1026 F1030:F1035">
    <cfRule type="expression" dxfId="73" priority="5" stopIfTrue="1">
      <formula>B139=FALSE</formula>
    </cfRule>
  </conditionalFormatting>
  <conditionalFormatting sqref="A139:A1038">
    <cfRule type="expression" dxfId="72" priority="13" stopIfTrue="1">
      <formula>$D$95=TRUE</formula>
    </cfRule>
    <cfRule type="expression" dxfId="71" priority="14" stopIfTrue="1">
      <formula>B139=FALSE</formula>
    </cfRule>
  </conditionalFormatting>
  <conditionalFormatting sqref="C124:C127">
    <cfRule type="expression" dxfId="70" priority="23" stopIfTrue="1">
      <formula>NOT($G124)</formula>
    </cfRule>
    <cfRule type="expression" dxfId="69" priority="24" stopIfTrue="1">
      <formula>H124</formula>
    </cfRule>
  </conditionalFormatting>
  <conditionalFormatting sqref="B139:B1038">
    <cfRule type="expression" dxfId="68" priority="29" stopIfTrue="1">
      <formula>$D$95=TRUE</formula>
    </cfRule>
    <cfRule type="expression" dxfId="67" priority="30" stopIfTrue="1">
      <formula>B139=FALSE</formula>
    </cfRule>
  </conditionalFormatting>
  <dataValidations count="2">
    <dataValidation type="list" allowBlank="1" showInputMessage="1" showErrorMessage="1" sqref="D101">
      <formula1>$E$86:$E$93</formula1>
    </dataValidation>
    <dataValidation allowBlank="1" showInputMessage="1" showErrorMessage="1" sqref="D105 D106:E106 D107:D110 C114:D121"/>
  </dataValidations>
  <pageMargins left="0.5" right="0.46" top="0.6" bottom="1" header="0.5" footer="0.5"/>
  <pageSetup scale="83" fitToHeight="0" orientation="portrait" verticalDpi="1200" r:id="rId1"/>
  <headerFooter alignWithMargins="0">
    <oddFooter>&amp;L&amp;F&amp;RPage &amp;P of &amp;N</oddFooter>
  </headerFooter>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enableFormatConditionsCalculation="0">
    <tabColor indexed="43"/>
    <outlinePr summaryBelow="0" summaryRight="0"/>
  </sheetPr>
  <dimension ref="A1:AN115"/>
  <sheetViews>
    <sheetView zoomScale="94" zoomScaleNormal="100" workbookViewId="0"/>
  </sheetViews>
  <sheetFormatPr defaultRowHeight="13.2" outlineLevelCol="1" x14ac:dyDescent="0.25"/>
  <cols>
    <col min="1" max="1" width="2" customWidth="1"/>
    <col min="2" max="2" width="18.44140625" customWidth="1"/>
    <col min="3" max="3" width="7.5546875" customWidth="1"/>
    <col min="4" max="4" width="7.88671875" bestFit="1" customWidth="1"/>
    <col min="5" max="5" width="40.44140625" customWidth="1"/>
    <col min="6" max="6" width="8.44140625" customWidth="1" collapsed="1"/>
    <col min="7" max="7" width="8.44140625" hidden="1" customWidth="1" outlineLevel="1"/>
    <col min="8" max="8" width="7.109375" customWidth="1"/>
    <col min="9" max="9" width="56.88671875" bestFit="1" customWidth="1"/>
    <col min="10" max="10" width="1.88671875" customWidth="1"/>
    <col min="11" max="11" width="3.6640625" style="96" hidden="1" customWidth="1"/>
    <col min="12" max="12" width="7.44140625" style="96" hidden="1" customWidth="1"/>
    <col min="13" max="13" width="7.33203125" hidden="1" customWidth="1"/>
    <col min="14" max="14" width="2.109375" hidden="1" customWidth="1"/>
    <col min="15" max="15" width="7" hidden="1" customWidth="1"/>
    <col min="16" max="16" width="2.44140625" hidden="1" customWidth="1"/>
    <col min="17" max="17" width="5.88671875" hidden="1" customWidth="1"/>
    <col min="18" max="18" width="2.44140625" hidden="1" customWidth="1"/>
    <col min="19" max="19" width="6.5546875" hidden="1" customWidth="1"/>
    <col min="20" max="20" width="2.44140625" hidden="1" customWidth="1"/>
    <col min="21" max="21" width="6.5546875" hidden="1" customWidth="1"/>
    <col min="22" max="22" width="2.44140625" hidden="1" customWidth="1"/>
    <col min="23" max="23" width="6.5546875" hidden="1" customWidth="1"/>
    <col min="24" max="24" width="2.44140625" hidden="1" customWidth="1"/>
    <col min="25" max="25" width="6.5546875" hidden="1" customWidth="1"/>
    <col min="26" max="26" width="2.44140625" hidden="1" customWidth="1"/>
    <col min="27" max="27" width="6.5546875" hidden="1" customWidth="1"/>
    <col min="28" max="28" width="2.44140625" hidden="1" customWidth="1"/>
    <col min="29" max="29" width="6.5546875" hidden="1" customWidth="1"/>
    <col min="30" max="30" width="1.33203125" hidden="1" customWidth="1"/>
    <col min="31" max="31" width="13.6640625" style="120" hidden="1" customWidth="1"/>
    <col min="32" max="32" width="5.109375" style="128" hidden="1" customWidth="1"/>
    <col min="33" max="33" width="13.6640625" style="120" hidden="1" customWidth="1"/>
    <col min="34" max="34" width="9.88671875" style="120" hidden="1" customWidth="1"/>
    <col min="35" max="35" width="5.5546875" style="120" hidden="1" customWidth="1"/>
    <col min="36" max="36" width="6.88671875" style="120" hidden="1" customWidth="1"/>
    <col min="37" max="37" width="5.33203125" style="120" hidden="1" customWidth="1"/>
    <col min="38" max="38" width="6.88671875" style="120" hidden="1" customWidth="1"/>
    <col min="39" max="39" width="5.5546875" style="120" hidden="1" customWidth="1"/>
    <col min="40" max="40" width="1.33203125" hidden="1" customWidth="1"/>
  </cols>
  <sheetData>
    <row r="1" spans="1:40" ht="39" customHeight="1" x14ac:dyDescent="0.25">
      <c r="A1" s="94"/>
      <c r="B1" s="94"/>
      <c r="C1" s="94"/>
      <c r="D1" s="94"/>
      <c r="E1" s="151" t="s">
        <v>288</v>
      </c>
      <c r="F1" s="94"/>
      <c r="G1" s="94"/>
      <c r="H1" s="94"/>
      <c r="I1" s="94"/>
      <c r="J1" s="94"/>
      <c r="K1" s="97"/>
      <c r="L1" s="97"/>
      <c r="M1" s="97"/>
      <c r="N1" s="97"/>
      <c r="O1" s="97"/>
      <c r="P1" s="97"/>
      <c r="Q1" s="97"/>
      <c r="R1" s="97"/>
      <c r="S1" s="97"/>
      <c r="T1" s="97"/>
      <c r="U1" s="97"/>
      <c r="V1" s="97"/>
      <c r="W1" s="97"/>
      <c r="X1" s="97"/>
      <c r="Y1" s="97"/>
      <c r="Z1" s="97"/>
      <c r="AA1" s="97"/>
      <c r="AB1" s="97"/>
      <c r="AC1" s="97"/>
      <c r="AD1" s="97"/>
      <c r="AE1" s="117"/>
      <c r="AF1" s="127"/>
      <c r="AG1" s="117"/>
      <c r="AH1" s="117"/>
      <c r="AI1" s="117"/>
      <c r="AJ1" s="117"/>
      <c r="AK1" s="117"/>
      <c r="AL1" s="117"/>
      <c r="AM1" s="117"/>
      <c r="AN1" s="97"/>
    </row>
    <row r="2" spans="1:40" x14ac:dyDescent="0.25">
      <c r="A2" s="94"/>
      <c r="B2" s="247" t="s">
        <v>36</v>
      </c>
      <c r="C2" s="247"/>
      <c r="D2" s="248"/>
      <c r="E2" s="254" t="s">
        <v>226</v>
      </c>
      <c r="F2" s="250"/>
      <c r="G2" s="250"/>
      <c r="H2" s="248"/>
      <c r="I2" s="139" t="s">
        <v>289</v>
      </c>
      <c r="J2" s="94"/>
      <c r="K2" s="97"/>
      <c r="L2" s="97"/>
      <c r="M2" s="97"/>
      <c r="N2" s="97"/>
      <c r="O2" s="97"/>
      <c r="P2" s="97"/>
      <c r="Q2" s="97"/>
      <c r="R2" s="97"/>
      <c r="S2" s="97"/>
      <c r="T2" s="97"/>
      <c r="U2" s="97"/>
      <c r="V2" s="97"/>
      <c r="W2" s="97"/>
      <c r="X2" s="97"/>
      <c r="Y2" s="97"/>
      <c r="Z2" s="97"/>
      <c r="AA2" s="97"/>
      <c r="AB2" s="97"/>
      <c r="AC2" s="97"/>
      <c r="AD2" s="97"/>
      <c r="AE2" s="117"/>
      <c r="AF2" s="127"/>
      <c r="AG2" s="117"/>
      <c r="AH2" s="117"/>
      <c r="AI2" s="117"/>
      <c r="AJ2" s="117"/>
      <c r="AK2" s="117"/>
      <c r="AL2" s="117"/>
      <c r="AM2" s="117"/>
      <c r="AN2" s="97"/>
    </row>
    <row r="3" spans="1:40" x14ac:dyDescent="0.25">
      <c r="A3" s="94"/>
      <c r="B3" s="247" t="s">
        <v>14</v>
      </c>
      <c r="C3" s="247"/>
      <c r="D3" s="248"/>
      <c r="E3" s="254" t="s">
        <v>223</v>
      </c>
      <c r="F3" s="250"/>
      <c r="G3" s="250"/>
      <c r="H3" s="248"/>
      <c r="I3" s="139"/>
      <c r="J3" s="94"/>
      <c r="K3" s="97"/>
      <c r="L3" s="97"/>
      <c r="M3" s="97"/>
      <c r="N3" s="97"/>
      <c r="O3" s="97"/>
      <c r="P3" s="97"/>
      <c r="Q3" s="97"/>
      <c r="R3" s="97"/>
      <c r="S3" s="97"/>
      <c r="T3" s="97"/>
      <c r="U3" s="97"/>
      <c r="V3" s="97"/>
      <c r="W3" s="97"/>
      <c r="X3" s="97"/>
      <c r="Y3" s="97"/>
      <c r="Z3" s="97"/>
      <c r="AA3" s="97"/>
      <c r="AB3" s="97"/>
      <c r="AC3" s="97"/>
      <c r="AD3" s="97"/>
      <c r="AE3" s="117"/>
      <c r="AF3" s="127"/>
      <c r="AG3" s="117"/>
      <c r="AH3" s="117"/>
      <c r="AI3" s="117"/>
      <c r="AJ3" s="117"/>
      <c r="AK3" s="117"/>
      <c r="AL3" s="117"/>
      <c r="AM3" s="117"/>
      <c r="AN3" s="97"/>
    </row>
    <row r="4" spans="1:40" x14ac:dyDescent="0.25">
      <c r="A4" s="94"/>
      <c r="B4" s="247" t="s">
        <v>37</v>
      </c>
      <c r="C4" s="247"/>
      <c r="D4" s="248"/>
      <c r="E4" s="254" t="s">
        <v>235</v>
      </c>
      <c r="F4" s="250"/>
      <c r="G4" s="250"/>
      <c r="H4" s="248"/>
      <c r="I4" s="269" t="s">
        <v>15</v>
      </c>
      <c r="J4" s="94"/>
      <c r="K4" s="97"/>
      <c r="L4" s="97"/>
      <c r="M4" s="97"/>
      <c r="N4" s="97"/>
      <c r="O4" s="97"/>
      <c r="P4" s="97"/>
      <c r="Q4" s="97"/>
      <c r="R4" s="97"/>
      <c r="S4" s="97"/>
      <c r="T4" s="97"/>
      <c r="U4" s="97"/>
      <c r="V4" s="97"/>
      <c r="W4" s="97"/>
      <c r="X4" s="97"/>
      <c r="Y4" s="97"/>
      <c r="Z4" s="97"/>
      <c r="AA4" s="97"/>
      <c r="AB4" s="97"/>
      <c r="AC4" s="97"/>
      <c r="AD4" s="97"/>
      <c r="AE4" s="117"/>
      <c r="AF4" s="127"/>
      <c r="AG4" s="117"/>
      <c r="AH4" s="117"/>
      <c r="AI4" s="117"/>
      <c r="AJ4" s="117"/>
      <c r="AK4" s="117"/>
      <c r="AL4" s="117"/>
      <c r="AM4" s="117"/>
      <c r="AN4" s="97"/>
    </row>
    <row r="5" spans="1:40" x14ac:dyDescent="0.25">
      <c r="A5" s="94"/>
      <c r="B5" s="247" t="s">
        <v>38</v>
      </c>
      <c r="C5" s="247"/>
      <c r="D5" s="248"/>
      <c r="E5" s="254" t="s">
        <v>234</v>
      </c>
      <c r="F5" s="250"/>
      <c r="G5" s="250"/>
      <c r="H5" s="248"/>
      <c r="I5" s="269"/>
      <c r="J5" s="94"/>
      <c r="K5" s="97"/>
      <c r="L5" s="97"/>
      <c r="M5" s="97"/>
      <c r="N5" s="97"/>
      <c r="O5" s="97"/>
      <c r="P5" s="97"/>
      <c r="Q5" s="97"/>
      <c r="R5" s="97"/>
      <c r="S5" s="97"/>
      <c r="T5" s="97"/>
      <c r="U5" s="97"/>
      <c r="V5" s="97"/>
      <c r="W5" s="97"/>
      <c r="X5" s="97"/>
      <c r="Y5" s="97"/>
      <c r="Z5" s="97"/>
      <c r="AA5" s="97"/>
      <c r="AB5" s="97"/>
      <c r="AC5" s="97"/>
      <c r="AD5" s="97"/>
      <c r="AE5" s="117"/>
      <c r="AF5" s="127"/>
      <c r="AG5" s="117"/>
      <c r="AH5" s="117"/>
      <c r="AI5" s="117"/>
      <c r="AJ5" s="117"/>
      <c r="AK5" s="117"/>
      <c r="AL5" s="117"/>
      <c r="AM5" s="117"/>
      <c r="AN5" s="97"/>
    </row>
    <row r="6" spans="1:40" x14ac:dyDescent="0.25">
      <c r="A6" s="94"/>
      <c r="B6" s="247" t="s">
        <v>99</v>
      </c>
      <c r="C6" s="247"/>
      <c r="D6" s="248"/>
      <c r="E6" s="249" t="s">
        <v>227</v>
      </c>
      <c r="F6" s="250"/>
      <c r="G6" s="250"/>
      <c r="H6" s="248"/>
      <c r="I6" s="270"/>
      <c r="J6" s="94"/>
      <c r="K6" s="97"/>
      <c r="L6" s="97"/>
      <c r="M6" s="97"/>
      <c r="N6" s="97"/>
      <c r="O6" s="97"/>
      <c r="P6" s="97"/>
      <c r="Q6" s="97"/>
      <c r="R6" s="97"/>
      <c r="S6" s="97"/>
      <c r="T6" s="97"/>
      <c r="U6" s="97"/>
      <c r="V6" s="97"/>
      <c r="W6" s="97"/>
      <c r="X6" s="97"/>
      <c r="Y6" s="97"/>
      <c r="Z6" s="97"/>
      <c r="AA6" s="97"/>
      <c r="AB6" s="97"/>
      <c r="AC6" s="97"/>
      <c r="AD6" s="97"/>
      <c r="AE6" s="117"/>
      <c r="AF6" s="127"/>
      <c r="AG6" s="117"/>
      <c r="AH6" s="117"/>
      <c r="AI6" s="117"/>
      <c r="AJ6" s="117"/>
      <c r="AK6" s="117"/>
      <c r="AL6" s="117"/>
      <c r="AM6" s="117"/>
      <c r="AN6" s="97"/>
    </row>
    <row r="7" spans="1:40" x14ac:dyDescent="0.25">
      <c r="A7" s="94"/>
      <c r="B7" s="255" t="s">
        <v>96</v>
      </c>
      <c r="C7" s="255"/>
      <c r="D7" s="256"/>
      <c r="E7" s="251" t="s">
        <v>233</v>
      </c>
      <c r="F7" s="252"/>
      <c r="G7" s="252"/>
      <c r="H7" s="253"/>
      <c r="I7" s="150" t="s">
        <v>287</v>
      </c>
      <c r="J7" s="94"/>
      <c r="K7" s="97"/>
      <c r="L7" s="97"/>
      <c r="M7" s="97"/>
      <c r="N7" s="97"/>
      <c r="O7" s="97"/>
      <c r="P7" s="97"/>
      <c r="Q7" s="97"/>
      <c r="R7" s="97"/>
      <c r="S7" s="97"/>
      <c r="T7" s="97"/>
      <c r="U7" s="97"/>
      <c r="V7" s="97"/>
      <c r="W7" s="97"/>
      <c r="X7" s="97"/>
      <c r="Y7" s="97"/>
      <c r="Z7" s="97"/>
      <c r="AA7" s="97"/>
      <c r="AB7" s="97"/>
      <c r="AC7" s="97"/>
      <c r="AD7" s="97"/>
      <c r="AE7" s="117"/>
      <c r="AF7" s="127"/>
      <c r="AG7" s="117"/>
      <c r="AH7" s="117"/>
      <c r="AI7" s="117"/>
      <c r="AJ7" s="117"/>
      <c r="AK7" s="117"/>
      <c r="AL7" s="117"/>
      <c r="AM7" s="117"/>
      <c r="AN7" s="97"/>
    </row>
    <row r="8" spans="1:40" x14ac:dyDescent="0.25">
      <c r="A8" s="2"/>
      <c r="B8" s="152" t="s">
        <v>185</v>
      </c>
      <c r="C8" s="263" t="s">
        <v>118</v>
      </c>
      <c r="D8" s="264"/>
      <c r="E8" s="265"/>
      <c r="F8" s="257"/>
      <c r="G8" s="258"/>
      <c r="H8" s="258"/>
      <c r="I8" s="259"/>
      <c r="J8" s="2"/>
      <c r="K8" s="97"/>
      <c r="L8" s="97"/>
      <c r="M8" s="97"/>
      <c r="N8" s="97"/>
      <c r="O8" s="97"/>
      <c r="P8" s="97"/>
      <c r="Q8" s="97"/>
      <c r="R8" s="97"/>
      <c r="S8" s="97"/>
      <c r="T8" s="97"/>
      <c r="U8" s="97"/>
      <c r="V8" s="97"/>
      <c r="W8" s="97"/>
      <c r="X8" s="97"/>
      <c r="Y8" s="97"/>
      <c r="Z8" s="97"/>
      <c r="AA8" s="97"/>
      <c r="AB8" s="97"/>
      <c r="AC8" s="97"/>
      <c r="AD8" s="97"/>
      <c r="AE8" s="117"/>
      <c r="AF8" s="127"/>
      <c r="AG8" s="117"/>
      <c r="AH8" s="117"/>
      <c r="AI8" s="117"/>
      <c r="AJ8" s="117"/>
      <c r="AK8" s="117"/>
      <c r="AL8" s="117"/>
      <c r="AM8" s="117"/>
      <c r="AN8" s="97"/>
    </row>
    <row r="9" spans="1:40" x14ac:dyDescent="0.25">
      <c r="A9" s="2"/>
      <c r="B9" s="266" t="s">
        <v>27</v>
      </c>
      <c r="C9" s="267"/>
      <c r="D9" s="267"/>
      <c r="E9" s="267"/>
      <c r="F9" s="267"/>
      <c r="G9" s="267"/>
      <c r="H9" s="267"/>
      <c r="I9" s="268"/>
      <c r="J9" s="2"/>
      <c r="K9" s="97"/>
      <c r="L9" s="97"/>
      <c r="M9" s="97"/>
      <c r="N9" s="97"/>
      <c r="O9" s="97"/>
      <c r="P9" s="97"/>
      <c r="Q9" s="97"/>
      <c r="R9" s="97"/>
      <c r="S9" s="97"/>
      <c r="T9" s="97"/>
      <c r="U9" s="97"/>
      <c r="V9" s="97"/>
      <c r="W9" s="97"/>
      <c r="X9" s="97"/>
      <c r="Y9" s="97"/>
      <c r="Z9" s="97"/>
      <c r="AA9" s="97"/>
      <c r="AB9" s="97"/>
      <c r="AC9" s="97"/>
      <c r="AD9" s="97"/>
      <c r="AE9" s="117"/>
      <c r="AF9" s="127"/>
      <c r="AG9" s="117"/>
      <c r="AH9" s="117"/>
      <c r="AI9" s="117"/>
      <c r="AJ9" s="117"/>
      <c r="AK9" s="117"/>
      <c r="AL9" s="117"/>
      <c r="AM9" s="117"/>
      <c r="AN9" s="97"/>
    </row>
    <row r="10" spans="1:40" x14ac:dyDescent="0.25">
      <c r="A10" s="2"/>
      <c r="B10" s="266" t="s">
        <v>124</v>
      </c>
      <c r="C10" s="267"/>
      <c r="D10" s="267"/>
      <c r="E10" s="267"/>
      <c r="F10" s="267"/>
      <c r="G10" s="267"/>
      <c r="H10" s="267"/>
      <c r="I10" s="268"/>
      <c r="J10" s="2"/>
      <c r="K10" s="97"/>
      <c r="L10" s="97"/>
      <c r="M10" s="97"/>
      <c r="N10" s="97"/>
      <c r="O10" s="97"/>
      <c r="P10" s="97"/>
      <c r="Q10" s="97"/>
      <c r="R10" s="97"/>
      <c r="S10" s="97"/>
      <c r="T10" s="97"/>
      <c r="U10" s="97"/>
      <c r="V10" s="97"/>
      <c r="W10" s="97"/>
      <c r="X10" s="97"/>
      <c r="Y10" s="97"/>
      <c r="Z10" s="97"/>
      <c r="AA10" s="97"/>
      <c r="AB10" s="97"/>
      <c r="AC10" s="97"/>
      <c r="AD10" s="97"/>
      <c r="AE10" s="117"/>
      <c r="AF10" s="127"/>
      <c r="AG10" s="117"/>
      <c r="AH10" s="117"/>
      <c r="AI10" s="117"/>
      <c r="AJ10" s="117"/>
      <c r="AK10" s="117"/>
      <c r="AL10" s="117"/>
      <c r="AM10" s="117"/>
      <c r="AN10" s="97"/>
    </row>
    <row r="11" spans="1:40" x14ac:dyDescent="0.25">
      <c r="A11" s="2"/>
      <c r="B11" s="260" t="s">
        <v>290</v>
      </c>
      <c r="C11" s="261"/>
      <c r="D11" s="261"/>
      <c r="E11" s="261"/>
      <c r="F11" s="261"/>
      <c r="G11" s="261"/>
      <c r="H11" s="261"/>
      <c r="I11" s="262"/>
      <c r="J11" s="2"/>
      <c r="K11" s="97"/>
      <c r="L11" s="97"/>
      <c r="M11" s="97"/>
      <c r="N11" s="97"/>
      <c r="O11" s="97"/>
      <c r="P11" s="97"/>
      <c r="Q11" s="97"/>
      <c r="R11" s="97"/>
      <c r="S11" s="97"/>
      <c r="T11" s="97"/>
      <c r="U11" s="97"/>
      <c r="V11" s="97"/>
      <c r="W11" s="97"/>
      <c r="X11" s="97"/>
      <c r="Y11" s="97"/>
      <c r="Z11" s="97"/>
      <c r="AA11" s="97"/>
      <c r="AB11" s="97"/>
      <c r="AC11" s="97"/>
      <c r="AD11" s="97"/>
      <c r="AE11" s="117"/>
      <c r="AF11" s="127"/>
      <c r="AG11" s="117"/>
      <c r="AH11" s="117"/>
      <c r="AI11" s="117"/>
      <c r="AJ11" s="117"/>
      <c r="AK11" s="117"/>
      <c r="AL11" s="117"/>
      <c r="AM11" s="117"/>
      <c r="AN11" s="97"/>
    </row>
    <row r="12" spans="1:40" x14ac:dyDescent="0.25">
      <c r="A12" s="2"/>
      <c r="B12" s="260" t="s">
        <v>291</v>
      </c>
      <c r="C12" s="261"/>
      <c r="D12" s="261"/>
      <c r="E12" s="261"/>
      <c r="F12" s="261"/>
      <c r="G12" s="261"/>
      <c r="H12" s="261"/>
      <c r="I12" s="262"/>
      <c r="J12" s="2"/>
      <c r="K12" s="97"/>
      <c r="L12" s="97"/>
      <c r="M12" s="97"/>
      <c r="N12" s="97"/>
      <c r="O12" s="97"/>
      <c r="P12" s="97"/>
      <c r="Q12" s="97"/>
      <c r="R12" s="97"/>
      <c r="S12" s="97"/>
      <c r="T12" s="97"/>
      <c r="U12" s="97"/>
      <c r="V12" s="97"/>
      <c r="W12" s="97"/>
      <c r="X12" s="97"/>
      <c r="Y12" s="97"/>
      <c r="Z12" s="97"/>
      <c r="AA12" s="97"/>
      <c r="AB12" s="97"/>
      <c r="AC12" s="97"/>
      <c r="AD12" s="97"/>
      <c r="AE12" s="117"/>
      <c r="AF12" s="127"/>
      <c r="AG12" s="117"/>
      <c r="AH12" s="117"/>
      <c r="AI12" s="117"/>
      <c r="AJ12" s="117"/>
      <c r="AK12" s="117"/>
      <c r="AL12" s="117"/>
      <c r="AM12" s="117"/>
      <c r="AN12" s="97"/>
    </row>
    <row r="13" spans="1:40" x14ac:dyDescent="0.25">
      <c r="A13" s="2"/>
      <c r="B13" s="260" t="s">
        <v>292</v>
      </c>
      <c r="C13" s="261"/>
      <c r="D13" s="261"/>
      <c r="E13" s="261"/>
      <c r="F13" s="261"/>
      <c r="G13" s="261"/>
      <c r="H13" s="261"/>
      <c r="I13" s="262"/>
      <c r="J13" s="2"/>
      <c r="K13" s="97"/>
      <c r="L13" s="97"/>
      <c r="M13" s="97"/>
      <c r="N13" s="97"/>
      <c r="O13" s="97"/>
      <c r="P13" s="97"/>
      <c r="Q13" s="97"/>
      <c r="R13" s="97"/>
      <c r="S13" s="97"/>
      <c r="T13" s="97"/>
      <c r="U13" s="97"/>
      <c r="V13" s="97"/>
      <c r="W13" s="97"/>
      <c r="X13" s="97"/>
      <c r="Y13" s="97"/>
      <c r="Z13" s="97"/>
      <c r="AA13" s="97"/>
      <c r="AB13" s="97"/>
      <c r="AC13" s="97"/>
      <c r="AD13" s="97"/>
      <c r="AE13" s="117"/>
      <c r="AF13" s="127"/>
      <c r="AG13" s="117"/>
      <c r="AH13" s="117"/>
      <c r="AI13" s="117"/>
      <c r="AJ13" s="117"/>
      <c r="AK13" s="117"/>
      <c r="AL13" s="117"/>
      <c r="AM13" s="117"/>
      <c r="AN13" s="97"/>
    </row>
    <row r="14" spans="1:40" x14ac:dyDescent="0.25">
      <c r="A14" s="2"/>
      <c r="B14" s="260" t="s">
        <v>293</v>
      </c>
      <c r="C14" s="261"/>
      <c r="D14" s="261"/>
      <c r="E14" s="261"/>
      <c r="F14" s="261"/>
      <c r="G14" s="261"/>
      <c r="H14" s="261"/>
      <c r="I14" s="262"/>
      <c r="J14" s="2"/>
      <c r="K14" s="97"/>
      <c r="L14" s="97"/>
      <c r="M14" s="97"/>
      <c r="N14" s="97"/>
      <c r="O14" s="97"/>
      <c r="P14" s="97"/>
      <c r="Q14" s="97"/>
      <c r="R14" s="97"/>
      <c r="S14" s="97"/>
      <c r="T14" s="97"/>
      <c r="U14" s="97"/>
      <c r="V14" s="97"/>
      <c r="W14" s="97"/>
      <c r="X14" s="97"/>
      <c r="Y14" s="97"/>
      <c r="Z14" s="97"/>
      <c r="AA14" s="97"/>
      <c r="AB14" s="97"/>
      <c r="AC14" s="97"/>
      <c r="AD14" s="97"/>
      <c r="AE14" s="117"/>
      <c r="AF14" s="127"/>
      <c r="AG14" s="117"/>
      <c r="AH14" s="117"/>
      <c r="AI14" s="117"/>
      <c r="AJ14" s="117"/>
      <c r="AK14" s="117"/>
      <c r="AL14" s="117"/>
      <c r="AM14" s="117"/>
      <c r="AN14" s="97"/>
    </row>
    <row r="15" spans="1:40" x14ac:dyDescent="0.25">
      <c r="A15" s="2"/>
      <c r="B15" s="260" t="s">
        <v>294</v>
      </c>
      <c r="C15" s="261"/>
      <c r="D15" s="261"/>
      <c r="E15" s="261"/>
      <c r="F15" s="261"/>
      <c r="G15" s="261"/>
      <c r="H15" s="261"/>
      <c r="I15" s="262"/>
      <c r="J15" s="2"/>
      <c r="K15" s="97"/>
      <c r="L15" s="97"/>
      <c r="M15" s="97"/>
      <c r="N15" s="97"/>
      <c r="O15" s="97"/>
      <c r="P15" s="97"/>
      <c r="Q15" s="97"/>
      <c r="R15" s="97"/>
      <c r="S15" s="97"/>
      <c r="T15" s="97"/>
      <c r="U15" s="97"/>
      <c r="V15" s="97"/>
      <c r="W15" s="97"/>
      <c r="X15" s="97"/>
      <c r="Y15" s="97"/>
      <c r="Z15" s="97"/>
      <c r="AA15" s="97"/>
      <c r="AB15" s="97"/>
      <c r="AC15" s="97"/>
      <c r="AD15" s="97"/>
      <c r="AE15" s="117"/>
      <c r="AF15" s="127"/>
      <c r="AG15" s="117"/>
      <c r="AH15" s="117"/>
      <c r="AI15" s="117"/>
      <c r="AJ15" s="117"/>
      <c r="AK15" s="117"/>
      <c r="AL15" s="117"/>
      <c r="AM15" s="117"/>
      <c r="AN15" s="97"/>
    </row>
    <row r="16" spans="1:40" x14ac:dyDescent="0.25">
      <c r="A16" s="2"/>
      <c r="B16" s="260" t="s">
        <v>295</v>
      </c>
      <c r="C16" s="261"/>
      <c r="D16" s="261"/>
      <c r="E16" s="261"/>
      <c r="F16" s="261"/>
      <c r="G16" s="261"/>
      <c r="H16" s="261"/>
      <c r="I16" s="262"/>
      <c r="J16" s="2"/>
      <c r="K16" s="97"/>
      <c r="L16" s="97"/>
      <c r="M16" s="97"/>
      <c r="N16" s="97"/>
      <c r="O16" s="97"/>
      <c r="P16" s="97"/>
      <c r="Q16" s="97"/>
      <c r="R16" s="97"/>
      <c r="S16" s="97"/>
      <c r="T16" s="97"/>
      <c r="U16" s="97"/>
      <c r="V16" s="97"/>
      <c r="W16" s="97"/>
      <c r="X16" s="97"/>
      <c r="Y16" s="97"/>
      <c r="Z16" s="97"/>
      <c r="AA16" s="97"/>
      <c r="AB16" s="97"/>
      <c r="AC16" s="97"/>
      <c r="AD16" s="97"/>
      <c r="AE16" s="117"/>
      <c r="AF16" s="127"/>
      <c r="AG16" s="117"/>
      <c r="AH16" s="117"/>
      <c r="AI16" s="117"/>
      <c r="AJ16" s="117"/>
      <c r="AK16" s="117"/>
      <c r="AL16" s="117"/>
      <c r="AM16" s="117"/>
      <c r="AN16" s="97"/>
    </row>
    <row r="17" spans="1:40" x14ac:dyDescent="0.25">
      <c r="A17" s="2"/>
      <c r="B17" s="260" t="s">
        <v>296</v>
      </c>
      <c r="C17" s="261"/>
      <c r="D17" s="261"/>
      <c r="E17" s="261"/>
      <c r="F17" s="261"/>
      <c r="G17" s="261"/>
      <c r="H17" s="261"/>
      <c r="I17" s="262"/>
      <c r="J17" s="2"/>
      <c r="K17" s="97"/>
      <c r="L17" s="97"/>
      <c r="M17" s="97"/>
      <c r="N17" s="97"/>
      <c r="O17" s="97"/>
      <c r="P17" s="97"/>
      <c r="Q17" s="97"/>
      <c r="R17" s="97"/>
      <c r="S17" s="97"/>
      <c r="T17" s="97"/>
      <c r="U17" s="97"/>
      <c r="V17" s="97"/>
      <c r="W17" s="97"/>
      <c r="X17" s="97"/>
      <c r="Y17" s="97"/>
      <c r="Z17" s="97"/>
      <c r="AA17" s="97"/>
      <c r="AB17" s="97"/>
      <c r="AC17" s="97"/>
      <c r="AD17" s="97"/>
      <c r="AE17" s="117"/>
      <c r="AF17" s="127"/>
      <c r="AG17" s="117"/>
      <c r="AH17" s="117"/>
      <c r="AI17" s="117"/>
      <c r="AJ17" s="117"/>
      <c r="AK17" s="117"/>
      <c r="AL17" s="117"/>
      <c r="AM17" s="117"/>
      <c r="AN17" s="97"/>
    </row>
    <row r="18" spans="1:40" x14ac:dyDescent="0.25">
      <c r="A18" s="2"/>
      <c r="B18" s="260" t="s">
        <v>297</v>
      </c>
      <c r="C18" s="261"/>
      <c r="D18" s="261"/>
      <c r="E18" s="261"/>
      <c r="F18" s="261"/>
      <c r="G18" s="261"/>
      <c r="H18" s="261"/>
      <c r="I18" s="262"/>
      <c r="J18" s="2"/>
      <c r="K18" s="97"/>
      <c r="L18" s="97"/>
      <c r="M18" s="97"/>
      <c r="N18" s="97"/>
      <c r="O18" s="97"/>
      <c r="P18" s="97"/>
      <c r="Q18" s="97"/>
      <c r="R18" s="97"/>
      <c r="S18" s="97"/>
      <c r="T18" s="97"/>
      <c r="U18" s="97"/>
      <c r="V18" s="97"/>
      <c r="W18" s="97"/>
      <c r="X18" s="97"/>
      <c r="Y18" s="97"/>
      <c r="Z18" s="97"/>
      <c r="AA18" s="97"/>
      <c r="AB18" s="97"/>
      <c r="AC18" s="97"/>
      <c r="AD18" s="97"/>
      <c r="AE18" s="117"/>
      <c r="AF18" s="127"/>
      <c r="AG18" s="117"/>
      <c r="AH18" s="117"/>
      <c r="AI18" s="117"/>
      <c r="AJ18" s="117"/>
      <c r="AK18" s="117"/>
      <c r="AL18" s="117"/>
      <c r="AM18" s="117"/>
      <c r="AN18" s="97"/>
    </row>
    <row r="19" spans="1:40" x14ac:dyDescent="0.25">
      <c r="A19" s="2"/>
      <c r="B19" s="260" t="s">
        <v>298</v>
      </c>
      <c r="C19" s="261"/>
      <c r="D19" s="261"/>
      <c r="E19" s="261"/>
      <c r="F19" s="261"/>
      <c r="G19" s="261"/>
      <c r="H19" s="261"/>
      <c r="I19" s="262"/>
      <c r="J19" s="2"/>
      <c r="K19" s="97"/>
      <c r="L19" s="97"/>
      <c r="M19" s="97"/>
      <c r="N19" s="97"/>
      <c r="O19" s="97"/>
      <c r="P19" s="97"/>
      <c r="Q19" s="97"/>
      <c r="R19" s="97"/>
      <c r="S19" s="97"/>
      <c r="T19" s="97"/>
      <c r="U19" s="97"/>
      <c r="V19" s="97"/>
      <c r="W19" s="97"/>
      <c r="X19" s="97"/>
      <c r="Y19" s="97"/>
      <c r="Z19" s="97"/>
      <c r="AA19" s="97"/>
      <c r="AB19" s="97"/>
      <c r="AC19" s="97"/>
      <c r="AD19" s="97"/>
      <c r="AE19" s="117"/>
      <c r="AF19" s="127"/>
      <c r="AG19" s="117"/>
      <c r="AH19" s="117"/>
      <c r="AI19" s="117"/>
      <c r="AJ19" s="117"/>
      <c r="AK19" s="117"/>
      <c r="AL19" s="117"/>
      <c r="AM19" s="117"/>
      <c r="AN19" s="97"/>
    </row>
    <row r="20" spans="1:40" x14ac:dyDescent="0.25">
      <c r="A20" s="2"/>
      <c r="B20" s="260" t="s">
        <v>299</v>
      </c>
      <c r="C20" s="261"/>
      <c r="D20" s="261"/>
      <c r="E20" s="261"/>
      <c r="F20" s="261"/>
      <c r="G20" s="261"/>
      <c r="H20" s="261"/>
      <c r="I20" s="262"/>
      <c r="J20" s="2"/>
      <c r="K20" s="97"/>
      <c r="L20" s="97"/>
      <c r="M20" s="97"/>
      <c r="N20" s="97"/>
      <c r="O20" s="97"/>
      <c r="P20" s="97"/>
      <c r="Q20" s="97"/>
      <c r="R20" s="97"/>
      <c r="S20" s="97"/>
      <c r="T20" s="97"/>
      <c r="U20" s="97"/>
      <c r="V20" s="97"/>
      <c r="W20" s="97"/>
      <c r="X20" s="97"/>
      <c r="Y20" s="97"/>
      <c r="Z20" s="97"/>
      <c r="AA20" s="97"/>
      <c r="AB20" s="97"/>
      <c r="AC20" s="97"/>
      <c r="AD20" s="97"/>
      <c r="AE20" s="117"/>
      <c r="AF20" s="127"/>
      <c r="AG20" s="117"/>
      <c r="AH20" s="117"/>
      <c r="AI20" s="117"/>
      <c r="AJ20" s="117"/>
      <c r="AK20" s="117"/>
      <c r="AL20" s="117"/>
      <c r="AM20" s="117"/>
      <c r="AN20" s="97"/>
    </row>
    <row r="21" spans="1:40" x14ac:dyDescent="0.25">
      <c r="A21" s="2"/>
      <c r="B21" s="156" t="s">
        <v>186</v>
      </c>
      <c r="C21" s="263" t="s">
        <v>119</v>
      </c>
      <c r="D21" s="264"/>
      <c r="E21" s="265"/>
      <c r="F21" s="157"/>
      <c r="G21" s="157"/>
      <c r="H21" s="157"/>
      <c r="I21" s="158"/>
      <c r="J21" s="2"/>
      <c r="K21" s="97"/>
      <c r="L21" s="97"/>
      <c r="M21" s="97"/>
      <c r="N21" s="97"/>
      <c r="O21" s="97"/>
      <c r="P21" s="97"/>
      <c r="Q21" s="97"/>
      <c r="R21" s="97"/>
      <c r="S21" s="97"/>
      <c r="T21" s="97"/>
      <c r="U21" s="97"/>
      <c r="V21" s="97"/>
      <c r="W21" s="97"/>
      <c r="X21" s="97"/>
      <c r="Y21" s="97"/>
      <c r="Z21" s="97"/>
      <c r="AA21" s="97"/>
      <c r="AB21" s="97"/>
      <c r="AC21" s="97"/>
      <c r="AD21" s="97"/>
      <c r="AE21" s="117"/>
      <c r="AF21" s="127"/>
      <c r="AG21" s="117"/>
      <c r="AH21" s="117"/>
      <c r="AI21" s="117"/>
      <c r="AJ21" s="117"/>
      <c r="AK21" s="117"/>
      <c r="AL21" s="117"/>
      <c r="AM21" s="117"/>
      <c r="AN21" s="97"/>
    </row>
    <row r="22" spans="1:40" ht="9" customHeight="1" x14ac:dyDescent="0.25">
      <c r="A22" s="94"/>
      <c r="B22" s="141" t="s">
        <v>91</v>
      </c>
      <c r="C22" s="94"/>
      <c r="D22" s="94"/>
      <c r="E22" s="94"/>
      <c r="F22" s="94"/>
      <c r="G22" s="94"/>
      <c r="H22" s="94"/>
      <c r="I22" s="94"/>
      <c r="J22" s="94"/>
      <c r="K22" s="165"/>
      <c r="L22" s="140"/>
      <c r="M22" s="140"/>
      <c r="N22" s="140"/>
      <c r="O22" s="140"/>
      <c r="P22" s="97"/>
      <c r="Q22" s="137"/>
      <c r="R22" s="97"/>
      <c r="S22" s="97"/>
      <c r="T22" s="97"/>
      <c r="U22" s="97"/>
      <c r="V22" s="97"/>
      <c r="W22" s="97"/>
      <c r="X22" s="97"/>
      <c r="Y22" s="97"/>
      <c r="Z22" s="97"/>
      <c r="AA22" s="97"/>
      <c r="AB22" s="97"/>
      <c r="AC22" s="97"/>
      <c r="AD22" s="97"/>
      <c r="AE22" s="117"/>
      <c r="AF22" s="127"/>
      <c r="AG22" s="117"/>
      <c r="AH22" s="117"/>
      <c r="AI22" s="117"/>
      <c r="AJ22" s="117"/>
      <c r="AK22" s="117"/>
      <c r="AL22" s="117"/>
      <c r="AM22" s="117"/>
      <c r="AN22" s="97"/>
    </row>
    <row r="23" spans="1:40" ht="26.4" x14ac:dyDescent="0.25">
      <c r="A23" s="94"/>
      <c r="B23" s="153" t="s">
        <v>104</v>
      </c>
      <c r="C23" s="153" t="s">
        <v>103</v>
      </c>
      <c r="D23" s="245" t="s">
        <v>67</v>
      </c>
      <c r="E23" s="246"/>
      <c r="F23" s="154" t="s">
        <v>44</v>
      </c>
      <c r="G23" s="154" t="s">
        <v>80</v>
      </c>
      <c r="H23" s="154" t="s">
        <v>300</v>
      </c>
      <c r="I23" s="155" t="s">
        <v>301</v>
      </c>
      <c r="J23" s="94"/>
      <c r="K23" s="122"/>
      <c r="L23" s="122"/>
      <c r="M23" s="122"/>
      <c r="N23" s="122"/>
      <c r="O23" s="122"/>
      <c r="P23" s="122"/>
      <c r="Q23" s="122"/>
      <c r="R23" s="122"/>
      <c r="S23" s="122"/>
      <c r="T23" s="122"/>
      <c r="U23" s="122"/>
      <c r="V23" s="122"/>
      <c r="W23" s="122"/>
      <c r="X23" s="122"/>
      <c r="Y23" s="122"/>
      <c r="Z23" s="122"/>
      <c r="AA23" s="122"/>
      <c r="AB23" s="122"/>
      <c r="AC23" s="122"/>
      <c r="AD23" s="97"/>
      <c r="AE23" s="118"/>
      <c r="AF23" s="118"/>
      <c r="AG23" s="118"/>
      <c r="AH23" s="118"/>
      <c r="AI23" s="118"/>
      <c r="AJ23" s="119"/>
      <c r="AK23" s="119"/>
      <c r="AL23" s="119"/>
      <c r="AM23" s="119"/>
      <c r="AN23" s="97"/>
    </row>
    <row r="24" spans="1:40" x14ac:dyDescent="0.25">
      <c r="A24" s="94"/>
      <c r="B24" s="136" t="s">
        <v>102</v>
      </c>
      <c r="C24" s="132" t="s">
        <v>105</v>
      </c>
      <c r="D24" s="243" t="s">
        <v>106</v>
      </c>
      <c r="E24" s="244"/>
      <c r="F24" s="211" t="s">
        <v>137</v>
      </c>
      <c r="G24" s="138"/>
      <c r="H24" s="133" t="s">
        <v>211</v>
      </c>
      <c r="I24" s="166" t="s">
        <v>91</v>
      </c>
      <c r="J24" s="94" t="s">
        <v>91</v>
      </c>
      <c r="K24" s="134"/>
      <c r="L24" s="134"/>
      <c r="M24" s="135"/>
      <c r="N24" s="135"/>
      <c r="O24" s="135"/>
      <c r="P24" s="135"/>
      <c r="Q24" s="135"/>
      <c r="R24" s="135"/>
      <c r="S24" s="135"/>
      <c r="T24" s="135"/>
      <c r="U24" s="135"/>
      <c r="V24" s="135"/>
      <c r="W24" s="135"/>
      <c r="X24" s="135"/>
      <c r="Y24" s="135"/>
      <c r="Z24" s="135"/>
      <c r="AA24" s="135"/>
      <c r="AB24" s="135"/>
      <c r="AC24" s="135"/>
      <c r="AD24" s="97"/>
      <c r="AE24" s="159"/>
      <c r="AF24" s="160"/>
      <c r="AG24" s="159"/>
      <c r="AH24" s="159"/>
      <c r="AI24" s="159"/>
      <c r="AJ24" s="159"/>
      <c r="AK24" s="159"/>
      <c r="AL24" s="159"/>
      <c r="AM24" s="159"/>
      <c r="AN24" s="97"/>
    </row>
    <row r="25" spans="1:40" x14ac:dyDescent="0.25">
      <c r="A25" s="94"/>
      <c r="B25" s="136" t="s">
        <v>102</v>
      </c>
      <c r="C25" s="132">
        <v>4.0999999999999996</v>
      </c>
      <c r="D25" s="243" t="s">
        <v>76</v>
      </c>
      <c r="E25" s="244"/>
      <c r="F25" s="211" t="s">
        <v>137</v>
      </c>
      <c r="G25" s="138"/>
      <c r="H25" s="133" t="s">
        <v>211</v>
      </c>
      <c r="I25" s="166" t="s">
        <v>91</v>
      </c>
      <c r="J25" s="94" t="s">
        <v>91</v>
      </c>
      <c r="K25" s="134"/>
      <c r="L25" s="134"/>
      <c r="M25" s="135"/>
      <c r="N25" s="135"/>
      <c r="O25" s="135"/>
      <c r="P25" s="135"/>
      <c r="Q25" s="135"/>
      <c r="R25" s="135"/>
      <c r="S25" s="135"/>
      <c r="T25" s="135"/>
      <c r="U25" s="135"/>
      <c r="V25" s="135"/>
      <c r="W25" s="135"/>
      <c r="X25" s="135"/>
      <c r="Y25" s="135"/>
      <c r="Z25" s="135"/>
      <c r="AA25" s="135"/>
      <c r="AB25" s="135"/>
      <c r="AC25" s="135"/>
      <c r="AD25" s="97"/>
      <c r="AE25" s="159"/>
      <c r="AF25" s="160"/>
      <c r="AG25" s="159"/>
      <c r="AH25" s="159"/>
      <c r="AI25" s="159"/>
      <c r="AJ25" s="159"/>
      <c r="AK25" s="159"/>
      <c r="AL25" s="159"/>
      <c r="AM25" s="159"/>
      <c r="AN25" s="97"/>
    </row>
    <row r="26" spans="1:40" x14ac:dyDescent="0.25">
      <c r="A26" s="94"/>
      <c r="B26" s="136" t="s">
        <v>102</v>
      </c>
      <c r="C26" s="132">
        <v>4.2</v>
      </c>
      <c r="D26" s="243" t="s">
        <v>78</v>
      </c>
      <c r="E26" s="244"/>
      <c r="F26" s="211" t="s">
        <v>137</v>
      </c>
      <c r="G26" s="138"/>
      <c r="H26" s="133" t="s">
        <v>302</v>
      </c>
      <c r="I26" s="166" t="s">
        <v>303</v>
      </c>
      <c r="J26" s="94" t="s">
        <v>91</v>
      </c>
      <c r="K26" s="134"/>
      <c r="L26" s="134"/>
      <c r="M26" s="135"/>
      <c r="N26" s="135"/>
      <c r="O26" s="135"/>
      <c r="P26" s="135"/>
      <c r="Q26" s="135"/>
      <c r="R26" s="135"/>
      <c r="S26" s="135"/>
      <c r="T26" s="135"/>
      <c r="U26" s="135"/>
      <c r="V26" s="135"/>
      <c r="W26" s="135"/>
      <c r="X26" s="135"/>
      <c r="Y26" s="135"/>
      <c r="Z26" s="135"/>
      <c r="AA26" s="135"/>
      <c r="AB26" s="135"/>
      <c r="AC26" s="135"/>
      <c r="AD26" s="97"/>
      <c r="AE26" s="159"/>
      <c r="AF26" s="160"/>
      <c r="AG26" s="159"/>
      <c r="AH26" s="159"/>
      <c r="AI26" s="159"/>
      <c r="AJ26" s="159"/>
      <c r="AK26" s="159"/>
      <c r="AL26" s="159"/>
      <c r="AM26" s="159"/>
      <c r="AN26" s="97"/>
    </row>
    <row r="27" spans="1:40" x14ac:dyDescent="0.25">
      <c r="A27" s="94"/>
      <c r="B27" s="136" t="s">
        <v>102</v>
      </c>
      <c r="C27" s="132">
        <v>4.3</v>
      </c>
      <c r="D27" s="243" t="s">
        <v>29</v>
      </c>
      <c r="E27" s="244"/>
      <c r="F27" s="211" t="s">
        <v>137</v>
      </c>
      <c r="G27" s="138"/>
      <c r="H27" s="133" t="s">
        <v>211</v>
      </c>
      <c r="I27" s="166" t="s">
        <v>91</v>
      </c>
      <c r="J27" s="94" t="s">
        <v>91</v>
      </c>
      <c r="K27" s="134"/>
      <c r="L27" s="134"/>
      <c r="M27" s="135"/>
      <c r="N27" s="135"/>
      <c r="O27" s="135"/>
      <c r="P27" s="135"/>
      <c r="Q27" s="135"/>
      <c r="R27" s="135"/>
      <c r="S27" s="135"/>
      <c r="T27" s="135"/>
      <c r="U27" s="135"/>
      <c r="V27" s="135"/>
      <c r="W27" s="135"/>
      <c r="X27" s="135"/>
      <c r="Y27" s="135"/>
      <c r="Z27" s="135"/>
      <c r="AA27" s="135"/>
      <c r="AB27" s="135"/>
      <c r="AC27" s="135"/>
      <c r="AD27" s="97"/>
      <c r="AE27" s="159"/>
      <c r="AF27" s="160"/>
      <c r="AG27" s="159"/>
      <c r="AH27" s="159"/>
      <c r="AI27" s="159"/>
      <c r="AJ27" s="159"/>
      <c r="AK27" s="159"/>
      <c r="AL27" s="159"/>
      <c r="AM27" s="159"/>
      <c r="AN27" s="97"/>
    </row>
    <row r="28" spans="1:40" x14ac:dyDescent="0.25">
      <c r="A28" s="94"/>
      <c r="B28" s="136" t="s">
        <v>102</v>
      </c>
      <c r="C28" s="132">
        <v>4.4000000000000004</v>
      </c>
      <c r="D28" s="243" t="s">
        <v>30</v>
      </c>
      <c r="E28" s="244"/>
      <c r="F28" s="211" t="s">
        <v>137</v>
      </c>
      <c r="G28" s="138"/>
      <c r="H28" s="133" t="s">
        <v>211</v>
      </c>
      <c r="I28" s="166" t="s">
        <v>91</v>
      </c>
      <c r="J28" s="94" t="s">
        <v>91</v>
      </c>
      <c r="K28" s="134"/>
      <c r="L28" s="134"/>
      <c r="M28" s="135"/>
      <c r="N28" s="135"/>
      <c r="O28" s="135"/>
      <c r="P28" s="135"/>
      <c r="Q28" s="135"/>
      <c r="R28" s="135"/>
      <c r="S28" s="135"/>
      <c r="T28" s="135"/>
      <c r="U28" s="135"/>
      <c r="V28" s="135"/>
      <c r="W28" s="135"/>
      <c r="X28" s="135"/>
      <c r="Y28" s="135"/>
      <c r="Z28" s="135"/>
      <c r="AA28" s="135"/>
      <c r="AB28" s="135"/>
      <c r="AC28" s="135"/>
      <c r="AD28" s="97"/>
      <c r="AE28" s="159"/>
      <c r="AF28" s="160"/>
      <c r="AG28" s="159"/>
      <c r="AH28" s="159"/>
      <c r="AI28" s="159"/>
      <c r="AJ28" s="159"/>
      <c r="AK28" s="159"/>
      <c r="AL28" s="159"/>
      <c r="AM28" s="159"/>
      <c r="AN28" s="97"/>
    </row>
    <row r="29" spans="1:40" x14ac:dyDescent="0.25">
      <c r="A29" s="94"/>
      <c r="B29" s="136" t="s">
        <v>102</v>
      </c>
      <c r="C29" s="132">
        <v>4.5</v>
      </c>
      <c r="D29" s="243" t="s">
        <v>31</v>
      </c>
      <c r="E29" s="244"/>
      <c r="F29" s="211" t="s">
        <v>137</v>
      </c>
      <c r="G29" s="138"/>
      <c r="H29" s="133" t="s">
        <v>211</v>
      </c>
      <c r="I29" s="166" t="s">
        <v>91</v>
      </c>
      <c r="J29" s="94" t="s">
        <v>91</v>
      </c>
      <c r="K29" s="134"/>
      <c r="L29" s="134"/>
      <c r="M29" s="135"/>
      <c r="N29" s="135"/>
      <c r="O29" s="135"/>
      <c r="P29" s="135"/>
      <c r="Q29" s="135"/>
      <c r="R29" s="135"/>
      <c r="S29" s="135"/>
      <c r="T29" s="135"/>
      <c r="U29" s="135"/>
      <c r="V29" s="135"/>
      <c r="W29" s="135"/>
      <c r="X29" s="135"/>
      <c r="Y29" s="135"/>
      <c r="Z29" s="135"/>
      <c r="AA29" s="135"/>
      <c r="AB29" s="135"/>
      <c r="AC29" s="135"/>
      <c r="AD29" s="97"/>
      <c r="AE29" s="159"/>
      <c r="AF29" s="160"/>
      <c r="AG29" s="159"/>
      <c r="AH29" s="159"/>
      <c r="AI29" s="159"/>
      <c r="AJ29" s="159"/>
      <c r="AK29" s="159"/>
      <c r="AL29" s="159"/>
      <c r="AM29" s="159"/>
      <c r="AN29" s="97"/>
    </row>
    <row r="30" spans="1:40" x14ac:dyDescent="0.25">
      <c r="A30" s="94"/>
      <c r="B30" s="136" t="s">
        <v>102</v>
      </c>
      <c r="C30" s="132">
        <v>4.5999999999999996</v>
      </c>
      <c r="D30" s="243" t="s">
        <v>32</v>
      </c>
      <c r="E30" s="244"/>
      <c r="F30" s="211" t="s">
        <v>137</v>
      </c>
      <c r="G30" s="138"/>
      <c r="H30" s="133" t="s">
        <v>211</v>
      </c>
      <c r="I30" s="166" t="s">
        <v>91</v>
      </c>
      <c r="J30" s="94" t="s">
        <v>91</v>
      </c>
      <c r="K30" s="134"/>
      <c r="L30" s="134"/>
      <c r="M30" s="135"/>
      <c r="N30" s="135"/>
      <c r="O30" s="135"/>
      <c r="P30" s="135"/>
      <c r="Q30" s="135"/>
      <c r="R30" s="135"/>
      <c r="S30" s="135"/>
      <c r="T30" s="135"/>
      <c r="U30" s="135"/>
      <c r="V30" s="135"/>
      <c r="W30" s="135"/>
      <c r="X30" s="135"/>
      <c r="Y30" s="135"/>
      <c r="Z30" s="135"/>
      <c r="AA30" s="135"/>
      <c r="AB30" s="135"/>
      <c r="AC30" s="135"/>
      <c r="AD30" s="97"/>
      <c r="AE30" s="159"/>
      <c r="AF30" s="160"/>
      <c r="AG30" s="159"/>
      <c r="AH30" s="159"/>
      <c r="AI30" s="159"/>
      <c r="AJ30" s="159"/>
      <c r="AK30" s="159"/>
      <c r="AL30" s="159"/>
      <c r="AM30" s="159"/>
      <c r="AN30" s="97"/>
    </row>
    <row r="31" spans="1:40" x14ac:dyDescent="0.25">
      <c r="A31" s="94"/>
      <c r="B31" s="136" t="s">
        <v>102</v>
      </c>
      <c r="C31" s="132">
        <v>4.7</v>
      </c>
      <c r="D31" s="243" t="s">
        <v>34</v>
      </c>
      <c r="E31" s="244"/>
      <c r="F31" s="211" t="s">
        <v>137</v>
      </c>
      <c r="G31" s="138"/>
      <c r="H31" s="133" t="s">
        <v>211</v>
      </c>
      <c r="I31" s="166" t="s">
        <v>306</v>
      </c>
      <c r="J31" s="94" t="s">
        <v>91</v>
      </c>
      <c r="K31" s="134"/>
      <c r="L31" s="134"/>
      <c r="M31" s="135"/>
      <c r="N31" s="135"/>
      <c r="O31" s="135"/>
      <c r="P31" s="135"/>
      <c r="Q31" s="135"/>
      <c r="R31" s="135"/>
      <c r="S31" s="135"/>
      <c r="T31" s="135"/>
      <c r="U31" s="135"/>
      <c r="V31" s="135"/>
      <c r="W31" s="135"/>
      <c r="X31" s="135"/>
      <c r="Y31" s="135"/>
      <c r="Z31" s="135"/>
      <c r="AA31" s="135"/>
      <c r="AB31" s="135"/>
      <c r="AC31" s="135"/>
      <c r="AD31" s="97"/>
      <c r="AE31" s="159"/>
      <c r="AF31" s="160"/>
      <c r="AG31" s="159"/>
      <c r="AH31" s="159"/>
      <c r="AI31" s="159"/>
      <c r="AJ31" s="159"/>
      <c r="AK31" s="159"/>
      <c r="AL31" s="159"/>
      <c r="AM31" s="159"/>
      <c r="AN31" s="97"/>
    </row>
    <row r="32" spans="1:40" x14ac:dyDescent="0.25">
      <c r="A32" s="94"/>
      <c r="B32" s="136" t="s">
        <v>102</v>
      </c>
      <c r="C32" s="132">
        <v>4.8</v>
      </c>
      <c r="D32" s="243" t="s">
        <v>97</v>
      </c>
      <c r="E32" s="244"/>
      <c r="F32" s="211" t="s">
        <v>137</v>
      </c>
      <c r="G32" s="138"/>
      <c r="H32" s="133" t="s">
        <v>211</v>
      </c>
      <c r="I32" s="166" t="s">
        <v>91</v>
      </c>
      <c r="J32" s="94" t="s">
        <v>91</v>
      </c>
      <c r="K32" s="134"/>
      <c r="L32" s="134"/>
      <c r="M32" s="135"/>
      <c r="N32" s="135"/>
      <c r="O32" s="135"/>
      <c r="P32" s="135"/>
      <c r="Q32" s="135"/>
      <c r="R32" s="135"/>
      <c r="S32" s="135"/>
      <c r="T32" s="135"/>
      <c r="U32" s="135"/>
      <c r="V32" s="135"/>
      <c r="W32" s="135"/>
      <c r="X32" s="135"/>
      <c r="Y32" s="135"/>
      <c r="Z32" s="135"/>
      <c r="AA32" s="135"/>
      <c r="AB32" s="135"/>
      <c r="AC32" s="135"/>
      <c r="AD32" s="97"/>
      <c r="AE32" s="159"/>
      <c r="AF32" s="160"/>
      <c r="AG32" s="159"/>
      <c r="AH32" s="159"/>
      <c r="AI32" s="159"/>
      <c r="AJ32" s="159"/>
      <c r="AK32" s="159"/>
      <c r="AL32" s="159"/>
      <c r="AM32" s="159"/>
      <c r="AN32" s="97"/>
    </row>
    <row r="33" spans="1:40" x14ac:dyDescent="0.25">
      <c r="A33" s="94"/>
      <c r="B33" s="136" t="s">
        <v>102</v>
      </c>
      <c r="C33" s="132">
        <v>4.9000000000000004</v>
      </c>
      <c r="D33" s="243" t="s">
        <v>143</v>
      </c>
      <c r="E33" s="244"/>
      <c r="F33" s="211" t="s">
        <v>137</v>
      </c>
      <c r="G33" s="138"/>
      <c r="H33" s="133" t="s">
        <v>211</v>
      </c>
      <c r="I33" s="166" t="s">
        <v>91</v>
      </c>
      <c r="J33" s="94" t="s">
        <v>91</v>
      </c>
      <c r="K33" s="134"/>
      <c r="L33" s="134"/>
      <c r="M33" s="135"/>
      <c r="N33" s="135"/>
      <c r="O33" s="135"/>
      <c r="P33" s="135"/>
      <c r="Q33" s="135"/>
      <c r="R33" s="135"/>
      <c r="S33" s="135"/>
      <c r="T33" s="135"/>
      <c r="U33" s="135"/>
      <c r="V33" s="135"/>
      <c r="W33" s="135"/>
      <c r="X33" s="135"/>
      <c r="Y33" s="135"/>
      <c r="Z33" s="135"/>
      <c r="AA33" s="135"/>
      <c r="AB33" s="135"/>
      <c r="AC33" s="135"/>
      <c r="AD33" s="97"/>
      <c r="AE33" s="159"/>
      <c r="AF33" s="160"/>
      <c r="AG33" s="159"/>
      <c r="AH33" s="159"/>
      <c r="AI33" s="159"/>
      <c r="AJ33" s="159"/>
      <c r="AK33" s="159"/>
      <c r="AL33" s="159"/>
      <c r="AM33" s="159"/>
      <c r="AN33" s="97"/>
    </row>
    <row r="34" spans="1:40" x14ac:dyDescent="0.25">
      <c r="A34" s="94"/>
      <c r="B34" s="136" t="s">
        <v>102</v>
      </c>
      <c r="C34" s="132" t="s">
        <v>144</v>
      </c>
      <c r="D34" s="243" t="s">
        <v>145</v>
      </c>
      <c r="E34" s="244"/>
      <c r="F34" s="211" t="s">
        <v>137</v>
      </c>
      <c r="G34" s="138"/>
      <c r="H34" s="133" t="s">
        <v>211</v>
      </c>
      <c r="I34" s="166" t="s">
        <v>91</v>
      </c>
      <c r="J34" s="94" t="s">
        <v>91</v>
      </c>
      <c r="K34" s="134"/>
      <c r="L34" s="134"/>
      <c r="M34" s="135"/>
      <c r="N34" s="135"/>
      <c r="O34" s="135"/>
      <c r="P34" s="135"/>
      <c r="Q34" s="135"/>
      <c r="R34" s="135"/>
      <c r="S34" s="135"/>
      <c r="T34" s="135"/>
      <c r="U34" s="135"/>
      <c r="V34" s="135"/>
      <c r="W34" s="135"/>
      <c r="X34" s="135"/>
      <c r="Y34" s="135"/>
      <c r="Z34" s="135"/>
      <c r="AA34" s="135"/>
      <c r="AB34" s="135"/>
      <c r="AC34" s="135"/>
      <c r="AD34" s="97"/>
      <c r="AE34" s="159"/>
      <c r="AF34" s="160"/>
      <c r="AG34" s="159"/>
      <c r="AH34" s="159"/>
      <c r="AI34" s="159"/>
      <c r="AJ34" s="159"/>
      <c r="AK34" s="159"/>
      <c r="AL34" s="159"/>
      <c r="AM34" s="159"/>
      <c r="AN34" s="97"/>
    </row>
    <row r="35" spans="1:40" x14ac:dyDescent="0.25">
      <c r="A35" s="94"/>
      <c r="B35" s="136" t="s">
        <v>102</v>
      </c>
      <c r="C35" s="132" t="s">
        <v>180</v>
      </c>
      <c r="D35" s="243" t="s">
        <v>66</v>
      </c>
      <c r="E35" s="244"/>
      <c r="F35" s="211" t="s">
        <v>137</v>
      </c>
      <c r="G35" s="138"/>
      <c r="H35" s="133" t="s">
        <v>302</v>
      </c>
      <c r="I35" s="166" t="s">
        <v>307</v>
      </c>
      <c r="J35" s="94" t="s">
        <v>91</v>
      </c>
      <c r="K35" s="134"/>
      <c r="L35" s="134"/>
      <c r="M35" s="135"/>
      <c r="N35" s="135"/>
      <c r="O35" s="135"/>
      <c r="P35" s="135"/>
      <c r="Q35" s="135"/>
      <c r="R35" s="135"/>
      <c r="S35" s="135"/>
      <c r="T35" s="135"/>
      <c r="U35" s="135"/>
      <c r="V35" s="135"/>
      <c r="W35" s="135"/>
      <c r="X35" s="135"/>
      <c r="Y35" s="135"/>
      <c r="Z35" s="135"/>
      <c r="AA35" s="135"/>
      <c r="AB35" s="135"/>
      <c r="AC35" s="135"/>
      <c r="AD35" s="97"/>
      <c r="AE35" s="159"/>
      <c r="AF35" s="160"/>
      <c r="AG35" s="159"/>
      <c r="AH35" s="159"/>
      <c r="AI35" s="159"/>
      <c r="AJ35" s="159"/>
      <c r="AK35" s="159"/>
      <c r="AL35" s="159"/>
      <c r="AM35" s="159"/>
      <c r="AN35" s="97"/>
    </row>
    <row r="36" spans="1:40" x14ac:dyDescent="0.25">
      <c r="A36" s="94"/>
      <c r="B36" s="136" t="s">
        <v>102</v>
      </c>
      <c r="C36" s="132">
        <v>6</v>
      </c>
      <c r="D36" s="243" t="s">
        <v>202</v>
      </c>
      <c r="E36" s="244"/>
      <c r="F36" s="211" t="s">
        <v>137</v>
      </c>
      <c r="G36" s="138"/>
      <c r="H36" s="133" t="s">
        <v>211</v>
      </c>
      <c r="I36" s="166" t="s">
        <v>91</v>
      </c>
      <c r="J36" s="94" t="s">
        <v>91</v>
      </c>
      <c r="K36" s="134"/>
      <c r="L36" s="134"/>
      <c r="M36" s="135"/>
      <c r="N36" s="135"/>
      <c r="O36" s="135"/>
      <c r="P36" s="135"/>
      <c r="Q36" s="135"/>
      <c r="R36" s="135"/>
      <c r="S36" s="135"/>
      <c r="T36" s="135"/>
      <c r="U36" s="135"/>
      <c r="V36" s="135"/>
      <c r="W36" s="135"/>
      <c r="X36" s="135"/>
      <c r="Y36" s="135"/>
      <c r="Z36" s="135"/>
      <c r="AA36" s="135"/>
      <c r="AB36" s="135"/>
      <c r="AC36" s="135"/>
      <c r="AD36" s="97"/>
      <c r="AE36" s="159"/>
      <c r="AF36" s="160"/>
      <c r="AG36" s="159"/>
      <c r="AH36" s="159"/>
      <c r="AI36" s="159"/>
      <c r="AJ36" s="159"/>
      <c r="AK36" s="159"/>
      <c r="AL36" s="159"/>
      <c r="AM36" s="159"/>
      <c r="AN36" s="97"/>
    </row>
    <row r="37" spans="1:40" x14ac:dyDescent="0.25">
      <c r="A37" s="94"/>
      <c r="B37" s="136" t="s">
        <v>102</v>
      </c>
      <c r="C37" s="132" t="s">
        <v>179</v>
      </c>
      <c r="D37" s="243" t="s">
        <v>83</v>
      </c>
      <c r="E37" s="244"/>
      <c r="F37" s="211" t="s">
        <v>137</v>
      </c>
      <c r="G37" s="138"/>
      <c r="H37" s="133" t="s">
        <v>302</v>
      </c>
      <c r="I37" s="166" t="s">
        <v>311</v>
      </c>
      <c r="J37" s="94" t="s">
        <v>91</v>
      </c>
      <c r="K37" s="134"/>
      <c r="L37" s="134"/>
      <c r="M37" s="135"/>
      <c r="N37" s="135"/>
      <c r="O37" s="135"/>
      <c r="P37" s="135"/>
      <c r="Q37" s="135"/>
      <c r="R37" s="135"/>
      <c r="S37" s="135"/>
      <c r="T37" s="135"/>
      <c r="U37" s="135"/>
      <c r="V37" s="135"/>
      <c r="W37" s="135"/>
      <c r="X37" s="135"/>
      <c r="Y37" s="135"/>
      <c r="Z37" s="135"/>
      <c r="AA37" s="135"/>
      <c r="AB37" s="135"/>
      <c r="AC37" s="135"/>
      <c r="AD37" s="97"/>
      <c r="AE37" s="159"/>
      <c r="AF37" s="160"/>
      <c r="AG37" s="159"/>
      <c r="AH37" s="159"/>
      <c r="AI37" s="159"/>
      <c r="AJ37" s="159"/>
      <c r="AK37" s="159"/>
      <c r="AL37" s="159"/>
      <c r="AM37" s="159"/>
      <c r="AN37" s="97"/>
    </row>
    <row r="38" spans="1:40" x14ac:dyDescent="0.25">
      <c r="A38" s="94"/>
      <c r="B38" s="136" t="s">
        <v>102</v>
      </c>
      <c r="C38" s="132" t="s">
        <v>220</v>
      </c>
      <c r="D38" s="243" t="s">
        <v>92</v>
      </c>
      <c r="E38" s="244"/>
      <c r="F38" s="211" t="s">
        <v>137</v>
      </c>
      <c r="G38" s="138"/>
      <c r="H38" s="133" t="s">
        <v>211</v>
      </c>
      <c r="I38" s="166" t="s">
        <v>91</v>
      </c>
      <c r="J38" s="94" t="s">
        <v>91</v>
      </c>
      <c r="K38" s="134"/>
      <c r="L38" s="134"/>
      <c r="M38" s="135"/>
      <c r="N38" s="135"/>
      <c r="O38" s="135"/>
      <c r="P38" s="135"/>
      <c r="Q38" s="135"/>
      <c r="R38" s="135"/>
      <c r="S38" s="135"/>
      <c r="T38" s="135"/>
      <c r="U38" s="135"/>
      <c r="V38" s="135"/>
      <c r="W38" s="135"/>
      <c r="X38" s="135"/>
      <c r="Y38" s="135"/>
      <c r="Z38" s="135"/>
      <c r="AA38" s="135"/>
      <c r="AB38" s="135"/>
      <c r="AC38" s="135"/>
      <c r="AD38" s="97"/>
      <c r="AE38" s="159"/>
      <c r="AF38" s="160"/>
      <c r="AG38" s="159"/>
      <c r="AH38" s="159"/>
      <c r="AI38" s="159"/>
      <c r="AJ38" s="159"/>
      <c r="AK38" s="159"/>
      <c r="AL38" s="159"/>
      <c r="AM38" s="159"/>
      <c r="AN38" s="97"/>
    </row>
    <row r="39" spans="1:40" x14ac:dyDescent="0.25">
      <c r="A39" s="94"/>
      <c r="B39" s="136" t="s">
        <v>102</v>
      </c>
      <c r="C39" s="132" t="s">
        <v>120</v>
      </c>
      <c r="D39" s="243" t="s">
        <v>121</v>
      </c>
      <c r="E39" s="244"/>
      <c r="F39" s="211" t="s">
        <v>137</v>
      </c>
      <c r="G39" s="138"/>
      <c r="H39" s="133" t="s">
        <v>211</v>
      </c>
      <c r="I39" s="166" t="s">
        <v>91</v>
      </c>
      <c r="J39" s="94" t="s">
        <v>91</v>
      </c>
      <c r="K39" s="134"/>
      <c r="L39" s="134"/>
      <c r="M39" s="135"/>
      <c r="N39" s="135"/>
      <c r="O39" s="135"/>
      <c r="P39" s="135"/>
      <c r="Q39" s="135"/>
      <c r="R39" s="135"/>
      <c r="S39" s="135"/>
      <c r="T39" s="135"/>
      <c r="U39" s="135"/>
      <c r="V39" s="135"/>
      <c r="W39" s="135"/>
      <c r="X39" s="135"/>
      <c r="Y39" s="135"/>
      <c r="Z39" s="135"/>
      <c r="AA39" s="135"/>
      <c r="AB39" s="135"/>
      <c r="AC39" s="135"/>
      <c r="AD39" s="97"/>
      <c r="AE39" s="159"/>
      <c r="AF39" s="160"/>
      <c r="AG39" s="159"/>
      <c r="AH39" s="159"/>
      <c r="AI39" s="159"/>
      <c r="AJ39" s="159"/>
      <c r="AK39" s="159"/>
      <c r="AL39" s="159"/>
      <c r="AM39" s="159"/>
      <c r="AN39" s="97"/>
    </row>
    <row r="40" spans="1:40" x14ac:dyDescent="0.25">
      <c r="A40" s="94"/>
      <c r="B40" s="136" t="s">
        <v>102</v>
      </c>
      <c r="C40" s="132">
        <v>10</v>
      </c>
      <c r="D40" s="243" t="s">
        <v>176</v>
      </c>
      <c r="E40" s="244"/>
      <c r="F40" s="211" t="s">
        <v>137</v>
      </c>
      <c r="G40" s="138"/>
      <c r="H40" s="133" t="s">
        <v>211</v>
      </c>
      <c r="I40" s="166" t="s">
        <v>91</v>
      </c>
      <c r="J40" s="94" t="s">
        <v>91</v>
      </c>
      <c r="K40" s="134"/>
      <c r="L40" s="134"/>
      <c r="M40" s="135"/>
      <c r="N40" s="135"/>
      <c r="O40" s="135"/>
      <c r="P40" s="135"/>
      <c r="Q40" s="135"/>
      <c r="R40" s="135"/>
      <c r="S40" s="135"/>
      <c r="T40" s="135"/>
      <c r="U40" s="135"/>
      <c r="V40" s="135"/>
      <c r="W40" s="135"/>
      <c r="X40" s="135"/>
      <c r="Y40" s="135"/>
      <c r="Z40" s="135"/>
      <c r="AA40" s="135"/>
      <c r="AB40" s="135"/>
      <c r="AC40" s="135"/>
      <c r="AD40" s="97"/>
      <c r="AE40" s="159"/>
      <c r="AF40" s="160"/>
      <c r="AG40" s="159"/>
      <c r="AH40" s="159"/>
      <c r="AI40" s="159"/>
      <c r="AJ40" s="159"/>
      <c r="AK40" s="159"/>
      <c r="AL40" s="159"/>
      <c r="AM40" s="159"/>
      <c r="AN40" s="97"/>
    </row>
    <row r="41" spans="1:40" x14ac:dyDescent="0.25">
      <c r="A41" s="94"/>
      <c r="B41" s="136" t="s">
        <v>102</v>
      </c>
      <c r="C41" s="132">
        <v>11</v>
      </c>
      <c r="D41" s="243" t="s">
        <v>177</v>
      </c>
      <c r="E41" s="244"/>
      <c r="F41" s="211" t="s">
        <v>137</v>
      </c>
      <c r="G41" s="138"/>
      <c r="H41" s="133" t="s">
        <v>211</v>
      </c>
      <c r="I41" s="166" t="s">
        <v>91</v>
      </c>
      <c r="J41" s="94" t="s">
        <v>91</v>
      </c>
      <c r="K41" s="134"/>
      <c r="L41" s="134"/>
      <c r="M41" s="135"/>
      <c r="N41" s="135"/>
      <c r="O41" s="135"/>
      <c r="P41" s="135"/>
      <c r="Q41" s="135"/>
      <c r="R41" s="135"/>
      <c r="S41" s="135"/>
      <c r="T41" s="135"/>
      <c r="U41" s="135"/>
      <c r="V41" s="135"/>
      <c r="W41" s="135"/>
      <c r="X41" s="135"/>
      <c r="Y41" s="135"/>
      <c r="Z41" s="135"/>
      <c r="AA41" s="135"/>
      <c r="AB41" s="135"/>
      <c r="AC41" s="135"/>
      <c r="AD41" s="97"/>
      <c r="AE41" s="159"/>
      <c r="AF41" s="160"/>
      <c r="AG41" s="159"/>
      <c r="AH41" s="159"/>
      <c r="AI41" s="159"/>
      <c r="AJ41" s="159"/>
      <c r="AK41" s="159"/>
      <c r="AL41" s="159"/>
      <c r="AM41" s="159"/>
      <c r="AN41" s="97"/>
    </row>
    <row r="42" spans="1:40" x14ac:dyDescent="0.25">
      <c r="A42" s="94"/>
      <c r="B42" s="136" t="s">
        <v>102</v>
      </c>
      <c r="C42" s="132" t="s">
        <v>126</v>
      </c>
      <c r="D42" s="243" t="s">
        <v>156</v>
      </c>
      <c r="E42" s="244"/>
      <c r="F42" s="211" t="s">
        <v>137</v>
      </c>
      <c r="G42" s="138"/>
      <c r="H42" s="133" t="s">
        <v>211</v>
      </c>
      <c r="I42" s="166" t="s">
        <v>91</v>
      </c>
      <c r="J42" s="94" t="s">
        <v>91</v>
      </c>
      <c r="K42" s="134"/>
      <c r="L42" s="134"/>
      <c r="M42" s="135"/>
      <c r="N42" s="135"/>
      <c r="O42" s="135"/>
      <c r="P42" s="135"/>
      <c r="Q42" s="135"/>
      <c r="R42" s="135"/>
      <c r="S42" s="135"/>
      <c r="T42" s="135"/>
      <c r="U42" s="135"/>
      <c r="V42" s="135"/>
      <c r="W42" s="135"/>
      <c r="X42" s="135"/>
      <c r="Y42" s="135"/>
      <c r="Z42" s="135"/>
      <c r="AA42" s="135"/>
      <c r="AB42" s="135"/>
      <c r="AC42" s="135"/>
      <c r="AD42" s="97"/>
      <c r="AE42" s="159"/>
      <c r="AF42" s="160"/>
      <c r="AG42" s="159"/>
      <c r="AH42" s="159"/>
      <c r="AI42" s="159"/>
      <c r="AJ42" s="159"/>
      <c r="AK42" s="159"/>
      <c r="AL42" s="159"/>
      <c r="AM42" s="159"/>
      <c r="AN42" s="97"/>
    </row>
    <row r="43" spans="1:40" x14ac:dyDescent="0.25">
      <c r="A43" s="94"/>
      <c r="B43" s="136" t="s">
        <v>102</v>
      </c>
      <c r="C43" s="132" t="s">
        <v>108</v>
      </c>
      <c r="D43" s="243" t="s">
        <v>3</v>
      </c>
      <c r="E43" s="244"/>
      <c r="F43" s="211" t="s">
        <v>137</v>
      </c>
      <c r="G43" s="138"/>
      <c r="H43" s="133" t="s">
        <v>211</v>
      </c>
      <c r="I43" s="166" t="s">
        <v>312</v>
      </c>
      <c r="J43" s="94" t="s">
        <v>91</v>
      </c>
      <c r="K43" s="134"/>
      <c r="L43" s="134"/>
      <c r="M43" s="135"/>
      <c r="N43" s="135"/>
      <c r="O43" s="135"/>
      <c r="P43" s="135"/>
      <c r="Q43" s="135"/>
      <c r="R43" s="135"/>
      <c r="S43" s="135"/>
      <c r="T43" s="135"/>
      <c r="U43" s="135"/>
      <c r="V43" s="135"/>
      <c r="W43" s="135"/>
      <c r="X43" s="135"/>
      <c r="Y43" s="135"/>
      <c r="Z43" s="135"/>
      <c r="AA43" s="135"/>
      <c r="AB43" s="135"/>
      <c r="AC43" s="135"/>
      <c r="AD43" s="97"/>
      <c r="AE43" s="159"/>
      <c r="AF43" s="160"/>
      <c r="AG43" s="159"/>
      <c r="AH43" s="159"/>
      <c r="AI43" s="159"/>
      <c r="AJ43" s="159"/>
      <c r="AK43" s="159"/>
      <c r="AL43" s="159"/>
      <c r="AM43" s="159"/>
      <c r="AN43" s="97"/>
    </row>
    <row r="44" spans="1:40" x14ac:dyDescent="0.25">
      <c r="A44" s="94"/>
      <c r="B44" s="136" t="s">
        <v>102</v>
      </c>
      <c r="C44" s="132" t="s">
        <v>82</v>
      </c>
      <c r="D44" s="243" t="s">
        <v>213</v>
      </c>
      <c r="E44" s="244"/>
      <c r="F44" s="211" t="s">
        <v>137</v>
      </c>
      <c r="G44" s="138"/>
      <c r="H44" s="133" t="s">
        <v>211</v>
      </c>
      <c r="I44" s="166" t="s">
        <v>91</v>
      </c>
      <c r="J44" s="94" t="s">
        <v>91</v>
      </c>
      <c r="K44" s="134"/>
      <c r="L44" s="134"/>
      <c r="M44" s="135"/>
      <c r="N44" s="135"/>
      <c r="O44" s="135"/>
      <c r="P44" s="135"/>
      <c r="Q44" s="135"/>
      <c r="R44" s="135"/>
      <c r="S44" s="135"/>
      <c r="T44" s="135"/>
      <c r="U44" s="135"/>
      <c r="V44" s="135"/>
      <c r="W44" s="135"/>
      <c r="X44" s="135"/>
      <c r="Y44" s="135"/>
      <c r="Z44" s="135"/>
      <c r="AA44" s="135"/>
      <c r="AB44" s="135"/>
      <c r="AC44" s="135"/>
      <c r="AD44" s="97"/>
      <c r="AE44" s="159"/>
      <c r="AF44" s="160"/>
      <c r="AG44" s="159"/>
      <c r="AH44" s="159"/>
      <c r="AI44" s="159"/>
      <c r="AJ44" s="159"/>
      <c r="AK44" s="159"/>
      <c r="AL44" s="159"/>
      <c r="AM44" s="159"/>
      <c r="AN44" s="97"/>
    </row>
    <row r="45" spans="1:40" x14ac:dyDescent="0.25">
      <c r="A45" s="94"/>
      <c r="B45" s="136" t="s">
        <v>102</v>
      </c>
      <c r="C45" s="132">
        <v>15</v>
      </c>
      <c r="D45" s="243" t="s">
        <v>205</v>
      </c>
      <c r="E45" s="244"/>
      <c r="F45" s="211" t="s">
        <v>137</v>
      </c>
      <c r="G45" s="138"/>
      <c r="H45" s="133" t="s">
        <v>211</v>
      </c>
      <c r="I45" s="166" t="s">
        <v>91</v>
      </c>
      <c r="J45" s="94" t="s">
        <v>91</v>
      </c>
      <c r="K45" s="134"/>
      <c r="L45" s="134"/>
      <c r="M45" s="135"/>
      <c r="N45" s="135"/>
      <c r="O45" s="135"/>
      <c r="P45" s="135"/>
      <c r="Q45" s="135"/>
      <c r="R45" s="135"/>
      <c r="S45" s="135"/>
      <c r="T45" s="135"/>
      <c r="U45" s="135"/>
      <c r="V45" s="135"/>
      <c r="W45" s="135"/>
      <c r="X45" s="135"/>
      <c r="Y45" s="135"/>
      <c r="Z45" s="135"/>
      <c r="AA45" s="135"/>
      <c r="AB45" s="135"/>
      <c r="AC45" s="135"/>
      <c r="AD45" s="97"/>
      <c r="AE45" s="159"/>
      <c r="AF45" s="160"/>
      <c r="AG45" s="159"/>
      <c r="AH45" s="159"/>
      <c r="AI45" s="159"/>
      <c r="AJ45" s="159"/>
      <c r="AK45" s="159"/>
      <c r="AL45" s="159"/>
      <c r="AM45" s="159"/>
      <c r="AN45" s="97"/>
    </row>
    <row r="46" spans="1:40" x14ac:dyDescent="0.25">
      <c r="A46" s="94"/>
      <c r="B46" s="136" t="s">
        <v>123</v>
      </c>
      <c r="C46" s="132">
        <v>1</v>
      </c>
      <c r="D46" s="243" t="s">
        <v>106</v>
      </c>
      <c r="E46" s="244"/>
      <c r="F46" s="211" t="s">
        <v>137</v>
      </c>
      <c r="G46" s="138"/>
      <c r="H46" s="133" t="s">
        <v>211</v>
      </c>
      <c r="I46" s="166" t="s">
        <v>91</v>
      </c>
      <c r="J46" s="94" t="s">
        <v>91</v>
      </c>
      <c r="K46" s="134"/>
      <c r="L46" s="134"/>
      <c r="M46" s="135"/>
      <c r="N46" s="135"/>
      <c r="O46" s="135"/>
      <c r="P46" s="135"/>
      <c r="Q46" s="135"/>
      <c r="R46" s="135"/>
      <c r="S46" s="135"/>
      <c r="T46" s="135"/>
      <c r="U46" s="135"/>
      <c r="V46" s="135"/>
      <c r="W46" s="135"/>
      <c r="X46" s="135"/>
      <c r="Y46" s="135"/>
      <c r="Z46" s="135"/>
      <c r="AA46" s="135"/>
      <c r="AB46" s="135"/>
      <c r="AC46" s="135"/>
      <c r="AD46" s="97"/>
      <c r="AE46" s="159"/>
      <c r="AF46" s="160"/>
      <c r="AG46" s="159"/>
      <c r="AH46" s="159"/>
      <c r="AI46" s="159"/>
      <c r="AJ46" s="159"/>
      <c r="AK46" s="159"/>
      <c r="AL46" s="159"/>
      <c r="AM46" s="159"/>
      <c r="AN46" s="97"/>
    </row>
    <row r="47" spans="1:40" x14ac:dyDescent="0.25">
      <c r="A47" s="94"/>
      <c r="B47" s="136" t="s">
        <v>123</v>
      </c>
      <c r="C47" s="132">
        <v>4.0999999999999996</v>
      </c>
      <c r="D47" s="243" t="s">
        <v>218</v>
      </c>
      <c r="E47" s="244"/>
      <c r="F47" s="211" t="s">
        <v>137</v>
      </c>
      <c r="G47" s="138"/>
      <c r="H47" s="133" t="s">
        <v>302</v>
      </c>
      <c r="I47" s="166" t="s">
        <v>313</v>
      </c>
      <c r="J47" s="94" t="s">
        <v>91</v>
      </c>
      <c r="K47" s="134"/>
      <c r="L47" s="134"/>
      <c r="M47" s="135"/>
      <c r="N47" s="135"/>
      <c r="O47" s="135"/>
      <c r="P47" s="135"/>
      <c r="Q47" s="135"/>
      <c r="R47" s="135"/>
      <c r="S47" s="135"/>
      <c r="T47" s="135"/>
      <c r="U47" s="135"/>
      <c r="V47" s="135"/>
      <c r="W47" s="135"/>
      <c r="X47" s="135"/>
      <c r="Y47" s="135"/>
      <c r="Z47" s="135"/>
      <c r="AA47" s="135"/>
      <c r="AB47" s="135"/>
      <c r="AC47" s="135"/>
      <c r="AD47" s="97"/>
      <c r="AE47" s="159"/>
      <c r="AF47" s="160"/>
      <c r="AG47" s="159"/>
      <c r="AH47" s="159"/>
      <c r="AI47" s="159"/>
      <c r="AJ47" s="159"/>
      <c r="AK47" s="159"/>
      <c r="AL47" s="159"/>
      <c r="AM47" s="159"/>
      <c r="AN47" s="97"/>
    </row>
    <row r="48" spans="1:40" x14ac:dyDescent="0.25">
      <c r="A48" s="94"/>
      <c r="B48" s="136" t="s">
        <v>123</v>
      </c>
      <c r="C48" s="132">
        <v>4.2</v>
      </c>
      <c r="D48" s="243" t="s">
        <v>140</v>
      </c>
      <c r="E48" s="244"/>
      <c r="F48" s="211" t="s">
        <v>137</v>
      </c>
      <c r="G48" s="138"/>
      <c r="H48" s="133" t="s">
        <v>211</v>
      </c>
      <c r="I48" s="166" t="s">
        <v>91</v>
      </c>
      <c r="J48" s="94" t="s">
        <v>91</v>
      </c>
      <c r="K48" s="134"/>
      <c r="L48" s="134"/>
      <c r="M48" s="135"/>
      <c r="N48" s="135"/>
      <c r="O48" s="135"/>
      <c r="P48" s="135"/>
      <c r="Q48" s="135"/>
      <c r="R48" s="135"/>
      <c r="S48" s="135"/>
      <c r="T48" s="135"/>
      <c r="U48" s="135"/>
      <c r="V48" s="135"/>
      <c r="W48" s="135"/>
      <c r="X48" s="135"/>
      <c r="Y48" s="135"/>
      <c r="Z48" s="135"/>
      <c r="AA48" s="135"/>
      <c r="AB48" s="135"/>
      <c r="AC48" s="135"/>
      <c r="AD48" s="97"/>
      <c r="AE48" s="159"/>
      <c r="AF48" s="160"/>
      <c r="AG48" s="159"/>
      <c r="AH48" s="159"/>
      <c r="AI48" s="159"/>
      <c r="AJ48" s="159"/>
      <c r="AK48" s="159"/>
      <c r="AL48" s="159"/>
      <c r="AM48" s="159"/>
      <c r="AN48" s="97"/>
    </row>
    <row r="49" spans="1:40" x14ac:dyDescent="0.25">
      <c r="A49" s="94"/>
      <c r="B49" s="136" t="s">
        <v>123</v>
      </c>
      <c r="C49" s="132">
        <v>4.3</v>
      </c>
      <c r="D49" s="243" t="s">
        <v>165</v>
      </c>
      <c r="E49" s="244"/>
      <c r="F49" s="211" t="s">
        <v>137</v>
      </c>
      <c r="G49" s="138"/>
      <c r="H49" s="133" t="s">
        <v>211</v>
      </c>
      <c r="I49" s="166" t="s">
        <v>91</v>
      </c>
      <c r="J49" s="94" t="s">
        <v>91</v>
      </c>
      <c r="K49" s="134"/>
      <c r="L49" s="134"/>
      <c r="M49" s="135"/>
      <c r="N49" s="135"/>
      <c r="O49" s="135"/>
      <c r="P49" s="135"/>
      <c r="Q49" s="135"/>
      <c r="R49" s="135"/>
      <c r="S49" s="135"/>
      <c r="T49" s="135"/>
      <c r="U49" s="135"/>
      <c r="V49" s="135"/>
      <c r="W49" s="135"/>
      <c r="X49" s="135"/>
      <c r="Y49" s="135"/>
      <c r="Z49" s="135"/>
      <c r="AA49" s="135"/>
      <c r="AB49" s="135"/>
      <c r="AC49" s="135"/>
      <c r="AD49" s="97"/>
      <c r="AE49" s="159"/>
      <c r="AF49" s="160"/>
      <c r="AG49" s="159"/>
      <c r="AH49" s="159"/>
      <c r="AI49" s="159"/>
      <c r="AJ49" s="159"/>
      <c r="AK49" s="159"/>
      <c r="AL49" s="159"/>
      <c r="AM49" s="159"/>
      <c r="AN49" s="97"/>
    </row>
    <row r="50" spans="1:40" x14ac:dyDescent="0.25">
      <c r="A50" s="94"/>
      <c r="B50" s="136" t="s">
        <v>123</v>
      </c>
      <c r="C50" s="132">
        <v>4.4000000000000004</v>
      </c>
      <c r="D50" s="243" t="s">
        <v>167</v>
      </c>
      <c r="E50" s="244"/>
      <c r="F50" s="211" t="s">
        <v>137</v>
      </c>
      <c r="G50" s="138"/>
      <c r="H50" s="133" t="s">
        <v>302</v>
      </c>
      <c r="I50" s="166" t="s">
        <v>314</v>
      </c>
      <c r="J50" s="94" t="s">
        <v>91</v>
      </c>
      <c r="K50" s="134"/>
      <c r="L50" s="134"/>
      <c r="M50" s="135"/>
      <c r="N50" s="135"/>
      <c r="O50" s="135"/>
      <c r="P50" s="135"/>
      <c r="Q50" s="135"/>
      <c r="R50" s="135"/>
      <c r="S50" s="135"/>
      <c r="T50" s="135"/>
      <c r="U50" s="135"/>
      <c r="V50" s="135"/>
      <c r="W50" s="135"/>
      <c r="X50" s="135"/>
      <c r="Y50" s="135"/>
      <c r="Z50" s="135"/>
      <c r="AA50" s="135"/>
      <c r="AB50" s="135"/>
      <c r="AC50" s="135"/>
      <c r="AD50" s="97"/>
      <c r="AE50" s="159"/>
      <c r="AF50" s="160"/>
      <c r="AG50" s="159"/>
      <c r="AH50" s="159"/>
      <c r="AI50" s="159"/>
      <c r="AJ50" s="159"/>
      <c r="AK50" s="159"/>
      <c r="AL50" s="159"/>
      <c r="AM50" s="159"/>
      <c r="AN50" s="97"/>
    </row>
    <row r="51" spans="1:40" x14ac:dyDescent="0.25">
      <c r="A51" s="94"/>
      <c r="B51" s="136" t="s">
        <v>123</v>
      </c>
      <c r="C51" s="132">
        <v>4.5</v>
      </c>
      <c r="D51" s="243" t="s">
        <v>128</v>
      </c>
      <c r="E51" s="244"/>
      <c r="F51" s="211" t="s">
        <v>137</v>
      </c>
      <c r="G51" s="138"/>
      <c r="H51" s="133" t="s">
        <v>211</v>
      </c>
      <c r="I51" s="166" t="s">
        <v>91</v>
      </c>
      <c r="J51" s="94" t="s">
        <v>91</v>
      </c>
      <c r="K51" s="134"/>
      <c r="L51" s="134"/>
      <c r="M51" s="135"/>
      <c r="N51" s="135"/>
      <c r="O51" s="135"/>
      <c r="P51" s="135"/>
      <c r="Q51" s="135"/>
      <c r="R51" s="135"/>
      <c r="S51" s="135"/>
      <c r="T51" s="135"/>
      <c r="U51" s="135"/>
      <c r="V51" s="135"/>
      <c r="W51" s="135"/>
      <c r="X51" s="135"/>
      <c r="Y51" s="135"/>
      <c r="Z51" s="135"/>
      <c r="AA51" s="135"/>
      <c r="AB51" s="135"/>
      <c r="AC51" s="135"/>
      <c r="AD51" s="97"/>
      <c r="AE51" s="159"/>
      <c r="AF51" s="160"/>
      <c r="AG51" s="159"/>
      <c r="AH51" s="159"/>
      <c r="AI51" s="159"/>
      <c r="AJ51" s="159"/>
      <c r="AK51" s="159"/>
      <c r="AL51" s="159"/>
      <c r="AM51" s="159"/>
      <c r="AN51" s="97"/>
    </row>
    <row r="52" spans="1:40" x14ac:dyDescent="0.25">
      <c r="A52" s="94"/>
      <c r="B52" s="136" t="s">
        <v>123</v>
      </c>
      <c r="C52" s="132">
        <v>4.5999999999999996</v>
      </c>
      <c r="D52" s="243" t="s">
        <v>160</v>
      </c>
      <c r="E52" s="244"/>
      <c r="F52" s="211" t="s">
        <v>137</v>
      </c>
      <c r="G52" s="138"/>
      <c r="H52" s="133" t="s">
        <v>211</v>
      </c>
      <c r="I52" s="166" t="s">
        <v>91</v>
      </c>
      <c r="J52" s="94" t="s">
        <v>91</v>
      </c>
      <c r="K52" s="134"/>
      <c r="L52" s="134"/>
      <c r="M52" s="135"/>
      <c r="N52" s="135"/>
      <c r="O52" s="135"/>
      <c r="P52" s="135"/>
      <c r="Q52" s="135"/>
      <c r="R52" s="135"/>
      <c r="S52" s="135"/>
      <c r="T52" s="135"/>
      <c r="U52" s="135"/>
      <c r="V52" s="135"/>
      <c r="W52" s="135"/>
      <c r="X52" s="135"/>
      <c r="Y52" s="135"/>
      <c r="Z52" s="135"/>
      <c r="AA52" s="135"/>
      <c r="AB52" s="135"/>
      <c r="AC52" s="135"/>
      <c r="AD52" s="97"/>
      <c r="AE52" s="159"/>
      <c r="AF52" s="160"/>
      <c r="AG52" s="159"/>
      <c r="AH52" s="159"/>
      <c r="AI52" s="159"/>
      <c r="AJ52" s="159"/>
      <c r="AK52" s="159"/>
      <c r="AL52" s="159"/>
      <c r="AM52" s="159"/>
      <c r="AN52" s="97"/>
    </row>
    <row r="53" spans="1:40" x14ac:dyDescent="0.25">
      <c r="A53" s="94"/>
      <c r="B53" s="136" t="s">
        <v>123</v>
      </c>
      <c r="C53" s="132">
        <v>4.7</v>
      </c>
      <c r="D53" s="243" t="s">
        <v>204</v>
      </c>
      <c r="E53" s="244"/>
      <c r="F53" s="211" t="s">
        <v>137</v>
      </c>
      <c r="G53" s="138"/>
      <c r="H53" s="133" t="s">
        <v>211</v>
      </c>
      <c r="I53" s="166" t="s">
        <v>91</v>
      </c>
      <c r="J53" s="94" t="s">
        <v>91</v>
      </c>
      <c r="K53" s="134"/>
      <c r="L53" s="134"/>
      <c r="M53" s="135"/>
      <c r="N53" s="135"/>
      <c r="O53" s="135"/>
      <c r="P53" s="135"/>
      <c r="Q53" s="135"/>
      <c r="R53" s="135"/>
      <c r="S53" s="135"/>
      <c r="T53" s="135"/>
      <c r="U53" s="135"/>
      <c r="V53" s="135"/>
      <c r="W53" s="135"/>
      <c r="X53" s="135"/>
      <c r="Y53" s="135"/>
      <c r="Z53" s="135"/>
      <c r="AA53" s="135"/>
      <c r="AB53" s="135"/>
      <c r="AC53" s="135"/>
      <c r="AD53" s="97"/>
      <c r="AE53" s="159"/>
      <c r="AF53" s="160"/>
      <c r="AG53" s="159"/>
      <c r="AH53" s="159"/>
      <c r="AI53" s="159"/>
      <c r="AJ53" s="159"/>
      <c r="AK53" s="159"/>
      <c r="AL53" s="159"/>
      <c r="AM53" s="159"/>
      <c r="AN53" s="97"/>
    </row>
    <row r="54" spans="1:40" x14ac:dyDescent="0.25">
      <c r="A54" s="94"/>
      <c r="B54" s="136" t="s">
        <v>123</v>
      </c>
      <c r="C54" s="132">
        <v>4.8</v>
      </c>
      <c r="D54" s="243" t="s">
        <v>164</v>
      </c>
      <c r="E54" s="244"/>
      <c r="F54" s="211" t="s">
        <v>137</v>
      </c>
      <c r="G54" s="138"/>
      <c r="H54" s="133" t="s">
        <v>302</v>
      </c>
      <c r="I54" s="166" t="s">
        <v>315</v>
      </c>
      <c r="J54" s="94" t="s">
        <v>91</v>
      </c>
      <c r="K54" s="134"/>
      <c r="L54" s="134"/>
      <c r="M54" s="135"/>
      <c r="N54" s="135"/>
      <c r="O54" s="135"/>
      <c r="P54" s="135"/>
      <c r="Q54" s="135"/>
      <c r="R54" s="135"/>
      <c r="S54" s="135"/>
      <c r="T54" s="135"/>
      <c r="U54" s="135"/>
      <c r="V54" s="135"/>
      <c r="W54" s="135"/>
      <c r="X54" s="135"/>
      <c r="Y54" s="135"/>
      <c r="Z54" s="135"/>
      <c r="AA54" s="135"/>
      <c r="AB54" s="135"/>
      <c r="AC54" s="135"/>
      <c r="AD54" s="97"/>
      <c r="AE54" s="159"/>
      <c r="AF54" s="160"/>
      <c r="AG54" s="159"/>
      <c r="AH54" s="159"/>
      <c r="AI54" s="159"/>
      <c r="AJ54" s="159"/>
      <c r="AK54" s="159"/>
      <c r="AL54" s="159"/>
      <c r="AM54" s="159"/>
      <c r="AN54" s="97"/>
    </row>
    <row r="55" spans="1:40" x14ac:dyDescent="0.25">
      <c r="A55" s="94"/>
      <c r="B55" s="136" t="s">
        <v>123</v>
      </c>
      <c r="C55" s="132">
        <v>4.9000000000000004</v>
      </c>
      <c r="D55" s="243" t="s">
        <v>81</v>
      </c>
      <c r="E55" s="244"/>
      <c r="F55" s="211" t="s">
        <v>137</v>
      </c>
      <c r="G55" s="138"/>
      <c r="H55" s="133" t="s">
        <v>211</v>
      </c>
      <c r="I55" s="166" t="s">
        <v>91</v>
      </c>
      <c r="J55" s="94" t="s">
        <v>91</v>
      </c>
      <c r="K55" s="134"/>
      <c r="L55" s="134"/>
      <c r="M55" s="135"/>
      <c r="N55" s="135"/>
      <c r="O55" s="135"/>
      <c r="P55" s="135"/>
      <c r="Q55" s="135"/>
      <c r="R55" s="135"/>
      <c r="S55" s="135"/>
      <c r="T55" s="135"/>
      <c r="U55" s="135"/>
      <c r="V55" s="135"/>
      <c r="W55" s="135"/>
      <c r="X55" s="135"/>
      <c r="Y55" s="135"/>
      <c r="Z55" s="135"/>
      <c r="AA55" s="135"/>
      <c r="AB55" s="135"/>
      <c r="AC55" s="135"/>
      <c r="AD55" s="97"/>
      <c r="AE55" s="159"/>
      <c r="AF55" s="160"/>
      <c r="AG55" s="159"/>
      <c r="AH55" s="159"/>
      <c r="AI55" s="159"/>
      <c r="AJ55" s="159"/>
      <c r="AK55" s="159"/>
      <c r="AL55" s="159"/>
      <c r="AM55" s="159"/>
      <c r="AN55" s="97"/>
    </row>
    <row r="56" spans="1:40" x14ac:dyDescent="0.25">
      <c r="A56" s="94"/>
      <c r="B56" s="136" t="s">
        <v>316</v>
      </c>
      <c r="C56" s="132" t="s">
        <v>173</v>
      </c>
      <c r="D56" s="243" t="s">
        <v>106</v>
      </c>
      <c r="E56" s="244"/>
      <c r="F56" s="211" t="s">
        <v>137</v>
      </c>
      <c r="G56" s="138"/>
      <c r="H56" s="133" t="s">
        <v>211</v>
      </c>
      <c r="I56" s="166" t="s">
        <v>91</v>
      </c>
      <c r="J56" s="94" t="s">
        <v>91</v>
      </c>
      <c r="K56" s="134"/>
      <c r="L56" s="134"/>
      <c r="M56" s="135"/>
      <c r="N56" s="135"/>
      <c r="O56" s="135"/>
      <c r="P56" s="135"/>
      <c r="Q56" s="135"/>
      <c r="R56" s="135"/>
      <c r="S56" s="135"/>
      <c r="T56" s="135"/>
      <c r="U56" s="135"/>
      <c r="V56" s="135"/>
      <c r="W56" s="135"/>
      <c r="X56" s="135"/>
      <c r="Y56" s="135"/>
      <c r="Z56" s="135"/>
      <c r="AA56" s="135"/>
      <c r="AB56" s="135"/>
      <c r="AC56" s="135"/>
      <c r="AD56" s="97"/>
      <c r="AE56" s="159"/>
      <c r="AF56" s="160"/>
      <c r="AG56" s="159"/>
      <c r="AH56" s="159"/>
      <c r="AI56" s="159"/>
      <c r="AJ56" s="159"/>
      <c r="AK56" s="159"/>
      <c r="AL56" s="159"/>
      <c r="AM56" s="159"/>
      <c r="AN56" s="97"/>
    </row>
    <row r="57" spans="1:40" x14ac:dyDescent="0.25">
      <c r="A57" s="94"/>
      <c r="B57" s="136" t="s">
        <v>316</v>
      </c>
      <c r="C57" s="132" t="s">
        <v>206</v>
      </c>
      <c r="D57" s="243" t="s">
        <v>76</v>
      </c>
      <c r="E57" s="244"/>
      <c r="F57" s="211" t="s">
        <v>137</v>
      </c>
      <c r="G57" s="138"/>
      <c r="H57" s="133" t="s">
        <v>211</v>
      </c>
      <c r="I57" s="166" t="s">
        <v>91</v>
      </c>
      <c r="J57" s="94" t="s">
        <v>91</v>
      </c>
      <c r="K57" s="134"/>
      <c r="L57" s="134"/>
      <c r="M57" s="135"/>
      <c r="N57" s="135"/>
      <c r="O57" s="135"/>
      <c r="P57" s="135"/>
      <c r="Q57" s="135"/>
      <c r="R57" s="135"/>
      <c r="S57" s="135"/>
      <c r="T57" s="135"/>
      <c r="U57" s="135"/>
      <c r="V57" s="135"/>
      <c r="W57" s="135"/>
      <c r="X57" s="135"/>
      <c r="Y57" s="135"/>
      <c r="Z57" s="135"/>
      <c r="AA57" s="135"/>
      <c r="AB57" s="135"/>
      <c r="AC57" s="135"/>
      <c r="AD57" s="97"/>
      <c r="AE57" s="159"/>
      <c r="AF57" s="160"/>
      <c r="AG57" s="159"/>
      <c r="AH57" s="159"/>
      <c r="AI57" s="159"/>
      <c r="AJ57" s="159"/>
      <c r="AK57" s="159"/>
      <c r="AL57" s="159"/>
      <c r="AM57" s="159"/>
      <c r="AN57" s="97"/>
    </row>
    <row r="58" spans="1:40" x14ac:dyDescent="0.25">
      <c r="A58" s="94"/>
      <c r="B58" s="136" t="s">
        <v>316</v>
      </c>
      <c r="C58" s="132" t="s">
        <v>159</v>
      </c>
      <c r="D58" s="243" t="s">
        <v>78</v>
      </c>
      <c r="E58" s="244"/>
      <c r="F58" s="211" t="s">
        <v>137</v>
      </c>
      <c r="G58" s="138"/>
      <c r="H58" s="133" t="s">
        <v>211</v>
      </c>
      <c r="I58" s="166" t="s">
        <v>91</v>
      </c>
      <c r="J58" s="94" t="s">
        <v>91</v>
      </c>
      <c r="K58" s="134"/>
      <c r="L58" s="134"/>
      <c r="M58" s="135"/>
      <c r="N58" s="135"/>
      <c r="O58" s="135"/>
      <c r="P58" s="135"/>
      <c r="Q58" s="135"/>
      <c r="R58" s="135"/>
      <c r="S58" s="135"/>
      <c r="T58" s="135"/>
      <c r="U58" s="135"/>
      <c r="V58" s="135"/>
      <c r="W58" s="135"/>
      <c r="X58" s="135"/>
      <c r="Y58" s="135"/>
      <c r="Z58" s="135"/>
      <c r="AA58" s="135"/>
      <c r="AB58" s="135"/>
      <c r="AC58" s="135"/>
      <c r="AD58" s="97"/>
      <c r="AE58" s="159"/>
      <c r="AF58" s="160"/>
      <c r="AG58" s="159"/>
      <c r="AH58" s="159"/>
      <c r="AI58" s="159"/>
      <c r="AJ58" s="159"/>
      <c r="AK58" s="159"/>
      <c r="AL58" s="159"/>
      <c r="AM58" s="159"/>
      <c r="AN58" s="97"/>
    </row>
    <row r="59" spans="1:40" x14ac:dyDescent="0.25">
      <c r="A59" s="94"/>
      <c r="B59" s="136" t="s">
        <v>316</v>
      </c>
      <c r="C59" s="132" t="s">
        <v>172</v>
      </c>
      <c r="D59" s="243" t="s">
        <v>29</v>
      </c>
      <c r="E59" s="244"/>
      <c r="F59" s="211" t="s">
        <v>137</v>
      </c>
      <c r="G59" s="138"/>
      <c r="H59" s="133" t="s">
        <v>211</v>
      </c>
      <c r="I59" s="166" t="s">
        <v>91</v>
      </c>
      <c r="J59" s="94" t="s">
        <v>91</v>
      </c>
      <c r="K59" s="134"/>
      <c r="L59" s="134"/>
      <c r="M59" s="135"/>
      <c r="N59" s="135"/>
      <c r="O59" s="135"/>
      <c r="P59" s="135"/>
      <c r="Q59" s="135"/>
      <c r="R59" s="135"/>
      <c r="S59" s="135"/>
      <c r="T59" s="135"/>
      <c r="U59" s="135"/>
      <c r="V59" s="135"/>
      <c r="W59" s="135"/>
      <c r="X59" s="135"/>
      <c r="Y59" s="135"/>
      <c r="Z59" s="135"/>
      <c r="AA59" s="135"/>
      <c r="AB59" s="135"/>
      <c r="AC59" s="135"/>
      <c r="AD59" s="97"/>
      <c r="AE59" s="159"/>
      <c r="AF59" s="160"/>
      <c r="AG59" s="159"/>
      <c r="AH59" s="159"/>
      <c r="AI59" s="159"/>
      <c r="AJ59" s="159"/>
      <c r="AK59" s="159"/>
      <c r="AL59" s="159"/>
      <c r="AM59" s="159"/>
      <c r="AN59" s="97"/>
    </row>
    <row r="60" spans="1:40" x14ac:dyDescent="0.25">
      <c r="A60" s="94"/>
      <c r="B60" s="136" t="s">
        <v>316</v>
      </c>
      <c r="C60" s="132" t="s">
        <v>174</v>
      </c>
      <c r="D60" s="243" t="s">
        <v>30</v>
      </c>
      <c r="E60" s="244"/>
      <c r="F60" s="211" t="s">
        <v>137</v>
      </c>
      <c r="G60" s="138"/>
      <c r="H60" s="133" t="s">
        <v>211</v>
      </c>
      <c r="I60" s="166" t="s">
        <v>91</v>
      </c>
      <c r="J60" s="94" t="s">
        <v>91</v>
      </c>
      <c r="K60" s="134"/>
      <c r="L60" s="134"/>
      <c r="M60" s="135"/>
      <c r="N60" s="135"/>
      <c r="O60" s="135"/>
      <c r="P60" s="135"/>
      <c r="Q60" s="135"/>
      <c r="R60" s="135"/>
      <c r="S60" s="135"/>
      <c r="T60" s="135"/>
      <c r="U60" s="135"/>
      <c r="V60" s="135"/>
      <c r="W60" s="135"/>
      <c r="X60" s="135"/>
      <c r="Y60" s="135"/>
      <c r="Z60" s="135"/>
      <c r="AA60" s="135"/>
      <c r="AB60" s="135"/>
      <c r="AC60" s="135"/>
      <c r="AD60" s="97"/>
      <c r="AE60" s="159"/>
      <c r="AF60" s="160"/>
      <c r="AG60" s="159"/>
      <c r="AH60" s="159"/>
      <c r="AI60" s="159"/>
      <c r="AJ60" s="159"/>
      <c r="AK60" s="159"/>
      <c r="AL60" s="159"/>
      <c r="AM60" s="159"/>
      <c r="AN60" s="97"/>
    </row>
    <row r="61" spans="1:40" x14ac:dyDescent="0.25">
      <c r="A61" s="94"/>
      <c r="B61" s="136" t="s">
        <v>316</v>
      </c>
      <c r="C61" s="132" t="s">
        <v>55</v>
      </c>
      <c r="D61" s="243" t="s">
        <v>31</v>
      </c>
      <c r="E61" s="244"/>
      <c r="F61" s="211" t="s">
        <v>137</v>
      </c>
      <c r="G61" s="138"/>
      <c r="H61" s="133" t="s">
        <v>211</v>
      </c>
      <c r="I61" s="166" t="s">
        <v>91</v>
      </c>
      <c r="J61" s="94" t="s">
        <v>91</v>
      </c>
      <c r="K61" s="134"/>
      <c r="L61" s="134"/>
      <c r="M61" s="135"/>
      <c r="N61" s="135"/>
      <c r="O61" s="135"/>
      <c r="P61" s="135"/>
      <c r="Q61" s="135"/>
      <c r="R61" s="135"/>
      <c r="S61" s="135"/>
      <c r="T61" s="135"/>
      <c r="U61" s="135"/>
      <c r="V61" s="135"/>
      <c r="W61" s="135"/>
      <c r="X61" s="135"/>
      <c r="Y61" s="135"/>
      <c r="Z61" s="135"/>
      <c r="AA61" s="135"/>
      <c r="AB61" s="135"/>
      <c r="AC61" s="135"/>
      <c r="AD61" s="97"/>
      <c r="AE61" s="159"/>
      <c r="AF61" s="160"/>
      <c r="AG61" s="159"/>
      <c r="AH61" s="159"/>
      <c r="AI61" s="159"/>
      <c r="AJ61" s="159"/>
      <c r="AK61" s="159"/>
      <c r="AL61" s="159"/>
      <c r="AM61" s="159"/>
      <c r="AN61" s="97"/>
    </row>
    <row r="62" spans="1:40" x14ac:dyDescent="0.25">
      <c r="A62" s="94"/>
      <c r="B62" s="136" t="s">
        <v>316</v>
      </c>
      <c r="C62" s="132" t="s">
        <v>56</v>
      </c>
      <c r="D62" s="243" t="s">
        <v>32</v>
      </c>
      <c r="E62" s="244"/>
      <c r="F62" s="211" t="s">
        <v>137</v>
      </c>
      <c r="G62" s="138"/>
      <c r="H62" s="133" t="s">
        <v>211</v>
      </c>
      <c r="I62" s="166" t="s">
        <v>91</v>
      </c>
      <c r="J62" s="94" t="s">
        <v>91</v>
      </c>
      <c r="K62" s="134"/>
      <c r="L62" s="134"/>
      <c r="M62" s="135"/>
      <c r="N62" s="135"/>
      <c r="O62" s="135"/>
      <c r="P62" s="135"/>
      <c r="Q62" s="135"/>
      <c r="R62" s="135"/>
      <c r="S62" s="135"/>
      <c r="T62" s="135"/>
      <c r="U62" s="135"/>
      <c r="V62" s="135"/>
      <c r="W62" s="135"/>
      <c r="X62" s="135"/>
      <c r="Y62" s="135"/>
      <c r="Z62" s="135"/>
      <c r="AA62" s="135"/>
      <c r="AB62" s="135"/>
      <c r="AC62" s="135"/>
      <c r="AD62" s="97"/>
      <c r="AE62" s="159"/>
      <c r="AF62" s="160"/>
      <c r="AG62" s="159"/>
      <c r="AH62" s="159"/>
      <c r="AI62" s="159"/>
      <c r="AJ62" s="159"/>
      <c r="AK62" s="159"/>
      <c r="AL62" s="159"/>
      <c r="AM62" s="159"/>
      <c r="AN62" s="97"/>
    </row>
    <row r="63" spans="1:40" x14ac:dyDescent="0.25">
      <c r="A63" s="94"/>
      <c r="B63" s="136" t="s">
        <v>316</v>
      </c>
      <c r="C63" s="132" t="s">
        <v>57</v>
      </c>
      <c r="D63" s="243" t="s">
        <v>34</v>
      </c>
      <c r="E63" s="244"/>
      <c r="F63" s="211" t="s">
        <v>137</v>
      </c>
      <c r="G63" s="138"/>
      <c r="H63" s="133" t="s">
        <v>211</v>
      </c>
      <c r="I63" s="166" t="s">
        <v>91</v>
      </c>
      <c r="J63" s="94" t="s">
        <v>91</v>
      </c>
      <c r="K63" s="134"/>
      <c r="L63" s="134"/>
      <c r="M63" s="135"/>
      <c r="N63" s="135"/>
      <c r="O63" s="135"/>
      <c r="P63" s="135"/>
      <c r="Q63" s="135"/>
      <c r="R63" s="135"/>
      <c r="S63" s="135"/>
      <c r="T63" s="135"/>
      <c r="U63" s="135"/>
      <c r="V63" s="135"/>
      <c r="W63" s="135"/>
      <c r="X63" s="135"/>
      <c r="Y63" s="135"/>
      <c r="Z63" s="135"/>
      <c r="AA63" s="135"/>
      <c r="AB63" s="135"/>
      <c r="AC63" s="135"/>
      <c r="AD63" s="97"/>
      <c r="AE63" s="159"/>
      <c r="AF63" s="160"/>
      <c r="AG63" s="159"/>
      <c r="AH63" s="159"/>
      <c r="AI63" s="159"/>
      <c r="AJ63" s="159"/>
      <c r="AK63" s="159"/>
      <c r="AL63" s="159"/>
      <c r="AM63" s="159"/>
      <c r="AN63" s="97"/>
    </row>
    <row r="64" spans="1:40" x14ac:dyDescent="0.25">
      <c r="A64" s="94"/>
      <c r="B64" s="136" t="s">
        <v>316</v>
      </c>
      <c r="C64" s="132" t="s">
        <v>58</v>
      </c>
      <c r="D64" s="243" t="s">
        <v>97</v>
      </c>
      <c r="E64" s="244"/>
      <c r="F64" s="211" t="s">
        <v>137</v>
      </c>
      <c r="G64" s="138"/>
      <c r="H64" s="133" t="s">
        <v>211</v>
      </c>
      <c r="I64" s="166" t="s">
        <v>91</v>
      </c>
      <c r="J64" s="94" t="s">
        <v>91</v>
      </c>
      <c r="K64" s="134"/>
      <c r="L64" s="134"/>
      <c r="M64" s="135"/>
      <c r="N64" s="135"/>
      <c r="O64" s="135"/>
      <c r="P64" s="135"/>
      <c r="Q64" s="135"/>
      <c r="R64" s="135"/>
      <c r="S64" s="135"/>
      <c r="T64" s="135"/>
      <c r="U64" s="135"/>
      <c r="V64" s="135"/>
      <c r="W64" s="135"/>
      <c r="X64" s="135"/>
      <c r="Y64" s="135"/>
      <c r="Z64" s="135"/>
      <c r="AA64" s="135"/>
      <c r="AB64" s="135"/>
      <c r="AC64" s="135"/>
      <c r="AD64" s="97"/>
      <c r="AE64" s="159"/>
      <c r="AF64" s="160"/>
      <c r="AG64" s="159"/>
      <c r="AH64" s="159"/>
      <c r="AI64" s="159"/>
      <c r="AJ64" s="159"/>
      <c r="AK64" s="159"/>
      <c r="AL64" s="159"/>
      <c r="AM64" s="159"/>
      <c r="AN64" s="97"/>
    </row>
    <row r="65" spans="1:40" x14ac:dyDescent="0.25">
      <c r="A65" s="94"/>
      <c r="B65" s="136" t="s">
        <v>316</v>
      </c>
      <c r="C65" s="132" t="s">
        <v>116</v>
      </c>
      <c r="D65" s="243" t="s">
        <v>66</v>
      </c>
      <c r="E65" s="244"/>
      <c r="F65" s="211" t="s">
        <v>137</v>
      </c>
      <c r="G65" s="138"/>
      <c r="H65" s="133" t="s">
        <v>211</v>
      </c>
      <c r="I65" s="166" t="s">
        <v>91</v>
      </c>
      <c r="J65" s="94" t="s">
        <v>91</v>
      </c>
      <c r="K65" s="134"/>
      <c r="L65" s="134"/>
      <c r="M65" s="135"/>
      <c r="N65" s="135"/>
      <c r="O65" s="135"/>
      <c r="P65" s="135"/>
      <c r="Q65" s="135"/>
      <c r="R65" s="135"/>
      <c r="S65" s="135"/>
      <c r="T65" s="135"/>
      <c r="U65" s="135"/>
      <c r="V65" s="135"/>
      <c r="W65" s="135"/>
      <c r="X65" s="135"/>
      <c r="Y65" s="135"/>
      <c r="Z65" s="135"/>
      <c r="AA65" s="135"/>
      <c r="AB65" s="135"/>
      <c r="AC65" s="135"/>
      <c r="AD65" s="97"/>
      <c r="AE65" s="159"/>
      <c r="AF65" s="160"/>
      <c r="AG65" s="159"/>
      <c r="AH65" s="159"/>
      <c r="AI65" s="159"/>
      <c r="AJ65" s="159"/>
      <c r="AK65" s="159"/>
      <c r="AL65" s="159"/>
      <c r="AM65" s="159"/>
      <c r="AN65" s="97"/>
    </row>
    <row r="66" spans="1:40" x14ac:dyDescent="0.25">
      <c r="A66" s="94"/>
      <c r="B66" s="136" t="s">
        <v>316</v>
      </c>
      <c r="C66" s="132" t="s">
        <v>79</v>
      </c>
      <c r="D66" s="243" t="s">
        <v>83</v>
      </c>
      <c r="E66" s="244"/>
      <c r="F66" s="211" t="s">
        <v>137</v>
      </c>
      <c r="G66" s="138"/>
      <c r="H66" s="133" t="s">
        <v>211</v>
      </c>
      <c r="I66" s="166" t="s">
        <v>91</v>
      </c>
      <c r="J66" s="94" t="s">
        <v>91</v>
      </c>
      <c r="K66" s="134"/>
      <c r="L66" s="134"/>
      <c r="M66" s="135"/>
      <c r="N66" s="135"/>
      <c r="O66" s="135"/>
      <c r="P66" s="135"/>
      <c r="Q66" s="135"/>
      <c r="R66" s="135"/>
      <c r="S66" s="135"/>
      <c r="T66" s="135"/>
      <c r="U66" s="135"/>
      <c r="V66" s="135"/>
      <c r="W66" s="135"/>
      <c r="X66" s="135"/>
      <c r="Y66" s="135"/>
      <c r="Z66" s="135"/>
      <c r="AA66" s="135"/>
      <c r="AB66" s="135"/>
      <c r="AC66" s="135"/>
      <c r="AD66" s="97"/>
      <c r="AE66" s="159"/>
      <c r="AF66" s="160"/>
      <c r="AG66" s="159"/>
      <c r="AH66" s="159"/>
      <c r="AI66" s="159"/>
      <c r="AJ66" s="159"/>
      <c r="AK66" s="159"/>
      <c r="AL66" s="159"/>
      <c r="AM66" s="159"/>
      <c r="AN66" s="97"/>
    </row>
    <row r="67" spans="1:40" x14ac:dyDescent="0.25">
      <c r="A67" s="94"/>
      <c r="B67" s="136" t="s">
        <v>316</v>
      </c>
      <c r="C67" s="132" t="s">
        <v>13</v>
      </c>
      <c r="D67" s="243" t="s">
        <v>121</v>
      </c>
      <c r="E67" s="244"/>
      <c r="F67" s="211" t="s">
        <v>137</v>
      </c>
      <c r="G67" s="138"/>
      <c r="H67" s="133" t="s">
        <v>211</v>
      </c>
      <c r="I67" s="166" t="s">
        <v>91</v>
      </c>
      <c r="J67" s="94" t="s">
        <v>91</v>
      </c>
      <c r="K67" s="134"/>
      <c r="L67" s="134"/>
      <c r="M67" s="135"/>
      <c r="N67" s="135"/>
      <c r="O67" s="135"/>
      <c r="P67" s="135"/>
      <c r="Q67" s="135"/>
      <c r="R67" s="135"/>
      <c r="S67" s="135"/>
      <c r="T67" s="135"/>
      <c r="U67" s="135"/>
      <c r="V67" s="135"/>
      <c r="W67" s="135"/>
      <c r="X67" s="135"/>
      <c r="Y67" s="135"/>
      <c r="Z67" s="135"/>
      <c r="AA67" s="135"/>
      <c r="AB67" s="135"/>
      <c r="AC67" s="135"/>
      <c r="AD67" s="97"/>
      <c r="AE67" s="159"/>
      <c r="AF67" s="160"/>
      <c r="AG67" s="159"/>
      <c r="AH67" s="159"/>
      <c r="AI67" s="159"/>
      <c r="AJ67" s="159"/>
      <c r="AK67" s="159"/>
      <c r="AL67" s="159"/>
      <c r="AM67" s="159"/>
      <c r="AN67" s="97"/>
    </row>
    <row r="68" spans="1:40" x14ac:dyDescent="0.25">
      <c r="A68" s="94"/>
      <c r="B68" s="136" t="s">
        <v>316</v>
      </c>
      <c r="C68" s="132" t="s">
        <v>100</v>
      </c>
      <c r="D68" s="243" t="s">
        <v>156</v>
      </c>
      <c r="E68" s="244"/>
      <c r="F68" s="211" t="s">
        <v>137</v>
      </c>
      <c r="G68" s="138"/>
      <c r="H68" s="133" t="s">
        <v>211</v>
      </c>
      <c r="I68" s="166" t="s">
        <v>91</v>
      </c>
      <c r="J68" s="94" t="s">
        <v>91</v>
      </c>
      <c r="K68" s="134"/>
      <c r="L68" s="134"/>
      <c r="M68" s="135"/>
      <c r="N68" s="135"/>
      <c r="O68" s="135"/>
      <c r="P68" s="135"/>
      <c r="Q68" s="135"/>
      <c r="R68" s="135"/>
      <c r="S68" s="135"/>
      <c r="T68" s="135"/>
      <c r="U68" s="135"/>
      <c r="V68" s="135"/>
      <c r="W68" s="135"/>
      <c r="X68" s="135"/>
      <c r="Y68" s="135"/>
      <c r="Z68" s="135"/>
      <c r="AA68" s="135"/>
      <c r="AB68" s="135"/>
      <c r="AC68" s="135"/>
      <c r="AD68" s="97"/>
      <c r="AE68" s="159"/>
      <c r="AF68" s="160"/>
      <c r="AG68" s="159"/>
      <c r="AH68" s="159"/>
      <c r="AI68" s="159"/>
      <c r="AJ68" s="159"/>
      <c r="AK68" s="159"/>
      <c r="AL68" s="159"/>
      <c r="AM68" s="159"/>
      <c r="AN68" s="97"/>
    </row>
    <row r="69" spans="1:40" x14ac:dyDescent="0.25">
      <c r="A69" s="94"/>
      <c r="B69" s="136" t="s">
        <v>316</v>
      </c>
      <c r="C69" s="132" t="s">
        <v>219</v>
      </c>
      <c r="D69" s="243" t="s">
        <v>3</v>
      </c>
      <c r="E69" s="244"/>
      <c r="F69" s="211" t="s">
        <v>137</v>
      </c>
      <c r="G69" s="138"/>
      <c r="H69" s="133" t="s">
        <v>211</v>
      </c>
      <c r="I69" s="166" t="s">
        <v>91</v>
      </c>
      <c r="J69" s="94" t="s">
        <v>91</v>
      </c>
      <c r="K69" s="134"/>
      <c r="L69" s="134"/>
      <c r="M69" s="135"/>
      <c r="N69" s="135"/>
      <c r="O69" s="135"/>
      <c r="P69" s="135"/>
      <c r="Q69" s="135"/>
      <c r="R69" s="135"/>
      <c r="S69" s="135"/>
      <c r="T69" s="135"/>
      <c r="U69" s="135"/>
      <c r="V69" s="135"/>
      <c r="W69" s="135"/>
      <c r="X69" s="135"/>
      <c r="Y69" s="135"/>
      <c r="Z69" s="135"/>
      <c r="AA69" s="135"/>
      <c r="AB69" s="135"/>
      <c r="AC69" s="135"/>
      <c r="AD69" s="97"/>
      <c r="AE69" s="159"/>
      <c r="AF69" s="160"/>
      <c r="AG69" s="159"/>
      <c r="AH69" s="159"/>
      <c r="AI69" s="159"/>
      <c r="AJ69" s="159"/>
      <c r="AK69" s="159"/>
      <c r="AL69" s="159"/>
      <c r="AM69" s="159"/>
      <c r="AN69" s="97"/>
    </row>
    <row r="70" spans="1:40" x14ac:dyDescent="0.25">
      <c r="A70" s="94"/>
      <c r="B70" s="136" t="s">
        <v>316</v>
      </c>
      <c r="C70" s="132" t="s">
        <v>101</v>
      </c>
      <c r="D70" s="243" t="s">
        <v>213</v>
      </c>
      <c r="E70" s="244"/>
      <c r="F70" s="211" t="s">
        <v>137</v>
      </c>
      <c r="G70" s="138"/>
      <c r="H70" s="133" t="s">
        <v>211</v>
      </c>
      <c r="I70" s="166" t="s">
        <v>91</v>
      </c>
      <c r="J70" s="94" t="s">
        <v>91</v>
      </c>
      <c r="K70" s="134"/>
      <c r="L70" s="134"/>
      <c r="M70" s="135"/>
      <c r="N70" s="135"/>
      <c r="O70" s="135"/>
      <c r="P70" s="135"/>
      <c r="Q70" s="135"/>
      <c r="R70" s="135"/>
      <c r="S70" s="135"/>
      <c r="T70" s="135"/>
      <c r="U70" s="135"/>
      <c r="V70" s="135"/>
      <c r="W70" s="135"/>
      <c r="X70" s="135"/>
      <c r="Y70" s="135"/>
      <c r="Z70" s="135"/>
      <c r="AA70" s="135"/>
      <c r="AB70" s="135"/>
      <c r="AC70" s="135"/>
      <c r="AD70" s="97"/>
      <c r="AE70" s="159"/>
      <c r="AF70" s="160"/>
      <c r="AG70" s="159"/>
      <c r="AH70" s="159"/>
      <c r="AI70" s="159"/>
      <c r="AJ70" s="159"/>
      <c r="AK70" s="159"/>
      <c r="AL70" s="159"/>
      <c r="AM70" s="159"/>
      <c r="AN70" s="97"/>
    </row>
    <row r="71" spans="1:40" x14ac:dyDescent="0.25">
      <c r="A71" s="94"/>
      <c r="B71" s="136" t="s">
        <v>317</v>
      </c>
      <c r="C71" s="132" t="s">
        <v>105</v>
      </c>
      <c r="D71" s="243" t="s">
        <v>157</v>
      </c>
      <c r="E71" s="244"/>
      <c r="F71" s="211" t="s">
        <v>137</v>
      </c>
      <c r="G71" s="138"/>
      <c r="H71" s="133" t="s">
        <v>211</v>
      </c>
      <c r="I71" s="166" t="s">
        <v>91</v>
      </c>
      <c r="J71" s="94" t="s">
        <v>91</v>
      </c>
      <c r="K71" s="134"/>
      <c r="L71" s="134"/>
      <c r="M71" s="135"/>
      <c r="N71" s="135"/>
      <c r="O71" s="135"/>
      <c r="P71" s="135"/>
      <c r="Q71" s="135"/>
      <c r="R71" s="135"/>
      <c r="S71" s="135"/>
      <c r="T71" s="135"/>
      <c r="U71" s="135"/>
      <c r="V71" s="135"/>
      <c r="W71" s="135"/>
      <c r="X71" s="135"/>
      <c r="Y71" s="135"/>
      <c r="Z71" s="135"/>
      <c r="AA71" s="135"/>
      <c r="AB71" s="135"/>
      <c r="AC71" s="135"/>
      <c r="AD71" s="97"/>
      <c r="AE71" s="159"/>
      <c r="AF71" s="160"/>
      <c r="AG71" s="159"/>
      <c r="AH71" s="159"/>
      <c r="AI71" s="159"/>
      <c r="AJ71" s="159"/>
      <c r="AK71" s="159"/>
      <c r="AL71" s="159"/>
      <c r="AM71" s="159"/>
      <c r="AN71" s="97"/>
    </row>
    <row r="72" spans="1:40" x14ac:dyDescent="0.25">
      <c r="A72" s="94"/>
      <c r="B72" s="136" t="s">
        <v>317</v>
      </c>
      <c r="C72" s="132" t="s">
        <v>62</v>
      </c>
      <c r="D72" s="243" t="s">
        <v>189</v>
      </c>
      <c r="E72" s="244"/>
      <c r="F72" s="211" t="s">
        <v>137</v>
      </c>
      <c r="G72" s="138"/>
      <c r="H72" s="133" t="s">
        <v>211</v>
      </c>
      <c r="I72" s="166" t="s">
        <v>91</v>
      </c>
      <c r="J72" s="94" t="s">
        <v>91</v>
      </c>
      <c r="K72" s="134"/>
      <c r="L72" s="134"/>
      <c r="M72" s="135"/>
      <c r="N72" s="135"/>
      <c r="O72" s="135"/>
      <c r="P72" s="135"/>
      <c r="Q72" s="135"/>
      <c r="R72" s="135"/>
      <c r="S72" s="135"/>
      <c r="T72" s="135"/>
      <c r="U72" s="135"/>
      <c r="V72" s="135"/>
      <c r="W72" s="135"/>
      <c r="X72" s="135"/>
      <c r="Y72" s="135"/>
      <c r="Z72" s="135"/>
      <c r="AA72" s="135"/>
      <c r="AB72" s="135"/>
      <c r="AC72" s="135"/>
      <c r="AD72" s="97"/>
      <c r="AE72" s="159"/>
      <c r="AF72" s="160"/>
      <c r="AG72" s="159"/>
      <c r="AH72" s="159"/>
      <c r="AI72" s="159"/>
      <c r="AJ72" s="159"/>
      <c r="AK72" s="159"/>
      <c r="AL72" s="159"/>
      <c r="AM72" s="159"/>
      <c r="AN72" s="97"/>
    </row>
    <row r="73" spans="1:40" x14ac:dyDescent="0.25">
      <c r="A73" s="94"/>
      <c r="B73" s="136" t="s">
        <v>317</v>
      </c>
      <c r="C73" s="132" t="s">
        <v>63</v>
      </c>
      <c r="D73" s="243" t="s">
        <v>112</v>
      </c>
      <c r="E73" s="244"/>
      <c r="F73" s="211" t="s">
        <v>137</v>
      </c>
      <c r="G73" s="138"/>
      <c r="H73" s="133" t="s">
        <v>211</v>
      </c>
      <c r="I73" s="166" t="s">
        <v>91</v>
      </c>
      <c r="J73" s="94" t="s">
        <v>91</v>
      </c>
      <c r="K73" s="134"/>
      <c r="L73" s="134"/>
      <c r="M73" s="135"/>
      <c r="N73" s="135"/>
      <c r="O73" s="135"/>
      <c r="P73" s="135"/>
      <c r="Q73" s="135"/>
      <c r="R73" s="135"/>
      <c r="S73" s="135"/>
      <c r="T73" s="135"/>
      <c r="U73" s="135"/>
      <c r="V73" s="135"/>
      <c r="W73" s="135"/>
      <c r="X73" s="135"/>
      <c r="Y73" s="135"/>
      <c r="Z73" s="135"/>
      <c r="AA73" s="135"/>
      <c r="AB73" s="135"/>
      <c r="AC73" s="135"/>
      <c r="AD73" s="97"/>
      <c r="AE73" s="159"/>
      <c r="AF73" s="160"/>
      <c r="AG73" s="159"/>
      <c r="AH73" s="159"/>
      <c r="AI73" s="159"/>
      <c r="AJ73" s="159"/>
      <c r="AK73" s="159"/>
      <c r="AL73" s="159"/>
      <c r="AM73" s="159"/>
      <c r="AN73" s="97"/>
    </row>
    <row r="74" spans="1:40" x14ac:dyDescent="0.25">
      <c r="A74" s="94"/>
      <c r="B74" s="136" t="s">
        <v>317</v>
      </c>
      <c r="C74" s="132" t="s">
        <v>64</v>
      </c>
      <c r="D74" s="243" t="s">
        <v>113</v>
      </c>
      <c r="E74" s="244"/>
      <c r="F74" s="211" t="s">
        <v>137</v>
      </c>
      <c r="G74" s="138"/>
      <c r="H74" s="133" t="s">
        <v>211</v>
      </c>
      <c r="I74" s="166" t="s">
        <v>91</v>
      </c>
      <c r="J74" s="94" t="s">
        <v>91</v>
      </c>
      <c r="K74" s="134"/>
      <c r="L74" s="134"/>
      <c r="M74" s="135"/>
      <c r="N74" s="135"/>
      <c r="O74" s="135"/>
      <c r="P74" s="135"/>
      <c r="Q74" s="135"/>
      <c r="R74" s="135"/>
      <c r="S74" s="135"/>
      <c r="T74" s="135"/>
      <c r="U74" s="135"/>
      <c r="V74" s="135"/>
      <c r="W74" s="135"/>
      <c r="X74" s="135"/>
      <c r="Y74" s="135"/>
      <c r="Z74" s="135"/>
      <c r="AA74" s="135"/>
      <c r="AB74" s="135"/>
      <c r="AC74" s="135"/>
      <c r="AD74" s="97"/>
      <c r="AE74" s="159"/>
      <c r="AF74" s="160"/>
      <c r="AG74" s="159"/>
      <c r="AH74" s="159"/>
      <c r="AI74" s="159"/>
      <c r="AJ74" s="159"/>
      <c r="AK74" s="159"/>
      <c r="AL74" s="159"/>
      <c r="AM74" s="159"/>
      <c r="AN74" s="97"/>
    </row>
    <row r="75" spans="1:40" x14ac:dyDescent="0.25">
      <c r="A75" s="94"/>
      <c r="B75" s="136" t="s">
        <v>317</v>
      </c>
      <c r="C75" s="132" t="s">
        <v>65</v>
      </c>
      <c r="D75" s="243" t="s">
        <v>114</v>
      </c>
      <c r="E75" s="244"/>
      <c r="F75" s="211" t="s">
        <v>137</v>
      </c>
      <c r="G75" s="138"/>
      <c r="H75" s="133" t="s">
        <v>211</v>
      </c>
      <c r="I75" s="166" t="s">
        <v>91</v>
      </c>
      <c r="J75" s="94" t="s">
        <v>91</v>
      </c>
      <c r="K75" s="134"/>
      <c r="L75" s="134"/>
      <c r="M75" s="135"/>
      <c r="N75" s="135"/>
      <c r="O75" s="135"/>
      <c r="P75" s="135"/>
      <c r="Q75" s="135"/>
      <c r="R75" s="135"/>
      <c r="S75" s="135"/>
      <c r="T75" s="135"/>
      <c r="U75" s="135"/>
      <c r="V75" s="135"/>
      <c r="W75" s="135"/>
      <c r="X75" s="135"/>
      <c r="Y75" s="135"/>
      <c r="Z75" s="135"/>
      <c r="AA75" s="135"/>
      <c r="AB75" s="135"/>
      <c r="AC75" s="135"/>
      <c r="AD75" s="97"/>
      <c r="AE75" s="159"/>
      <c r="AF75" s="160"/>
      <c r="AG75" s="159"/>
      <c r="AH75" s="159"/>
      <c r="AI75" s="159"/>
      <c r="AJ75" s="159"/>
      <c r="AK75" s="159"/>
      <c r="AL75" s="159"/>
      <c r="AM75" s="159"/>
      <c r="AN75" s="97"/>
    </row>
    <row r="76" spans="1:40" x14ac:dyDescent="0.25">
      <c r="A76" s="94"/>
      <c r="B76" s="136" t="s">
        <v>317</v>
      </c>
      <c r="C76" s="132" t="s">
        <v>190</v>
      </c>
      <c r="D76" s="243" t="s">
        <v>115</v>
      </c>
      <c r="E76" s="244"/>
      <c r="F76" s="211" t="s">
        <v>137</v>
      </c>
      <c r="G76" s="138"/>
      <c r="H76" s="133" t="s">
        <v>211</v>
      </c>
      <c r="I76" s="166" t="s">
        <v>91</v>
      </c>
      <c r="J76" s="94" t="s">
        <v>91</v>
      </c>
      <c r="K76" s="134"/>
      <c r="L76" s="134"/>
      <c r="M76" s="135"/>
      <c r="N76" s="135"/>
      <c r="O76" s="135"/>
      <c r="P76" s="135"/>
      <c r="Q76" s="135"/>
      <c r="R76" s="135"/>
      <c r="S76" s="135"/>
      <c r="T76" s="135"/>
      <c r="U76" s="135"/>
      <c r="V76" s="135"/>
      <c r="W76" s="135"/>
      <c r="X76" s="135"/>
      <c r="Y76" s="135"/>
      <c r="Z76" s="135"/>
      <c r="AA76" s="135"/>
      <c r="AB76" s="135"/>
      <c r="AC76" s="135"/>
      <c r="AD76" s="97"/>
      <c r="AE76" s="159"/>
      <c r="AF76" s="160"/>
      <c r="AG76" s="159"/>
      <c r="AH76" s="159"/>
      <c r="AI76" s="159"/>
      <c r="AJ76" s="159"/>
      <c r="AK76" s="159"/>
      <c r="AL76" s="159"/>
      <c r="AM76" s="159"/>
      <c r="AN76" s="97"/>
    </row>
    <row r="77" spans="1:40" x14ac:dyDescent="0.25">
      <c r="A77" s="94"/>
      <c r="B77" s="136" t="s">
        <v>317</v>
      </c>
      <c r="C77" s="132" t="s">
        <v>139</v>
      </c>
      <c r="D77" s="243" t="s">
        <v>93</v>
      </c>
      <c r="E77" s="244"/>
      <c r="F77" s="211" t="s">
        <v>137</v>
      </c>
      <c r="G77" s="138"/>
      <c r="H77" s="133" t="s">
        <v>211</v>
      </c>
      <c r="I77" s="166" t="s">
        <v>91</v>
      </c>
      <c r="J77" s="94" t="s">
        <v>91</v>
      </c>
      <c r="K77" s="134"/>
      <c r="L77" s="134"/>
      <c r="M77" s="135"/>
      <c r="N77" s="135"/>
      <c r="O77" s="135"/>
      <c r="P77" s="135"/>
      <c r="Q77" s="135"/>
      <c r="R77" s="135"/>
      <c r="S77" s="135"/>
      <c r="T77" s="135"/>
      <c r="U77" s="135"/>
      <c r="V77" s="135"/>
      <c r="W77" s="135"/>
      <c r="X77" s="135"/>
      <c r="Y77" s="135"/>
      <c r="Z77" s="135"/>
      <c r="AA77" s="135"/>
      <c r="AB77" s="135"/>
      <c r="AC77" s="135"/>
      <c r="AD77" s="97"/>
      <c r="AE77" s="159"/>
      <c r="AF77" s="160"/>
      <c r="AG77" s="159"/>
      <c r="AH77" s="159"/>
      <c r="AI77" s="159"/>
      <c r="AJ77" s="159"/>
      <c r="AK77" s="159"/>
      <c r="AL77" s="159"/>
      <c r="AM77" s="159"/>
      <c r="AN77" s="97"/>
    </row>
    <row r="78" spans="1:40" x14ac:dyDescent="0.25">
      <c r="A78" s="94"/>
      <c r="B78" s="136" t="s">
        <v>91</v>
      </c>
      <c r="C78" s="132" t="s">
        <v>91</v>
      </c>
      <c r="D78" s="243" t="s">
        <v>91</v>
      </c>
      <c r="E78" s="244"/>
      <c r="F78" s="138"/>
      <c r="G78" s="138"/>
      <c r="H78" s="133" t="s">
        <v>91</v>
      </c>
      <c r="I78" s="166" t="s">
        <v>91</v>
      </c>
      <c r="J78" s="94" t="s">
        <v>91</v>
      </c>
      <c r="K78" s="134"/>
      <c r="L78" s="134"/>
      <c r="M78" s="135"/>
      <c r="N78" s="135"/>
      <c r="O78" s="135"/>
      <c r="P78" s="135"/>
      <c r="Q78" s="135"/>
      <c r="R78" s="135"/>
      <c r="S78" s="135"/>
      <c r="T78" s="135"/>
      <c r="U78" s="135"/>
      <c r="V78" s="135"/>
      <c r="W78" s="135"/>
      <c r="X78" s="135"/>
      <c r="Y78" s="135"/>
      <c r="Z78" s="135"/>
      <c r="AA78" s="135"/>
      <c r="AB78" s="135"/>
      <c r="AC78" s="135"/>
      <c r="AD78" s="97"/>
      <c r="AE78" s="159"/>
      <c r="AF78" s="160"/>
      <c r="AG78" s="159"/>
      <c r="AH78" s="159"/>
      <c r="AI78" s="159"/>
      <c r="AJ78" s="159"/>
      <c r="AK78" s="159"/>
      <c r="AL78" s="159"/>
      <c r="AM78" s="159"/>
      <c r="AN78" s="97"/>
    </row>
    <row r="79" spans="1:40" x14ac:dyDescent="0.25">
      <c r="A79" s="94"/>
      <c r="B79" s="136" t="s">
        <v>91</v>
      </c>
      <c r="C79" s="132" t="s">
        <v>91</v>
      </c>
      <c r="D79" s="243" t="s">
        <v>91</v>
      </c>
      <c r="E79" s="244"/>
      <c r="F79" s="138"/>
      <c r="G79" s="138"/>
      <c r="H79" s="133" t="s">
        <v>91</v>
      </c>
      <c r="I79" s="166" t="s">
        <v>91</v>
      </c>
      <c r="J79" s="94" t="s">
        <v>91</v>
      </c>
      <c r="K79" s="134"/>
      <c r="L79" s="134"/>
      <c r="M79" s="135"/>
      <c r="N79" s="135"/>
      <c r="O79" s="135"/>
      <c r="P79" s="135"/>
      <c r="Q79" s="135"/>
      <c r="R79" s="135"/>
      <c r="S79" s="135"/>
      <c r="T79" s="135"/>
      <c r="U79" s="135"/>
      <c r="V79" s="135"/>
      <c r="W79" s="135"/>
      <c r="X79" s="135"/>
      <c r="Y79" s="135"/>
      <c r="Z79" s="135"/>
      <c r="AA79" s="135"/>
      <c r="AB79" s="135"/>
      <c r="AC79" s="135"/>
      <c r="AD79" s="97"/>
      <c r="AE79" s="159"/>
      <c r="AF79" s="160"/>
      <c r="AG79" s="159"/>
      <c r="AH79" s="159"/>
      <c r="AI79" s="159"/>
      <c r="AJ79" s="159"/>
      <c r="AK79" s="159"/>
      <c r="AL79" s="159"/>
      <c r="AM79" s="159"/>
      <c r="AN79" s="97"/>
    </row>
    <row r="80" spans="1:40" x14ac:dyDescent="0.25">
      <c r="A80" s="94"/>
      <c r="B80" s="136" t="s">
        <v>91</v>
      </c>
      <c r="C80" s="132" t="s">
        <v>91</v>
      </c>
      <c r="D80" s="243" t="s">
        <v>91</v>
      </c>
      <c r="E80" s="244"/>
      <c r="F80" s="138"/>
      <c r="G80" s="138"/>
      <c r="H80" s="133" t="s">
        <v>91</v>
      </c>
      <c r="I80" s="166" t="s">
        <v>91</v>
      </c>
      <c r="J80" s="94" t="s">
        <v>91</v>
      </c>
      <c r="K80" s="134"/>
      <c r="L80" s="134"/>
      <c r="M80" s="135"/>
      <c r="N80" s="135"/>
      <c r="O80" s="135"/>
      <c r="P80" s="135"/>
      <c r="Q80" s="135"/>
      <c r="R80" s="135"/>
      <c r="S80" s="135"/>
      <c r="T80" s="135"/>
      <c r="U80" s="135"/>
      <c r="V80" s="135"/>
      <c r="W80" s="135"/>
      <c r="X80" s="135"/>
      <c r="Y80" s="135"/>
      <c r="Z80" s="135"/>
      <c r="AA80" s="135"/>
      <c r="AB80" s="135"/>
      <c r="AC80" s="135"/>
      <c r="AD80" s="97"/>
      <c r="AE80" s="159"/>
      <c r="AF80" s="160"/>
      <c r="AG80" s="159"/>
      <c r="AH80" s="159"/>
      <c r="AI80" s="159"/>
      <c r="AJ80" s="159"/>
      <c r="AK80" s="159"/>
      <c r="AL80" s="159"/>
      <c r="AM80" s="159"/>
      <c r="AN80" s="97"/>
    </row>
    <row r="81" spans="1:40" x14ac:dyDescent="0.25">
      <c r="A81" s="94"/>
      <c r="B81" s="136" t="s">
        <v>91</v>
      </c>
      <c r="C81" s="132" t="s">
        <v>91</v>
      </c>
      <c r="D81" s="243" t="s">
        <v>91</v>
      </c>
      <c r="E81" s="244"/>
      <c r="F81" s="138"/>
      <c r="G81" s="138"/>
      <c r="H81" s="133" t="s">
        <v>91</v>
      </c>
      <c r="I81" s="166" t="s">
        <v>91</v>
      </c>
      <c r="J81" s="94" t="s">
        <v>91</v>
      </c>
      <c r="K81" s="134"/>
      <c r="L81" s="134"/>
      <c r="M81" s="135"/>
      <c r="N81" s="135"/>
      <c r="O81" s="135"/>
      <c r="P81" s="135"/>
      <c r="Q81" s="135"/>
      <c r="R81" s="135"/>
      <c r="S81" s="135"/>
      <c r="T81" s="135"/>
      <c r="U81" s="135"/>
      <c r="V81" s="135"/>
      <c r="W81" s="135"/>
      <c r="X81" s="135"/>
      <c r="Y81" s="135"/>
      <c r="Z81" s="135"/>
      <c r="AA81" s="135"/>
      <c r="AB81" s="135"/>
      <c r="AC81" s="135"/>
      <c r="AD81" s="97"/>
      <c r="AE81" s="159"/>
      <c r="AF81" s="160"/>
      <c r="AG81" s="159"/>
      <c r="AH81" s="159"/>
      <c r="AI81" s="159"/>
      <c r="AJ81" s="159"/>
      <c r="AK81" s="159"/>
      <c r="AL81" s="159"/>
      <c r="AM81" s="159"/>
      <c r="AN81" s="97"/>
    </row>
    <row r="82" spans="1:40" x14ac:dyDescent="0.25">
      <c r="A82" s="94"/>
      <c r="B82" s="136" t="s">
        <v>91</v>
      </c>
      <c r="C82" s="132" t="s">
        <v>91</v>
      </c>
      <c r="D82" s="243" t="s">
        <v>91</v>
      </c>
      <c r="E82" s="244"/>
      <c r="F82" s="138"/>
      <c r="G82" s="138"/>
      <c r="H82" s="133" t="s">
        <v>91</v>
      </c>
      <c r="I82" s="166" t="s">
        <v>91</v>
      </c>
      <c r="J82" s="94" t="s">
        <v>91</v>
      </c>
      <c r="K82" s="134"/>
      <c r="L82" s="134"/>
      <c r="M82" s="135"/>
      <c r="N82" s="135"/>
      <c r="O82" s="135"/>
      <c r="P82" s="135"/>
      <c r="Q82" s="135"/>
      <c r="R82" s="135"/>
      <c r="S82" s="135"/>
      <c r="T82" s="135"/>
      <c r="U82" s="135"/>
      <c r="V82" s="135"/>
      <c r="W82" s="135"/>
      <c r="X82" s="135"/>
      <c r="Y82" s="135"/>
      <c r="Z82" s="135"/>
      <c r="AA82" s="135"/>
      <c r="AB82" s="135"/>
      <c r="AC82" s="135"/>
      <c r="AD82" s="97"/>
      <c r="AE82" s="159"/>
      <c r="AF82" s="160"/>
      <c r="AG82" s="159"/>
      <c r="AH82" s="159"/>
      <c r="AI82" s="159"/>
      <c r="AJ82" s="159"/>
      <c r="AK82" s="159"/>
      <c r="AL82" s="159"/>
      <c r="AM82" s="159"/>
      <c r="AN82" s="97"/>
    </row>
    <row r="83" spans="1:40" x14ac:dyDescent="0.25">
      <c r="A83" s="94"/>
      <c r="B83" s="136" t="s">
        <v>91</v>
      </c>
      <c r="C83" s="132" t="s">
        <v>91</v>
      </c>
      <c r="D83" s="243" t="s">
        <v>91</v>
      </c>
      <c r="E83" s="244"/>
      <c r="F83" s="138"/>
      <c r="G83" s="138"/>
      <c r="H83" s="133" t="s">
        <v>91</v>
      </c>
      <c r="I83" s="166" t="s">
        <v>91</v>
      </c>
      <c r="J83" s="94" t="s">
        <v>91</v>
      </c>
      <c r="K83" s="134"/>
      <c r="L83" s="134"/>
      <c r="M83" s="135"/>
      <c r="N83" s="135"/>
      <c r="O83" s="135"/>
      <c r="P83" s="135"/>
      <c r="Q83" s="135"/>
      <c r="R83" s="135"/>
      <c r="S83" s="135"/>
      <c r="T83" s="135"/>
      <c r="U83" s="135"/>
      <c r="V83" s="135"/>
      <c r="W83" s="135"/>
      <c r="X83" s="135"/>
      <c r="Y83" s="135"/>
      <c r="Z83" s="135"/>
      <c r="AA83" s="135"/>
      <c r="AB83" s="135"/>
      <c r="AC83" s="135"/>
      <c r="AD83" s="97"/>
      <c r="AE83" s="159"/>
      <c r="AF83" s="160"/>
      <c r="AG83" s="159"/>
      <c r="AH83" s="159"/>
      <c r="AI83" s="159"/>
      <c r="AJ83" s="159"/>
      <c r="AK83" s="159"/>
      <c r="AL83" s="159"/>
      <c r="AM83" s="159"/>
      <c r="AN83" s="97"/>
    </row>
    <row r="84" spans="1:40" x14ac:dyDescent="0.25">
      <c r="A84" s="94"/>
      <c r="B84" s="136" t="s">
        <v>91</v>
      </c>
      <c r="C84" s="132" t="s">
        <v>91</v>
      </c>
      <c r="D84" s="243" t="s">
        <v>91</v>
      </c>
      <c r="E84" s="244"/>
      <c r="F84" s="138"/>
      <c r="G84" s="138"/>
      <c r="H84" s="133" t="s">
        <v>91</v>
      </c>
      <c r="I84" s="166" t="s">
        <v>91</v>
      </c>
      <c r="J84" s="94" t="s">
        <v>91</v>
      </c>
      <c r="K84" s="134"/>
      <c r="L84" s="134"/>
      <c r="M84" s="135"/>
      <c r="N84" s="135"/>
      <c r="O84" s="135"/>
      <c r="P84" s="135"/>
      <c r="Q84" s="135"/>
      <c r="R84" s="135"/>
      <c r="S84" s="135"/>
      <c r="T84" s="135"/>
      <c r="U84" s="135"/>
      <c r="V84" s="135"/>
      <c r="W84" s="135"/>
      <c r="X84" s="135"/>
      <c r="Y84" s="135"/>
      <c r="Z84" s="135"/>
      <c r="AA84" s="135"/>
      <c r="AB84" s="135"/>
      <c r="AC84" s="135"/>
      <c r="AD84" s="97"/>
      <c r="AE84" s="159"/>
      <c r="AF84" s="160"/>
      <c r="AG84" s="159"/>
      <c r="AH84" s="159"/>
      <c r="AI84" s="159"/>
      <c r="AJ84" s="159"/>
      <c r="AK84" s="159"/>
      <c r="AL84" s="159"/>
      <c r="AM84" s="159"/>
      <c r="AN84" s="97"/>
    </row>
    <row r="85" spans="1:40" x14ac:dyDescent="0.25">
      <c r="A85" s="94"/>
      <c r="B85" s="136" t="s">
        <v>91</v>
      </c>
      <c r="C85" s="132" t="s">
        <v>91</v>
      </c>
      <c r="D85" s="243" t="s">
        <v>91</v>
      </c>
      <c r="E85" s="244"/>
      <c r="F85" s="138"/>
      <c r="G85" s="138"/>
      <c r="H85" s="133" t="s">
        <v>91</v>
      </c>
      <c r="I85" s="166" t="s">
        <v>91</v>
      </c>
      <c r="J85" s="94" t="s">
        <v>91</v>
      </c>
      <c r="K85" s="134"/>
      <c r="L85" s="134"/>
      <c r="M85" s="135"/>
      <c r="N85" s="135"/>
      <c r="O85" s="135"/>
      <c r="P85" s="135"/>
      <c r="Q85" s="135"/>
      <c r="R85" s="135"/>
      <c r="S85" s="135"/>
      <c r="T85" s="135"/>
      <c r="U85" s="135"/>
      <c r="V85" s="135"/>
      <c r="W85" s="135"/>
      <c r="X85" s="135"/>
      <c r="Y85" s="135"/>
      <c r="Z85" s="135"/>
      <c r="AA85" s="135"/>
      <c r="AB85" s="135"/>
      <c r="AC85" s="135"/>
      <c r="AD85" s="97"/>
      <c r="AE85" s="159"/>
      <c r="AF85" s="160"/>
      <c r="AG85" s="159"/>
      <c r="AH85" s="159"/>
      <c r="AI85" s="159"/>
      <c r="AJ85" s="159"/>
      <c r="AK85" s="159"/>
      <c r="AL85" s="159"/>
      <c r="AM85" s="159"/>
      <c r="AN85" s="97"/>
    </row>
    <row r="86" spans="1:40" x14ac:dyDescent="0.25">
      <c r="A86" s="94"/>
      <c r="B86" s="136" t="s">
        <v>91</v>
      </c>
      <c r="C86" s="132" t="s">
        <v>91</v>
      </c>
      <c r="D86" s="243" t="s">
        <v>91</v>
      </c>
      <c r="E86" s="244"/>
      <c r="F86" s="138"/>
      <c r="G86" s="138"/>
      <c r="H86" s="133" t="s">
        <v>91</v>
      </c>
      <c r="I86" s="166" t="s">
        <v>91</v>
      </c>
      <c r="J86" s="94" t="s">
        <v>91</v>
      </c>
      <c r="K86" s="134"/>
      <c r="L86" s="134"/>
      <c r="M86" s="135"/>
      <c r="N86" s="135"/>
      <c r="O86" s="135"/>
      <c r="P86" s="135"/>
      <c r="Q86" s="135"/>
      <c r="R86" s="135"/>
      <c r="S86" s="135"/>
      <c r="T86" s="135"/>
      <c r="U86" s="135"/>
      <c r="V86" s="135"/>
      <c r="W86" s="135"/>
      <c r="X86" s="135"/>
      <c r="Y86" s="135"/>
      <c r="Z86" s="135"/>
      <c r="AA86" s="135"/>
      <c r="AB86" s="135"/>
      <c r="AC86" s="135"/>
      <c r="AD86" s="97"/>
      <c r="AE86" s="159"/>
      <c r="AF86" s="160"/>
      <c r="AG86" s="159"/>
      <c r="AH86" s="159"/>
      <c r="AI86" s="159"/>
      <c r="AJ86" s="159"/>
      <c r="AK86" s="159"/>
      <c r="AL86" s="159"/>
      <c r="AM86" s="159"/>
      <c r="AN86" s="97"/>
    </row>
    <row r="87" spans="1:40" x14ac:dyDescent="0.25">
      <c r="A87" s="94"/>
      <c r="B87" s="136" t="s">
        <v>91</v>
      </c>
      <c r="C87" s="132" t="s">
        <v>91</v>
      </c>
      <c r="D87" s="243" t="s">
        <v>91</v>
      </c>
      <c r="E87" s="244"/>
      <c r="F87" s="138"/>
      <c r="G87" s="138"/>
      <c r="H87" s="133" t="s">
        <v>91</v>
      </c>
      <c r="I87" s="166" t="s">
        <v>91</v>
      </c>
      <c r="J87" s="94" t="s">
        <v>91</v>
      </c>
      <c r="K87" s="134"/>
      <c r="L87" s="134"/>
      <c r="M87" s="135"/>
      <c r="N87" s="135"/>
      <c r="O87" s="135"/>
      <c r="P87" s="135"/>
      <c r="Q87" s="135"/>
      <c r="R87" s="135"/>
      <c r="S87" s="135"/>
      <c r="T87" s="135"/>
      <c r="U87" s="135"/>
      <c r="V87" s="135"/>
      <c r="W87" s="135"/>
      <c r="X87" s="135"/>
      <c r="Y87" s="135"/>
      <c r="Z87" s="135"/>
      <c r="AA87" s="135"/>
      <c r="AB87" s="135"/>
      <c r="AC87" s="135"/>
      <c r="AD87" s="97"/>
      <c r="AE87" s="159"/>
      <c r="AF87" s="160"/>
      <c r="AG87" s="159"/>
      <c r="AH87" s="159"/>
      <c r="AI87" s="159"/>
      <c r="AJ87" s="159"/>
      <c r="AK87" s="159"/>
      <c r="AL87" s="159"/>
      <c r="AM87" s="159"/>
      <c r="AN87" s="97"/>
    </row>
    <row r="88" spans="1:40" x14ac:dyDescent="0.25">
      <c r="A88" s="94"/>
      <c r="B88" s="136" t="s">
        <v>91</v>
      </c>
      <c r="C88" s="132" t="s">
        <v>91</v>
      </c>
      <c r="D88" s="243" t="s">
        <v>91</v>
      </c>
      <c r="E88" s="244"/>
      <c r="F88" s="138"/>
      <c r="G88" s="138"/>
      <c r="H88" s="133" t="s">
        <v>91</v>
      </c>
      <c r="I88" s="166" t="s">
        <v>91</v>
      </c>
      <c r="J88" s="94" t="s">
        <v>91</v>
      </c>
      <c r="K88" s="134"/>
      <c r="L88" s="134"/>
      <c r="M88" s="135"/>
      <c r="N88" s="135"/>
      <c r="O88" s="135"/>
      <c r="P88" s="135"/>
      <c r="Q88" s="135"/>
      <c r="R88" s="135"/>
      <c r="S88" s="135"/>
      <c r="T88" s="135"/>
      <c r="U88" s="135"/>
      <c r="V88" s="135"/>
      <c r="W88" s="135"/>
      <c r="X88" s="135"/>
      <c r="Y88" s="135"/>
      <c r="Z88" s="135"/>
      <c r="AA88" s="135"/>
      <c r="AB88" s="135"/>
      <c r="AC88" s="135"/>
      <c r="AD88" s="97"/>
      <c r="AE88" s="159"/>
      <c r="AF88" s="160"/>
      <c r="AG88" s="159"/>
      <c r="AH88" s="159"/>
      <c r="AI88" s="159"/>
      <c r="AJ88" s="159"/>
      <c r="AK88" s="159"/>
      <c r="AL88" s="159"/>
      <c r="AM88" s="159"/>
      <c r="AN88" s="97"/>
    </row>
    <row r="89" spans="1:40" x14ac:dyDescent="0.25">
      <c r="A89" s="94"/>
      <c r="B89" s="136" t="s">
        <v>91</v>
      </c>
      <c r="C89" s="132" t="s">
        <v>91</v>
      </c>
      <c r="D89" s="243" t="s">
        <v>91</v>
      </c>
      <c r="E89" s="244"/>
      <c r="F89" s="138"/>
      <c r="G89" s="138"/>
      <c r="H89" s="133" t="s">
        <v>91</v>
      </c>
      <c r="I89" s="166" t="s">
        <v>91</v>
      </c>
      <c r="J89" s="94" t="s">
        <v>91</v>
      </c>
      <c r="K89" s="134"/>
      <c r="L89" s="134"/>
      <c r="M89" s="135"/>
      <c r="N89" s="135"/>
      <c r="O89" s="135"/>
      <c r="P89" s="135"/>
      <c r="Q89" s="135"/>
      <c r="R89" s="135"/>
      <c r="S89" s="135"/>
      <c r="T89" s="135"/>
      <c r="U89" s="135"/>
      <c r="V89" s="135"/>
      <c r="W89" s="135"/>
      <c r="X89" s="135"/>
      <c r="Y89" s="135"/>
      <c r="Z89" s="135"/>
      <c r="AA89" s="135"/>
      <c r="AB89" s="135"/>
      <c r="AC89" s="135"/>
      <c r="AD89" s="97"/>
      <c r="AE89" s="159"/>
      <c r="AF89" s="160"/>
      <c r="AG89" s="159"/>
      <c r="AH89" s="159"/>
      <c r="AI89" s="159"/>
      <c r="AJ89" s="159"/>
      <c r="AK89" s="159"/>
      <c r="AL89" s="159"/>
      <c r="AM89" s="159"/>
      <c r="AN89" s="97"/>
    </row>
    <row r="90" spans="1:40" x14ac:dyDescent="0.25">
      <c r="A90" s="94"/>
      <c r="B90" s="136" t="s">
        <v>91</v>
      </c>
      <c r="C90" s="132" t="s">
        <v>91</v>
      </c>
      <c r="D90" s="243" t="s">
        <v>91</v>
      </c>
      <c r="E90" s="244"/>
      <c r="F90" s="138"/>
      <c r="G90" s="138"/>
      <c r="H90" s="133" t="s">
        <v>91</v>
      </c>
      <c r="I90" s="166" t="s">
        <v>91</v>
      </c>
      <c r="J90" s="94" t="s">
        <v>91</v>
      </c>
      <c r="K90" s="134"/>
      <c r="L90" s="134"/>
      <c r="M90" s="135"/>
      <c r="N90" s="135"/>
      <c r="O90" s="135"/>
      <c r="P90" s="135"/>
      <c r="Q90" s="135"/>
      <c r="R90" s="135"/>
      <c r="S90" s="135"/>
      <c r="T90" s="135"/>
      <c r="U90" s="135"/>
      <c r="V90" s="135"/>
      <c r="W90" s="135"/>
      <c r="X90" s="135"/>
      <c r="Y90" s="135"/>
      <c r="Z90" s="135"/>
      <c r="AA90" s="135"/>
      <c r="AB90" s="135"/>
      <c r="AC90" s="135"/>
      <c r="AD90" s="97"/>
      <c r="AE90" s="159"/>
      <c r="AF90" s="160"/>
      <c r="AG90" s="159"/>
      <c r="AH90" s="159"/>
      <c r="AI90" s="159"/>
      <c r="AJ90" s="159"/>
      <c r="AK90" s="159"/>
      <c r="AL90" s="159"/>
      <c r="AM90" s="159"/>
      <c r="AN90" s="97"/>
    </row>
    <row r="91" spans="1:40" x14ac:dyDescent="0.25">
      <c r="A91" s="94"/>
      <c r="B91" s="136" t="s">
        <v>91</v>
      </c>
      <c r="C91" s="132" t="s">
        <v>91</v>
      </c>
      <c r="D91" s="243" t="s">
        <v>91</v>
      </c>
      <c r="E91" s="244"/>
      <c r="F91" s="138"/>
      <c r="G91" s="138"/>
      <c r="H91" s="133" t="s">
        <v>91</v>
      </c>
      <c r="I91" s="166" t="s">
        <v>91</v>
      </c>
      <c r="J91" s="94" t="s">
        <v>91</v>
      </c>
      <c r="K91" s="134"/>
      <c r="L91" s="134"/>
      <c r="M91" s="135"/>
      <c r="N91" s="135"/>
      <c r="O91" s="135"/>
      <c r="P91" s="135"/>
      <c r="Q91" s="135"/>
      <c r="R91" s="135"/>
      <c r="S91" s="135"/>
      <c r="T91" s="135"/>
      <c r="U91" s="135"/>
      <c r="V91" s="135"/>
      <c r="W91" s="135"/>
      <c r="X91" s="135"/>
      <c r="Y91" s="135"/>
      <c r="Z91" s="135"/>
      <c r="AA91" s="135"/>
      <c r="AB91" s="135"/>
      <c r="AC91" s="135"/>
      <c r="AD91" s="97"/>
      <c r="AE91" s="159"/>
      <c r="AF91" s="160"/>
      <c r="AG91" s="159"/>
      <c r="AH91" s="159"/>
      <c r="AI91" s="159"/>
      <c r="AJ91" s="159"/>
      <c r="AK91" s="159"/>
      <c r="AL91" s="159"/>
      <c r="AM91" s="159"/>
      <c r="AN91" s="97"/>
    </row>
    <row r="92" spans="1:40" x14ac:dyDescent="0.25">
      <c r="A92" s="94"/>
      <c r="B92" s="136" t="s">
        <v>91</v>
      </c>
      <c r="C92" s="132" t="s">
        <v>91</v>
      </c>
      <c r="D92" s="243" t="s">
        <v>91</v>
      </c>
      <c r="E92" s="244"/>
      <c r="F92" s="138"/>
      <c r="G92" s="138"/>
      <c r="H92" s="133" t="s">
        <v>91</v>
      </c>
      <c r="I92" s="166" t="s">
        <v>91</v>
      </c>
      <c r="J92" s="94" t="s">
        <v>91</v>
      </c>
      <c r="K92" s="134"/>
      <c r="L92" s="134"/>
      <c r="M92" s="135"/>
      <c r="N92" s="135"/>
      <c r="O92" s="135"/>
      <c r="P92" s="135"/>
      <c r="Q92" s="135"/>
      <c r="R92" s="135"/>
      <c r="S92" s="135"/>
      <c r="T92" s="135"/>
      <c r="U92" s="135"/>
      <c r="V92" s="135"/>
      <c r="W92" s="135"/>
      <c r="X92" s="135"/>
      <c r="Y92" s="135"/>
      <c r="Z92" s="135"/>
      <c r="AA92" s="135"/>
      <c r="AB92" s="135"/>
      <c r="AC92" s="135"/>
      <c r="AD92" s="97"/>
      <c r="AE92" s="159"/>
      <c r="AF92" s="160"/>
      <c r="AG92" s="159"/>
      <c r="AH92" s="159"/>
      <c r="AI92" s="159"/>
      <c r="AJ92" s="159"/>
      <c r="AK92" s="159"/>
      <c r="AL92" s="159"/>
      <c r="AM92" s="159"/>
      <c r="AN92" s="97"/>
    </row>
    <row r="93" spans="1:40" x14ac:dyDescent="0.25">
      <c r="A93" s="94"/>
      <c r="B93" s="136" t="s">
        <v>91</v>
      </c>
      <c r="C93" s="132" t="s">
        <v>91</v>
      </c>
      <c r="D93" s="243" t="s">
        <v>91</v>
      </c>
      <c r="E93" s="244"/>
      <c r="F93" s="138"/>
      <c r="G93" s="138"/>
      <c r="H93" s="133" t="s">
        <v>91</v>
      </c>
      <c r="I93" s="166" t="s">
        <v>91</v>
      </c>
      <c r="J93" s="94" t="s">
        <v>91</v>
      </c>
      <c r="K93" s="134"/>
      <c r="L93" s="134"/>
      <c r="M93" s="135"/>
      <c r="N93" s="135"/>
      <c r="O93" s="135"/>
      <c r="P93" s="135"/>
      <c r="Q93" s="135"/>
      <c r="R93" s="135"/>
      <c r="S93" s="135"/>
      <c r="T93" s="135"/>
      <c r="U93" s="135"/>
      <c r="V93" s="135"/>
      <c r="W93" s="135"/>
      <c r="X93" s="135"/>
      <c r="Y93" s="135"/>
      <c r="Z93" s="135"/>
      <c r="AA93" s="135"/>
      <c r="AB93" s="135"/>
      <c r="AC93" s="135"/>
      <c r="AD93" s="97"/>
      <c r="AE93" s="159"/>
      <c r="AF93" s="160"/>
      <c r="AG93" s="159"/>
      <c r="AH93" s="159"/>
      <c r="AI93" s="159"/>
      <c r="AJ93" s="159"/>
      <c r="AK93" s="159"/>
      <c r="AL93" s="159"/>
      <c r="AM93" s="159"/>
      <c r="AN93" s="97"/>
    </row>
    <row r="94" spans="1:40" x14ac:dyDescent="0.25">
      <c r="A94" s="94"/>
      <c r="B94" s="136" t="s">
        <v>91</v>
      </c>
      <c r="C94" s="132" t="s">
        <v>91</v>
      </c>
      <c r="D94" s="243" t="s">
        <v>91</v>
      </c>
      <c r="E94" s="244"/>
      <c r="F94" s="138"/>
      <c r="G94" s="138"/>
      <c r="H94" s="133" t="s">
        <v>91</v>
      </c>
      <c r="I94" s="166" t="s">
        <v>91</v>
      </c>
      <c r="J94" s="94" t="s">
        <v>91</v>
      </c>
      <c r="K94" s="134"/>
      <c r="L94" s="134"/>
      <c r="M94" s="135"/>
      <c r="N94" s="135"/>
      <c r="O94" s="135"/>
      <c r="P94" s="135"/>
      <c r="Q94" s="135"/>
      <c r="R94" s="135"/>
      <c r="S94" s="135"/>
      <c r="T94" s="135"/>
      <c r="U94" s="135"/>
      <c r="V94" s="135"/>
      <c r="W94" s="135"/>
      <c r="X94" s="135"/>
      <c r="Y94" s="135"/>
      <c r="Z94" s="135"/>
      <c r="AA94" s="135"/>
      <c r="AB94" s="135"/>
      <c r="AC94" s="135"/>
      <c r="AD94" s="97"/>
      <c r="AE94" s="159"/>
      <c r="AF94" s="160"/>
      <c r="AG94" s="159"/>
      <c r="AH94" s="159"/>
      <c r="AI94" s="159"/>
      <c r="AJ94" s="159"/>
      <c r="AK94" s="159"/>
      <c r="AL94" s="159"/>
      <c r="AM94" s="159"/>
      <c r="AN94" s="97"/>
    </row>
    <row r="95" spans="1:40" x14ac:dyDescent="0.25">
      <c r="A95" s="94"/>
      <c r="B95" s="136" t="s">
        <v>91</v>
      </c>
      <c r="C95" s="132" t="s">
        <v>91</v>
      </c>
      <c r="D95" s="243" t="s">
        <v>91</v>
      </c>
      <c r="E95" s="244"/>
      <c r="F95" s="138"/>
      <c r="G95" s="138"/>
      <c r="H95" s="133" t="s">
        <v>91</v>
      </c>
      <c r="I95" s="166" t="s">
        <v>91</v>
      </c>
      <c r="J95" s="94" t="s">
        <v>91</v>
      </c>
      <c r="K95" s="134"/>
      <c r="L95" s="134"/>
      <c r="M95" s="135"/>
      <c r="N95" s="135"/>
      <c r="O95" s="135"/>
      <c r="P95" s="135"/>
      <c r="Q95" s="135"/>
      <c r="R95" s="135"/>
      <c r="S95" s="135"/>
      <c r="T95" s="135"/>
      <c r="U95" s="135"/>
      <c r="V95" s="135"/>
      <c r="W95" s="135"/>
      <c r="X95" s="135"/>
      <c r="Y95" s="135"/>
      <c r="Z95" s="135"/>
      <c r="AA95" s="135"/>
      <c r="AB95" s="135"/>
      <c r="AC95" s="135"/>
      <c r="AD95" s="97"/>
      <c r="AE95" s="159"/>
      <c r="AF95" s="160"/>
      <c r="AG95" s="159"/>
      <c r="AH95" s="159"/>
      <c r="AI95" s="159"/>
      <c r="AJ95" s="159"/>
      <c r="AK95" s="159"/>
      <c r="AL95" s="159"/>
      <c r="AM95" s="159"/>
      <c r="AN95" s="97"/>
    </row>
    <row r="96" spans="1:40" x14ac:dyDescent="0.25">
      <c r="A96" s="94"/>
      <c r="B96" s="136" t="s">
        <v>91</v>
      </c>
      <c r="C96" s="132" t="s">
        <v>91</v>
      </c>
      <c r="D96" s="243" t="s">
        <v>91</v>
      </c>
      <c r="E96" s="244"/>
      <c r="F96" s="138"/>
      <c r="G96" s="138"/>
      <c r="H96" s="133" t="s">
        <v>91</v>
      </c>
      <c r="I96" s="166" t="s">
        <v>91</v>
      </c>
      <c r="J96" s="94" t="s">
        <v>91</v>
      </c>
      <c r="K96" s="134"/>
      <c r="L96" s="134"/>
      <c r="M96" s="135"/>
      <c r="N96" s="135"/>
      <c r="O96" s="135"/>
      <c r="P96" s="135"/>
      <c r="Q96" s="135"/>
      <c r="R96" s="135"/>
      <c r="S96" s="135"/>
      <c r="T96" s="135"/>
      <c r="U96" s="135"/>
      <c r="V96" s="135"/>
      <c r="W96" s="135"/>
      <c r="X96" s="135"/>
      <c r="Y96" s="135"/>
      <c r="Z96" s="135"/>
      <c r="AA96" s="135"/>
      <c r="AB96" s="135"/>
      <c r="AC96" s="135"/>
      <c r="AD96" s="97"/>
      <c r="AE96" s="159"/>
      <c r="AF96" s="160"/>
      <c r="AG96" s="159"/>
      <c r="AH96" s="159"/>
      <c r="AI96" s="159"/>
      <c r="AJ96" s="159"/>
      <c r="AK96" s="159"/>
      <c r="AL96" s="159"/>
      <c r="AM96" s="159"/>
      <c r="AN96" s="97"/>
    </row>
    <row r="97" spans="1:40" x14ac:dyDescent="0.25">
      <c r="A97" s="94"/>
      <c r="B97" s="136" t="s">
        <v>91</v>
      </c>
      <c r="C97" s="132" t="s">
        <v>91</v>
      </c>
      <c r="D97" s="243" t="s">
        <v>91</v>
      </c>
      <c r="E97" s="244"/>
      <c r="F97" s="138"/>
      <c r="G97" s="138"/>
      <c r="H97" s="133" t="s">
        <v>91</v>
      </c>
      <c r="I97" s="166" t="s">
        <v>91</v>
      </c>
      <c r="J97" s="94" t="s">
        <v>91</v>
      </c>
      <c r="K97" s="134"/>
      <c r="L97" s="134"/>
      <c r="M97" s="135"/>
      <c r="N97" s="135"/>
      <c r="O97" s="135"/>
      <c r="P97" s="135"/>
      <c r="Q97" s="135"/>
      <c r="R97" s="135"/>
      <c r="S97" s="135"/>
      <c r="T97" s="135"/>
      <c r="U97" s="135"/>
      <c r="V97" s="135"/>
      <c r="W97" s="135"/>
      <c r="X97" s="135"/>
      <c r="Y97" s="135"/>
      <c r="Z97" s="135"/>
      <c r="AA97" s="135"/>
      <c r="AB97" s="135"/>
      <c r="AC97" s="135"/>
      <c r="AD97" s="97"/>
      <c r="AE97" s="159"/>
      <c r="AF97" s="160"/>
      <c r="AG97" s="159"/>
      <c r="AH97" s="159"/>
      <c r="AI97" s="159"/>
      <c r="AJ97" s="159"/>
      <c r="AK97" s="159"/>
      <c r="AL97" s="159"/>
      <c r="AM97" s="159"/>
      <c r="AN97" s="97"/>
    </row>
    <row r="98" spans="1:40" x14ac:dyDescent="0.25">
      <c r="A98" s="94"/>
      <c r="B98" s="136" t="s">
        <v>91</v>
      </c>
      <c r="C98" s="132" t="s">
        <v>91</v>
      </c>
      <c r="D98" s="243" t="s">
        <v>91</v>
      </c>
      <c r="E98" s="244"/>
      <c r="F98" s="138"/>
      <c r="G98" s="138"/>
      <c r="H98" s="133" t="s">
        <v>91</v>
      </c>
      <c r="I98" s="166" t="s">
        <v>91</v>
      </c>
      <c r="J98" s="94" t="s">
        <v>91</v>
      </c>
      <c r="K98" s="134"/>
      <c r="L98" s="134"/>
      <c r="M98" s="135"/>
      <c r="N98" s="135"/>
      <c r="O98" s="135"/>
      <c r="P98" s="135"/>
      <c r="Q98" s="135"/>
      <c r="R98" s="135"/>
      <c r="S98" s="135"/>
      <c r="T98" s="135"/>
      <c r="U98" s="135"/>
      <c r="V98" s="135"/>
      <c r="W98" s="135"/>
      <c r="X98" s="135"/>
      <c r="Y98" s="135"/>
      <c r="Z98" s="135"/>
      <c r="AA98" s="135"/>
      <c r="AB98" s="135"/>
      <c r="AC98" s="135"/>
      <c r="AD98" s="97"/>
      <c r="AE98" s="159"/>
      <c r="AF98" s="160"/>
      <c r="AG98" s="159"/>
      <c r="AH98" s="159"/>
      <c r="AI98" s="159"/>
      <c r="AJ98" s="159"/>
      <c r="AK98" s="159"/>
      <c r="AL98" s="159"/>
      <c r="AM98" s="159"/>
      <c r="AN98" s="97"/>
    </row>
    <row r="99" spans="1:40" x14ac:dyDescent="0.25">
      <c r="A99" s="94"/>
      <c r="B99" s="136" t="s">
        <v>91</v>
      </c>
      <c r="C99" s="132" t="s">
        <v>91</v>
      </c>
      <c r="D99" s="243" t="s">
        <v>91</v>
      </c>
      <c r="E99" s="244"/>
      <c r="F99" s="138"/>
      <c r="G99" s="138"/>
      <c r="H99" s="133" t="s">
        <v>91</v>
      </c>
      <c r="I99" s="166" t="s">
        <v>91</v>
      </c>
      <c r="J99" s="94" t="s">
        <v>91</v>
      </c>
      <c r="K99" s="134"/>
      <c r="L99" s="134"/>
      <c r="M99" s="135"/>
      <c r="N99" s="135"/>
      <c r="O99" s="135"/>
      <c r="P99" s="135"/>
      <c r="Q99" s="135"/>
      <c r="R99" s="135"/>
      <c r="S99" s="135"/>
      <c r="T99" s="135"/>
      <c r="U99" s="135"/>
      <c r="V99" s="135"/>
      <c r="W99" s="135"/>
      <c r="X99" s="135"/>
      <c r="Y99" s="135"/>
      <c r="Z99" s="135"/>
      <c r="AA99" s="135"/>
      <c r="AB99" s="135"/>
      <c r="AC99" s="135"/>
      <c r="AD99" s="97"/>
      <c r="AE99" s="159"/>
      <c r="AF99" s="160"/>
      <c r="AG99" s="159"/>
      <c r="AH99" s="159"/>
      <c r="AI99" s="159"/>
      <c r="AJ99" s="159"/>
      <c r="AK99" s="159"/>
      <c r="AL99" s="159"/>
      <c r="AM99" s="159"/>
      <c r="AN99" s="97"/>
    </row>
    <row r="100" spans="1:40" x14ac:dyDescent="0.25">
      <c r="A100" s="94"/>
      <c r="B100" s="136" t="s">
        <v>91</v>
      </c>
      <c r="C100" s="132" t="s">
        <v>91</v>
      </c>
      <c r="D100" s="243" t="s">
        <v>91</v>
      </c>
      <c r="E100" s="244"/>
      <c r="F100" s="138"/>
      <c r="G100" s="138"/>
      <c r="H100" s="133" t="s">
        <v>91</v>
      </c>
      <c r="I100" s="166" t="s">
        <v>91</v>
      </c>
      <c r="J100" s="94" t="s">
        <v>91</v>
      </c>
      <c r="K100" s="134"/>
      <c r="L100" s="134"/>
      <c r="M100" s="135"/>
      <c r="N100" s="135"/>
      <c r="O100" s="135"/>
      <c r="P100" s="135"/>
      <c r="Q100" s="135"/>
      <c r="R100" s="135"/>
      <c r="S100" s="135"/>
      <c r="T100" s="135"/>
      <c r="U100" s="135"/>
      <c r="V100" s="135"/>
      <c r="W100" s="135"/>
      <c r="X100" s="135"/>
      <c r="Y100" s="135"/>
      <c r="Z100" s="135"/>
      <c r="AA100" s="135"/>
      <c r="AB100" s="135"/>
      <c r="AC100" s="135"/>
      <c r="AD100" s="97"/>
      <c r="AE100" s="159"/>
      <c r="AF100" s="160"/>
      <c r="AG100" s="159"/>
      <c r="AH100" s="159"/>
      <c r="AI100" s="159"/>
      <c r="AJ100" s="159"/>
      <c r="AK100" s="159"/>
      <c r="AL100" s="159"/>
      <c r="AM100" s="159"/>
      <c r="AN100" s="97"/>
    </row>
    <row r="101" spans="1:40" hidden="1" x14ac:dyDescent="0.25">
      <c r="A101" s="94"/>
      <c r="B101" s="136" t="s">
        <v>91</v>
      </c>
      <c r="C101" s="132" t="s">
        <v>91</v>
      </c>
      <c r="D101" s="243" t="s">
        <v>91</v>
      </c>
      <c r="E101" s="244"/>
      <c r="F101" s="138"/>
      <c r="G101" s="138"/>
      <c r="H101" s="133" t="s">
        <v>91</v>
      </c>
      <c r="I101" s="166" t="s">
        <v>91</v>
      </c>
      <c r="J101" s="94" t="s">
        <v>91</v>
      </c>
      <c r="K101" s="134"/>
      <c r="L101" s="134"/>
      <c r="M101" s="135"/>
      <c r="N101" s="135"/>
      <c r="O101" s="135"/>
      <c r="P101" s="135"/>
      <c r="Q101" s="135"/>
      <c r="R101" s="135"/>
      <c r="S101" s="135"/>
      <c r="T101" s="135"/>
      <c r="U101" s="135"/>
      <c r="V101" s="135"/>
      <c r="W101" s="135"/>
      <c r="X101" s="135"/>
      <c r="Y101" s="135"/>
      <c r="Z101" s="135"/>
      <c r="AA101" s="135"/>
      <c r="AB101" s="135"/>
      <c r="AC101" s="135"/>
      <c r="AD101" s="97"/>
      <c r="AE101" s="159"/>
      <c r="AF101" s="160"/>
      <c r="AG101" s="159"/>
      <c r="AH101" s="159"/>
      <c r="AI101" s="159"/>
      <c r="AJ101" s="159"/>
      <c r="AK101" s="159"/>
      <c r="AL101" s="159"/>
      <c r="AM101" s="159"/>
      <c r="AN101" s="97"/>
    </row>
    <row r="102" spans="1:40" hidden="1" x14ac:dyDescent="0.25">
      <c r="A102" s="94"/>
      <c r="B102" s="136" t="s">
        <v>91</v>
      </c>
      <c r="C102" s="132" t="s">
        <v>91</v>
      </c>
      <c r="D102" s="243" t="s">
        <v>91</v>
      </c>
      <c r="E102" s="244"/>
      <c r="F102" s="138"/>
      <c r="G102" s="138"/>
      <c r="H102" s="133" t="s">
        <v>91</v>
      </c>
      <c r="I102" s="166" t="s">
        <v>91</v>
      </c>
      <c r="J102" s="94" t="s">
        <v>91</v>
      </c>
      <c r="K102" s="134"/>
      <c r="L102" s="134"/>
      <c r="M102" s="135"/>
      <c r="N102" s="135"/>
      <c r="O102" s="135"/>
      <c r="P102" s="135"/>
      <c r="Q102" s="135"/>
      <c r="R102" s="135"/>
      <c r="S102" s="135"/>
      <c r="T102" s="135"/>
      <c r="U102" s="135"/>
      <c r="V102" s="135"/>
      <c r="W102" s="135"/>
      <c r="X102" s="135"/>
      <c r="Y102" s="135"/>
      <c r="Z102" s="135"/>
      <c r="AA102" s="135"/>
      <c r="AB102" s="135"/>
      <c r="AC102" s="135"/>
      <c r="AD102" s="97"/>
      <c r="AE102" s="159"/>
      <c r="AF102" s="160"/>
      <c r="AG102" s="159"/>
      <c r="AH102" s="159"/>
      <c r="AI102" s="159"/>
      <c r="AJ102" s="159"/>
      <c r="AK102" s="159"/>
      <c r="AL102" s="159"/>
      <c r="AM102" s="159"/>
      <c r="AN102" s="97"/>
    </row>
    <row r="103" spans="1:40" hidden="1" x14ac:dyDescent="0.25">
      <c r="A103" s="94"/>
      <c r="B103" s="136" t="s">
        <v>91</v>
      </c>
      <c r="C103" s="132" t="s">
        <v>91</v>
      </c>
      <c r="D103" s="243" t="s">
        <v>91</v>
      </c>
      <c r="E103" s="244"/>
      <c r="F103" s="138"/>
      <c r="G103" s="138"/>
      <c r="H103" s="133" t="s">
        <v>91</v>
      </c>
      <c r="I103" s="166" t="s">
        <v>91</v>
      </c>
      <c r="J103" s="94" t="s">
        <v>91</v>
      </c>
      <c r="K103" s="134"/>
      <c r="L103" s="134"/>
      <c r="M103" s="135"/>
      <c r="N103" s="135"/>
      <c r="O103" s="135"/>
      <c r="P103" s="135"/>
      <c r="Q103" s="135"/>
      <c r="R103" s="135"/>
      <c r="S103" s="135"/>
      <c r="T103" s="135"/>
      <c r="U103" s="135"/>
      <c r="V103" s="135"/>
      <c r="W103" s="135"/>
      <c r="X103" s="135"/>
      <c r="Y103" s="135"/>
      <c r="Z103" s="135"/>
      <c r="AA103" s="135"/>
      <c r="AB103" s="135"/>
      <c r="AC103" s="135"/>
      <c r="AD103" s="97"/>
      <c r="AE103" s="159"/>
      <c r="AF103" s="160"/>
      <c r="AG103" s="159"/>
      <c r="AH103" s="159"/>
      <c r="AI103" s="159"/>
      <c r="AJ103" s="159"/>
      <c r="AK103" s="159"/>
      <c r="AL103" s="159"/>
      <c r="AM103" s="159"/>
      <c r="AN103" s="97"/>
    </row>
    <row r="104" spans="1:40" hidden="1" x14ac:dyDescent="0.25">
      <c r="A104" s="94"/>
      <c r="B104" s="136" t="s">
        <v>91</v>
      </c>
      <c r="C104" s="132" t="s">
        <v>91</v>
      </c>
      <c r="D104" s="243" t="s">
        <v>91</v>
      </c>
      <c r="E104" s="244"/>
      <c r="F104" s="138"/>
      <c r="G104" s="138"/>
      <c r="H104" s="133" t="s">
        <v>91</v>
      </c>
      <c r="I104" s="166" t="s">
        <v>91</v>
      </c>
      <c r="J104" s="94" t="s">
        <v>91</v>
      </c>
      <c r="K104" s="134"/>
      <c r="L104" s="134"/>
      <c r="M104" s="135"/>
      <c r="N104" s="135"/>
      <c r="O104" s="135"/>
      <c r="P104" s="135"/>
      <c r="Q104" s="135"/>
      <c r="R104" s="135"/>
      <c r="S104" s="135"/>
      <c r="T104" s="135"/>
      <c r="U104" s="135"/>
      <c r="V104" s="135"/>
      <c r="W104" s="135"/>
      <c r="X104" s="135"/>
      <c r="Y104" s="135"/>
      <c r="Z104" s="135"/>
      <c r="AA104" s="135"/>
      <c r="AB104" s="135"/>
      <c r="AC104" s="135"/>
      <c r="AD104" s="97"/>
      <c r="AE104" s="159"/>
      <c r="AF104" s="160"/>
      <c r="AG104" s="159"/>
      <c r="AH104" s="159"/>
      <c r="AI104" s="159"/>
      <c r="AJ104" s="159"/>
      <c r="AK104" s="159"/>
      <c r="AL104" s="159"/>
      <c r="AM104" s="159"/>
      <c r="AN104" s="97"/>
    </row>
    <row r="105" spans="1:40" hidden="1" x14ac:dyDescent="0.25">
      <c r="A105" s="94"/>
      <c r="B105" s="136" t="s">
        <v>91</v>
      </c>
      <c r="C105" s="132" t="s">
        <v>91</v>
      </c>
      <c r="D105" s="243" t="s">
        <v>91</v>
      </c>
      <c r="E105" s="244"/>
      <c r="F105" s="138"/>
      <c r="G105" s="138"/>
      <c r="H105" s="133" t="s">
        <v>91</v>
      </c>
      <c r="I105" s="166" t="s">
        <v>91</v>
      </c>
      <c r="J105" s="94" t="s">
        <v>91</v>
      </c>
      <c r="K105" s="134"/>
      <c r="L105" s="134"/>
      <c r="M105" s="135"/>
      <c r="N105" s="135"/>
      <c r="O105" s="135"/>
      <c r="P105" s="135"/>
      <c r="Q105" s="135"/>
      <c r="R105" s="135"/>
      <c r="S105" s="135"/>
      <c r="T105" s="135"/>
      <c r="U105" s="135"/>
      <c r="V105" s="135"/>
      <c r="W105" s="135"/>
      <c r="X105" s="135"/>
      <c r="Y105" s="135"/>
      <c r="Z105" s="135"/>
      <c r="AA105" s="135"/>
      <c r="AB105" s="135"/>
      <c r="AC105" s="135"/>
      <c r="AD105" s="97"/>
      <c r="AE105" s="159"/>
      <c r="AF105" s="160"/>
      <c r="AG105" s="159"/>
      <c r="AH105" s="159"/>
      <c r="AI105" s="159"/>
      <c r="AJ105" s="159"/>
      <c r="AK105" s="159"/>
      <c r="AL105" s="159"/>
      <c r="AM105" s="159"/>
      <c r="AN105" s="97"/>
    </row>
    <row r="106" spans="1:40" hidden="1" x14ac:dyDescent="0.25">
      <c r="A106" s="94"/>
      <c r="B106" s="136" t="s">
        <v>91</v>
      </c>
      <c r="C106" s="132" t="s">
        <v>91</v>
      </c>
      <c r="D106" s="243" t="s">
        <v>91</v>
      </c>
      <c r="E106" s="244"/>
      <c r="F106" s="138"/>
      <c r="G106" s="138"/>
      <c r="H106" s="133" t="s">
        <v>91</v>
      </c>
      <c r="I106" s="166" t="s">
        <v>91</v>
      </c>
      <c r="J106" s="94" t="s">
        <v>91</v>
      </c>
      <c r="K106" s="134"/>
      <c r="L106" s="134"/>
      <c r="M106" s="135"/>
      <c r="N106" s="135"/>
      <c r="O106" s="135"/>
      <c r="P106" s="135"/>
      <c r="Q106" s="135"/>
      <c r="R106" s="135"/>
      <c r="S106" s="135"/>
      <c r="T106" s="135"/>
      <c r="U106" s="135"/>
      <c r="V106" s="135"/>
      <c r="W106" s="135"/>
      <c r="X106" s="135"/>
      <c r="Y106" s="135"/>
      <c r="Z106" s="135"/>
      <c r="AA106" s="135"/>
      <c r="AB106" s="135"/>
      <c r="AC106" s="135"/>
      <c r="AD106" s="97"/>
      <c r="AE106" s="159"/>
      <c r="AF106" s="160"/>
      <c r="AG106" s="159"/>
      <c r="AH106" s="159"/>
      <c r="AI106" s="159"/>
      <c r="AJ106" s="159"/>
      <c r="AK106" s="159"/>
      <c r="AL106" s="159"/>
      <c r="AM106" s="159"/>
      <c r="AN106" s="97"/>
    </row>
    <row r="107" spans="1:40" hidden="1" x14ac:dyDescent="0.25">
      <c r="A107" s="94"/>
      <c r="B107" s="136" t="s">
        <v>91</v>
      </c>
      <c r="C107" s="132" t="s">
        <v>91</v>
      </c>
      <c r="D107" s="243" t="s">
        <v>91</v>
      </c>
      <c r="E107" s="244"/>
      <c r="F107" s="138"/>
      <c r="G107" s="138"/>
      <c r="H107" s="133" t="s">
        <v>91</v>
      </c>
      <c r="I107" s="166" t="s">
        <v>91</v>
      </c>
      <c r="J107" s="94" t="s">
        <v>91</v>
      </c>
      <c r="K107" s="134"/>
      <c r="L107" s="134"/>
      <c r="M107" s="135"/>
      <c r="N107" s="135"/>
      <c r="O107" s="135"/>
      <c r="P107" s="135"/>
      <c r="Q107" s="135"/>
      <c r="R107" s="135"/>
      <c r="S107" s="135"/>
      <c r="T107" s="135"/>
      <c r="U107" s="135"/>
      <c r="V107" s="135"/>
      <c r="W107" s="135"/>
      <c r="X107" s="135"/>
      <c r="Y107" s="135"/>
      <c r="Z107" s="135"/>
      <c r="AA107" s="135"/>
      <c r="AB107" s="135"/>
      <c r="AC107" s="135"/>
      <c r="AD107" s="97"/>
      <c r="AE107" s="159"/>
      <c r="AF107" s="160"/>
      <c r="AG107" s="159"/>
      <c r="AH107" s="159"/>
      <c r="AI107" s="159"/>
      <c r="AJ107" s="159"/>
      <c r="AK107" s="159"/>
      <c r="AL107" s="159"/>
      <c r="AM107" s="159"/>
      <c r="AN107" s="97"/>
    </row>
    <row r="108" spans="1:40" hidden="1" x14ac:dyDescent="0.25">
      <c r="A108" s="94"/>
      <c r="B108" s="136" t="s">
        <v>91</v>
      </c>
      <c r="C108" s="132" t="s">
        <v>91</v>
      </c>
      <c r="D108" s="243" t="s">
        <v>91</v>
      </c>
      <c r="E108" s="244"/>
      <c r="F108" s="138"/>
      <c r="G108" s="138"/>
      <c r="H108" s="133" t="s">
        <v>91</v>
      </c>
      <c r="I108" s="166" t="s">
        <v>91</v>
      </c>
      <c r="J108" s="94" t="s">
        <v>91</v>
      </c>
      <c r="K108" s="134"/>
      <c r="L108" s="134"/>
      <c r="M108" s="135"/>
      <c r="N108" s="135"/>
      <c r="O108" s="135"/>
      <c r="P108" s="135"/>
      <c r="Q108" s="135"/>
      <c r="R108" s="135"/>
      <c r="S108" s="135"/>
      <c r="T108" s="135"/>
      <c r="U108" s="135"/>
      <c r="V108" s="135"/>
      <c r="W108" s="135"/>
      <c r="X108" s="135"/>
      <c r="Y108" s="135"/>
      <c r="Z108" s="135"/>
      <c r="AA108" s="135"/>
      <c r="AB108" s="135"/>
      <c r="AC108" s="135"/>
      <c r="AD108" s="97"/>
      <c r="AE108" s="159"/>
      <c r="AF108" s="160"/>
      <c r="AG108" s="159"/>
      <c r="AH108" s="159"/>
      <c r="AI108" s="159"/>
      <c r="AJ108" s="159"/>
      <c r="AK108" s="159"/>
      <c r="AL108" s="159"/>
      <c r="AM108" s="159"/>
      <c r="AN108" s="97"/>
    </row>
    <row r="109" spans="1:40" hidden="1" x14ac:dyDescent="0.25">
      <c r="A109" s="94"/>
      <c r="B109" s="136" t="s">
        <v>91</v>
      </c>
      <c r="C109" s="132" t="s">
        <v>91</v>
      </c>
      <c r="D109" s="243" t="s">
        <v>91</v>
      </c>
      <c r="E109" s="244"/>
      <c r="F109" s="138"/>
      <c r="G109" s="138"/>
      <c r="H109" s="133" t="s">
        <v>91</v>
      </c>
      <c r="I109" s="166" t="s">
        <v>91</v>
      </c>
      <c r="J109" s="94" t="s">
        <v>91</v>
      </c>
      <c r="K109" s="134"/>
      <c r="L109" s="134"/>
      <c r="M109" s="135"/>
      <c r="N109" s="135"/>
      <c r="O109" s="135"/>
      <c r="P109" s="135"/>
      <c r="Q109" s="135"/>
      <c r="R109" s="135"/>
      <c r="S109" s="135"/>
      <c r="T109" s="135"/>
      <c r="U109" s="135"/>
      <c r="V109" s="135"/>
      <c r="W109" s="135"/>
      <c r="X109" s="135"/>
      <c r="Y109" s="135"/>
      <c r="Z109" s="135"/>
      <c r="AA109" s="135"/>
      <c r="AB109" s="135"/>
      <c r="AC109" s="135"/>
      <c r="AD109" s="97"/>
      <c r="AE109" s="159"/>
      <c r="AF109" s="160"/>
      <c r="AG109" s="159"/>
      <c r="AH109" s="159"/>
      <c r="AI109" s="159"/>
      <c r="AJ109" s="159"/>
      <c r="AK109" s="159"/>
      <c r="AL109" s="159"/>
      <c r="AM109" s="159"/>
      <c r="AN109" s="97"/>
    </row>
    <row r="110" spans="1:40" hidden="1" x14ac:dyDescent="0.25">
      <c r="A110" s="94"/>
      <c r="B110" s="136" t="s">
        <v>91</v>
      </c>
      <c r="C110" s="132" t="s">
        <v>91</v>
      </c>
      <c r="D110" s="243" t="s">
        <v>91</v>
      </c>
      <c r="E110" s="244"/>
      <c r="F110" s="138"/>
      <c r="G110" s="138"/>
      <c r="H110" s="133" t="s">
        <v>91</v>
      </c>
      <c r="I110" s="166" t="s">
        <v>91</v>
      </c>
      <c r="J110" s="94" t="s">
        <v>91</v>
      </c>
      <c r="K110" s="134"/>
      <c r="L110" s="134"/>
      <c r="M110" s="135"/>
      <c r="N110" s="135"/>
      <c r="O110" s="135"/>
      <c r="P110" s="135"/>
      <c r="Q110" s="135"/>
      <c r="R110" s="135"/>
      <c r="S110" s="135"/>
      <c r="T110" s="135"/>
      <c r="U110" s="135"/>
      <c r="V110" s="135"/>
      <c r="W110" s="135"/>
      <c r="X110" s="135"/>
      <c r="Y110" s="135"/>
      <c r="Z110" s="135"/>
      <c r="AA110" s="135"/>
      <c r="AB110" s="135"/>
      <c r="AC110" s="135"/>
      <c r="AD110" s="97"/>
      <c r="AE110" s="159"/>
      <c r="AF110" s="160"/>
      <c r="AG110" s="159"/>
      <c r="AH110" s="159"/>
      <c r="AI110" s="159"/>
      <c r="AJ110" s="159"/>
      <c r="AK110" s="159"/>
      <c r="AL110" s="159"/>
      <c r="AM110" s="159"/>
      <c r="AN110" s="97"/>
    </row>
    <row r="111" spans="1:40" hidden="1" x14ac:dyDescent="0.25">
      <c r="A111" s="94"/>
      <c r="B111" s="136" t="s">
        <v>91</v>
      </c>
      <c r="C111" s="132" t="s">
        <v>91</v>
      </c>
      <c r="D111" s="243" t="s">
        <v>91</v>
      </c>
      <c r="E111" s="244"/>
      <c r="F111" s="138"/>
      <c r="G111" s="138"/>
      <c r="H111" s="133" t="s">
        <v>91</v>
      </c>
      <c r="I111" s="166" t="s">
        <v>91</v>
      </c>
      <c r="J111" s="94" t="s">
        <v>91</v>
      </c>
      <c r="K111" s="134"/>
      <c r="L111" s="134"/>
      <c r="M111" s="135"/>
      <c r="N111" s="135"/>
      <c r="O111" s="135"/>
      <c r="P111" s="135"/>
      <c r="Q111" s="135"/>
      <c r="R111" s="135"/>
      <c r="S111" s="135"/>
      <c r="T111" s="135"/>
      <c r="U111" s="135"/>
      <c r="V111" s="135"/>
      <c r="W111" s="135"/>
      <c r="X111" s="135"/>
      <c r="Y111" s="135"/>
      <c r="Z111" s="135"/>
      <c r="AA111" s="135"/>
      <c r="AB111" s="135"/>
      <c r="AC111" s="135"/>
      <c r="AD111" s="97"/>
      <c r="AE111" s="159"/>
      <c r="AF111" s="160"/>
      <c r="AG111" s="159"/>
      <c r="AH111" s="159"/>
      <c r="AI111" s="159"/>
      <c r="AJ111" s="159"/>
      <c r="AK111" s="159"/>
      <c r="AL111" s="159"/>
      <c r="AM111" s="159"/>
      <c r="AN111" s="97"/>
    </row>
    <row r="112" spans="1:40" hidden="1" x14ac:dyDescent="0.25">
      <c r="A112" s="94"/>
      <c r="B112" s="136" t="s">
        <v>91</v>
      </c>
      <c r="C112" s="132" t="s">
        <v>91</v>
      </c>
      <c r="D112" s="243" t="s">
        <v>91</v>
      </c>
      <c r="E112" s="244"/>
      <c r="F112" s="138"/>
      <c r="G112" s="138"/>
      <c r="H112" s="133" t="s">
        <v>91</v>
      </c>
      <c r="I112" s="166" t="s">
        <v>91</v>
      </c>
      <c r="J112" s="94" t="s">
        <v>91</v>
      </c>
      <c r="K112" s="134"/>
      <c r="L112" s="134"/>
      <c r="M112" s="135"/>
      <c r="N112" s="135"/>
      <c r="O112" s="135"/>
      <c r="P112" s="135"/>
      <c r="Q112" s="135"/>
      <c r="R112" s="135"/>
      <c r="S112" s="135"/>
      <c r="T112" s="135"/>
      <c r="U112" s="135"/>
      <c r="V112" s="135"/>
      <c r="W112" s="135"/>
      <c r="X112" s="135"/>
      <c r="Y112" s="135"/>
      <c r="Z112" s="135"/>
      <c r="AA112" s="135"/>
      <c r="AB112" s="135"/>
      <c r="AC112" s="135"/>
      <c r="AD112" s="97"/>
      <c r="AE112" s="159"/>
      <c r="AF112" s="160"/>
      <c r="AG112" s="159"/>
      <c r="AH112" s="159"/>
      <c r="AI112" s="159"/>
      <c r="AJ112" s="159"/>
      <c r="AK112" s="159"/>
      <c r="AL112" s="159"/>
      <c r="AM112" s="159"/>
      <c r="AN112" s="97"/>
    </row>
    <row r="113" spans="1:40" hidden="1" x14ac:dyDescent="0.25">
      <c r="A113" s="94"/>
      <c r="B113" s="136" t="s">
        <v>91</v>
      </c>
      <c r="C113" s="132" t="s">
        <v>91</v>
      </c>
      <c r="D113" s="243" t="s">
        <v>91</v>
      </c>
      <c r="E113" s="244"/>
      <c r="F113" s="138"/>
      <c r="G113" s="138"/>
      <c r="H113" s="133" t="s">
        <v>91</v>
      </c>
      <c r="I113" s="166" t="s">
        <v>91</v>
      </c>
      <c r="J113" s="94" t="s">
        <v>91</v>
      </c>
      <c r="K113" s="134"/>
      <c r="L113" s="134"/>
      <c r="M113" s="135"/>
      <c r="N113" s="135"/>
      <c r="O113" s="135"/>
      <c r="P113" s="135"/>
      <c r="Q113" s="135"/>
      <c r="R113" s="135"/>
      <c r="S113" s="135"/>
      <c r="T113" s="135"/>
      <c r="U113" s="135"/>
      <c r="V113" s="135"/>
      <c r="W113" s="135"/>
      <c r="X113" s="135"/>
      <c r="Y113" s="135"/>
      <c r="Z113" s="135"/>
      <c r="AA113" s="135"/>
      <c r="AB113" s="135"/>
      <c r="AC113" s="135"/>
      <c r="AD113" s="97"/>
      <c r="AE113" s="159"/>
      <c r="AF113" s="160"/>
      <c r="AG113" s="159"/>
      <c r="AH113" s="159"/>
      <c r="AI113" s="159"/>
      <c r="AJ113" s="159"/>
      <c r="AK113" s="159"/>
      <c r="AL113" s="159"/>
      <c r="AM113" s="159"/>
      <c r="AN113" s="97"/>
    </row>
    <row r="114" spans="1:40" hidden="1" x14ac:dyDescent="0.25">
      <c r="A114" s="94"/>
      <c r="B114" s="136" t="s">
        <v>91</v>
      </c>
      <c r="C114" s="132" t="s">
        <v>91</v>
      </c>
      <c r="D114" s="243" t="s">
        <v>91</v>
      </c>
      <c r="E114" s="244"/>
      <c r="F114" s="138"/>
      <c r="G114" s="138"/>
      <c r="H114" s="133" t="s">
        <v>91</v>
      </c>
      <c r="I114" s="166" t="s">
        <v>91</v>
      </c>
      <c r="J114" s="94" t="s">
        <v>91</v>
      </c>
      <c r="K114" s="134"/>
      <c r="L114" s="134"/>
      <c r="M114" s="135"/>
      <c r="N114" s="135"/>
      <c r="O114" s="135"/>
      <c r="P114" s="135"/>
      <c r="Q114" s="135"/>
      <c r="R114" s="135"/>
      <c r="S114" s="135"/>
      <c r="T114" s="135"/>
      <c r="U114" s="135"/>
      <c r="V114" s="135"/>
      <c r="W114" s="135"/>
      <c r="X114" s="135"/>
      <c r="Y114" s="135"/>
      <c r="Z114" s="135"/>
      <c r="AA114" s="135"/>
      <c r="AB114" s="135"/>
      <c r="AC114" s="135"/>
      <c r="AD114" s="97"/>
      <c r="AE114" s="159"/>
      <c r="AF114" s="160"/>
      <c r="AG114" s="159"/>
      <c r="AH114" s="159"/>
      <c r="AI114" s="159"/>
      <c r="AJ114" s="159"/>
      <c r="AK114" s="159"/>
      <c r="AL114" s="159"/>
      <c r="AM114" s="159"/>
      <c r="AN114" s="97"/>
    </row>
    <row r="115" spans="1:40" hidden="1" x14ac:dyDescent="0.25">
      <c r="A115" s="94"/>
      <c r="B115" s="136" t="s">
        <v>91</v>
      </c>
      <c r="C115" s="132" t="s">
        <v>91</v>
      </c>
      <c r="D115" s="243" t="s">
        <v>91</v>
      </c>
      <c r="E115" s="244"/>
      <c r="F115" s="138"/>
      <c r="G115" s="138"/>
      <c r="H115" s="133" t="s">
        <v>91</v>
      </c>
      <c r="I115" s="166" t="s">
        <v>91</v>
      </c>
      <c r="J115" s="94" t="s">
        <v>91</v>
      </c>
      <c r="K115" s="134"/>
      <c r="L115" s="134"/>
      <c r="M115" s="135"/>
      <c r="N115" s="135"/>
      <c r="O115" s="135"/>
      <c r="P115" s="135"/>
      <c r="Q115" s="135"/>
      <c r="R115" s="135"/>
      <c r="S115" s="135"/>
      <c r="T115" s="135"/>
      <c r="U115" s="135"/>
      <c r="V115" s="135"/>
      <c r="W115" s="135"/>
      <c r="X115" s="135"/>
      <c r="Y115" s="135"/>
      <c r="Z115" s="135"/>
      <c r="AA115" s="135"/>
      <c r="AB115" s="135"/>
      <c r="AC115" s="135"/>
      <c r="AD115" s="97"/>
      <c r="AE115" s="159"/>
      <c r="AF115" s="160"/>
      <c r="AG115" s="159"/>
      <c r="AH115" s="159"/>
      <c r="AI115" s="159"/>
      <c r="AJ115" s="159"/>
      <c r="AK115" s="159"/>
      <c r="AL115" s="159"/>
      <c r="AM115" s="159"/>
      <c r="AN115" s="97"/>
    </row>
  </sheetData>
  <mergeCells count="121">
    <mergeCell ref="I4:I6"/>
    <mergeCell ref="D90:E90"/>
    <mergeCell ref="D91:E91"/>
    <mergeCell ref="D92:E92"/>
    <mergeCell ref="D86:E86"/>
    <mergeCell ref="D87:E87"/>
    <mergeCell ref="D88:E88"/>
    <mergeCell ref="D89:E89"/>
    <mergeCell ref="D84:E84"/>
    <mergeCell ref="D85:E85"/>
    <mergeCell ref="D78:E78"/>
    <mergeCell ref="D79:E79"/>
    <mergeCell ref="D80:E80"/>
    <mergeCell ref="D81:E81"/>
    <mergeCell ref="D64:E64"/>
    <mergeCell ref="D65:E65"/>
    <mergeCell ref="D66:E66"/>
    <mergeCell ref="D67:E67"/>
    <mergeCell ref="D68:E68"/>
    <mergeCell ref="D69:E69"/>
    <mergeCell ref="D58:E58"/>
    <mergeCell ref="D59:E59"/>
    <mergeCell ref="D60:E60"/>
    <mergeCell ref="D61:E61"/>
    <mergeCell ref="D98:E98"/>
    <mergeCell ref="D93:E93"/>
    <mergeCell ref="D94:E94"/>
    <mergeCell ref="D95:E95"/>
    <mergeCell ref="D96:E96"/>
    <mergeCell ref="D97:E97"/>
    <mergeCell ref="D70:E70"/>
    <mergeCell ref="D71:E71"/>
    <mergeCell ref="D72:E72"/>
    <mergeCell ref="D73:E73"/>
    <mergeCell ref="D82:E82"/>
    <mergeCell ref="D83:E83"/>
    <mergeCell ref="D74:E74"/>
    <mergeCell ref="D75:E75"/>
    <mergeCell ref="D76:E76"/>
    <mergeCell ref="D77:E77"/>
    <mergeCell ref="D37:E37"/>
    <mergeCell ref="D38:E38"/>
    <mergeCell ref="D39:E39"/>
    <mergeCell ref="D62:E62"/>
    <mergeCell ref="D63:E63"/>
    <mergeCell ref="D52:E52"/>
    <mergeCell ref="D53:E53"/>
    <mergeCell ref="D54:E54"/>
    <mergeCell ref="D55:E55"/>
    <mergeCell ref="D56:E56"/>
    <mergeCell ref="D57:E57"/>
    <mergeCell ref="D46:E46"/>
    <mergeCell ref="D47:E47"/>
    <mergeCell ref="D48:E48"/>
    <mergeCell ref="D49:E49"/>
    <mergeCell ref="D50:E50"/>
    <mergeCell ref="D51:E51"/>
    <mergeCell ref="F8:I8"/>
    <mergeCell ref="D25:E25"/>
    <mergeCell ref="D26:E26"/>
    <mergeCell ref="D27:E27"/>
    <mergeCell ref="B19:I19"/>
    <mergeCell ref="B11:I11"/>
    <mergeCell ref="C21:E21"/>
    <mergeCell ref="B13:I13"/>
    <mergeCell ref="B14:I14"/>
    <mergeCell ref="B20:I20"/>
    <mergeCell ref="B18:I18"/>
    <mergeCell ref="B9:I9"/>
    <mergeCell ref="B10:I10"/>
    <mergeCell ref="B15:I15"/>
    <mergeCell ref="B16:I16"/>
    <mergeCell ref="B17:I17"/>
    <mergeCell ref="C8:E8"/>
    <mergeCell ref="B12:I12"/>
    <mergeCell ref="B2:D2"/>
    <mergeCell ref="B3:D3"/>
    <mergeCell ref="E6:H6"/>
    <mergeCell ref="E7:H7"/>
    <mergeCell ref="E2:H2"/>
    <mergeCell ref="E3:H3"/>
    <mergeCell ref="E4:H4"/>
    <mergeCell ref="E5:H5"/>
    <mergeCell ref="B4:D4"/>
    <mergeCell ref="B6:D6"/>
    <mergeCell ref="B5:D5"/>
    <mergeCell ref="B7:D7"/>
    <mergeCell ref="D101:E101"/>
    <mergeCell ref="D102:E102"/>
    <mergeCell ref="D103:E103"/>
    <mergeCell ref="D104:E104"/>
    <mergeCell ref="D109:E109"/>
    <mergeCell ref="D99:E99"/>
    <mergeCell ref="D100:E100"/>
    <mergeCell ref="D23:E23"/>
    <mergeCell ref="D24:E24"/>
    <mergeCell ref="D28:E28"/>
    <mergeCell ref="D29:E29"/>
    <mergeCell ref="D30:E30"/>
    <mergeCell ref="D31:E31"/>
    <mergeCell ref="D32:E32"/>
    <mergeCell ref="D33:E33"/>
    <mergeCell ref="D40:E40"/>
    <mergeCell ref="D41:E41"/>
    <mergeCell ref="D42:E42"/>
    <mergeCell ref="D43:E43"/>
    <mergeCell ref="D44:E44"/>
    <mergeCell ref="D45:E45"/>
    <mergeCell ref="D34:E34"/>
    <mergeCell ref="D35:E35"/>
    <mergeCell ref="D36:E36"/>
    <mergeCell ref="D110:E110"/>
    <mergeCell ref="D115:E115"/>
    <mergeCell ref="D111:E111"/>
    <mergeCell ref="D112:E112"/>
    <mergeCell ref="D113:E113"/>
    <mergeCell ref="D114:E114"/>
    <mergeCell ref="D105:E105"/>
    <mergeCell ref="D106:E106"/>
    <mergeCell ref="D107:E107"/>
    <mergeCell ref="D108:E108"/>
  </mergeCells>
  <phoneticPr fontId="2" type="noConversion"/>
  <conditionalFormatting sqref="B24:B115">
    <cfRule type="expression" dxfId="66" priority="3" stopIfTrue="1">
      <formula>B24=B23</formula>
    </cfRule>
  </conditionalFormatting>
  <conditionalFormatting sqref="E7:H7">
    <cfRule type="expression" dxfId="65" priority="4" stopIfTrue="1">
      <formula>AND(L22, E7="")</formula>
    </cfRule>
  </conditionalFormatting>
  <conditionalFormatting sqref="F78:F115">
    <cfRule type="expression" dxfId="64" priority="5" stopIfTrue="1">
      <formula>$AJ78</formula>
    </cfRule>
    <cfRule type="expression" dxfId="63" priority="6" stopIfTrue="1">
      <formula>$AI78</formula>
    </cfRule>
  </conditionalFormatting>
  <conditionalFormatting sqref="C24:E115">
    <cfRule type="expression" dxfId="62" priority="7" stopIfTrue="1">
      <formula>AND($F24="N",$H24&lt;&gt;"I")</formula>
    </cfRule>
  </conditionalFormatting>
  <conditionalFormatting sqref="H24:H115">
    <cfRule type="expression" dxfId="61" priority="8" stopIfTrue="1">
      <formula>$O$22</formula>
    </cfRule>
  </conditionalFormatting>
  <conditionalFormatting sqref="I24:I115">
    <cfRule type="expression" dxfId="60" priority="9" stopIfTrue="1">
      <formula>$O$22</formula>
    </cfRule>
  </conditionalFormatting>
  <conditionalFormatting sqref="H23">
    <cfRule type="expression" dxfId="59" priority="10" stopIfTrue="1">
      <formula>$O$22</formula>
    </cfRule>
  </conditionalFormatting>
  <conditionalFormatting sqref="I23">
    <cfRule type="expression" dxfId="58" priority="11" stopIfTrue="1">
      <formula>$O$22</formula>
    </cfRule>
  </conditionalFormatting>
  <conditionalFormatting sqref="I4:I6">
    <cfRule type="expression" dxfId="57" priority="12" stopIfTrue="1">
      <formula>$O$22</formula>
    </cfRule>
  </conditionalFormatting>
  <conditionalFormatting sqref="F24:F77">
    <cfRule type="expression" dxfId="56" priority="1" stopIfTrue="1">
      <formula>$AJ24</formula>
    </cfRule>
    <cfRule type="expression" dxfId="55" priority="2" stopIfTrue="1">
      <formula>$AI24</formula>
    </cfRule>
  </conditionalFormatting>
  <pageMargins left="0.75" right="0.47" top="0.43" bottom="0.68" header="0.35" footer="0.32"/>
  <pageSetup scale="80" fitToHeight="0" orientation="landscape" verticalDpi="1200" r:id="rId1"/>
  <headerFooter alignWithMargins="0">
    <oddFooter xml:space="preserve">&amp;RPage &amp;P of &amp;N  </oddFooter>
  </headerFooter>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tabColor indexed="43"/>
    <pageSetUpPr fitToPage="1"/>
  </sheetPr>
  <dimension ref="A1:E21"/>
  <sheetViews>
    <sheetView topLeftCell="A4" zoomScale="119" workbookViewId="0"/>
  </sheetViews>
  <sheetFormatPr defaultRowHeight="13.2" x14ac:dyDescent="0.25"/>
  <cols>
    <col min="1" max="1" width="3.109375" customWidth="1"/>
    <col min="2" max="2" width="37.6640625" customWidth="1"/>
    <col min="3" max="4" width="35.6640625" customWidth="1"/>
    <col min="5" max="5" width="3.33203125" customWidth="1"/>
  </cols>
  <sheetData>
    <row r="1" spans="1:5" ht="17.399999999999999" x14ac:dyDescent="0.3">
      <c r="A1" s="2"/>
      <c r="B1" s="2"/>
      <c r="C1" s="113" t="s">
        <v>87</v>
      </c>
      <c r="D1" s="114"/>
      <c r="E1" s="2"/>
    </row>
    <row r="2" spans="1:5" ht="18" x14ac:dyDescent="0.35">
      <c r="A2" s="2"/>
      <c r="B2" s="2"/>
      <c r="C2" s="124" t="s">
        <v>46</v>
      </c>
      <c r="D2" s="114"/>
      <c r="E2" s="2"/>
    </row>
    <row r="3" spans="1:5" ht="13.8" x14ac:dyDescent="0.25">
      <c r="A3" s="2"/>
      <c r="B3" s="114"/>
      <c r="C3" s="116" t="s">
        <v>134</v>
      </c>
      <c r="D3" s="114"/>
      <c r="E3" s="2"/>
    </row>
    <row r="4" spans="1:5" ht="13.8" x14ac:dyDescent="0.25">
      <c r="A4" s="2"/>
      <c r="B4" s="114"/>
      <c r="C4" s="114"/>
      <c r="D4" s="39" t="s">
        <v>287</v>
      </c>
      <c r="E4" s="2"/>
    </row>
    <row r="5" spans="1:5" ht="13.8" x14ac:dyDescent="0.25">
      <c r="A5" s="2"/>
      <c r="B5" s="115" t="s">
        <v>47</v>
      </c>
      <c r="C5" s="271" t="str">
        <f>IF(LEFT(CABName,6)="select","",CABName)</f>
        <v>UL LLC</v>
      </c>
      <c r="D5" s="271"/>
      <c r="E5" s="2"/>
    </row>
    <row r="6" spans="1:5" ht="31.5" customHeight="1" x14ac:dyDescent="0.25">
      <c r="A6" s="2"/>
      <c r="B6" s="272" t="s">
        <v>158</v>
      </c>
      <c r="C6" s="272"/>
      <c r="D6" s="272"/>
      <c r="E6" s="2"/>
    </row>
    <row r="7" spans="1:5" x14ac:dyDescent="0.25">
      <c r="A7" s="2"/>
      <c r="B7" s="2"/>
      <c r="C7" s="2"/>
      <c r="D7" s="2"/>
      <c r="E7" s="2"/>
    </row>
    <row r="8" spans="1:5" ht="15" customHeight="1" x14ac:dyDescent="0.25">
      <c r="A8" s="2"/>
      <c r="B8" s="107" t="s">
        <v>86</v>
      </c>
      <c r="C8" s="108"/>
      <c r="D8" s="109"/>
      <c r="E8" s="2"/>
    </row>
    <row r="9" spans="1:5" ht="31.5" customHeight="1" x14ac:dyDescent="0.25">
      <c r="A9" s="2"/>
      <c r="B9" s="272" t="s">
        <v>187</v>
      </c>
      <c r="C9" s="272"/>
      <c r="D9" s="272"/>
      <c r="E9" s="2"/>
    </row>
    <row r="10" spans="1:5" ht="15" customHeight="1" x14ac:dyDescent="0.25">
      <c r="A10" s="2"/>
      <c r="B10" s="2"/>
      <c r="C10" s="2"/>
      <c r="D10" s="2"/>
      <c r="E10" s="2"/>
    </row>
    <row r="11" spans="1:5" ht="13.8" x14ac:dyDescent="0.25">
      <c r="A11" s="2"/>
      <c r="B11" s="274"/>
      <c r="C11" s="275"/>
      <c r="D11" s="110" t="s">
        <v>60</v>
      </c>
      <c r="E11" s="2"/>
    </row>
    <row r="12" spans="1:5" ht="27.6" x14ac:dyDescent="0.25">
      <c r="A12" s="2"/>
      <c r="B12" s="276" t="s">
        <v>59</v>
      </c>
      <c r="C12" s="277"/>
      <c r="D12" s="111" t="s">
        <v>10</v>
      </c>
      <c r="E12" s="2"/>
    </row>
    <row r="13" spans="1:5" ht="13.8" x14ac:dyDescent="0.25">
      <c r="A13" s="2"/>
      <c r="B13" s="110">
        <v>1</v>
      </c>
      <c r="C13" s="273"/>
      <c r="D13" s="273"/>
      <c r="E13" s="2"/>
    </row>
    <row r="14" spans="1:5" ht="28.8" x14ac:dyDescent="0.25">
      <c r="A14" s="2"/>
      <c r="B14" s="112" t="s">
        <v>11</v>
      </c>
      <c r="C14" s="273"/>
      <c r="D14" s="273"/>
      <c r="E14" s="2"/>
    </row>
    <row r="15" spans="1:5" ht="13.8" x14ac:dyDescent="0.25">
      <c r="A15" s="2"/>
      <c r="B15" s="110">
        <v>2</v>
      </c>
      <c r="C15" s="273"/>
      <c r="D15" s="273"/>
      <c r="E15" s="2"/>
    </row>
    <row r="16" spans="1:5" ht="28.8" x14ac:dyDescent="0.25">
      <c r="A16" s="2"/>
      <c r="B16" s="112" t="s">
        <v>12</v>
      </c>
      <c r="C16" s="273"/>
      <c r="D16" s="273"/>
      <c r="E16" s="2"/>
    </row>
    <row r="17" spans="1:5" ht="13.8" x14ac:dyDescent="0.25">
      <c r="A17" s="2"/>
      <c r="B17" s="110">
        <v>3</v>
      </c>
      <c r="C17" s="273"/>
      <c r="D17" s="273"/>
      <c r="E17" s="2"/>
    </row>
    <row r="18" spans="1:5" ht="43.2" x14ac:dyDescent="0.25">
      <c r="A18" s="2"/>
      <c r="B18" s="112" t="s">
        <v>84</v>
      </c>
      <c r="C18" s="273"/>
      <c r="D18" s="273"/>
      <c r="E18" s="2"/>
    </row>
    <row r="19" spans="1:5" ht="13.8" x14ac:dyDescent="0.25">
      <c r="A19" s="2"/>
      <c r="B19" s="110">
        <v>4</v>
      </c>
      <c r="C19" s="273"/>
      <c r="D19" s="273"/>
      <c r="E19" s="2"/>
    </row>
    <row r="20" spans="1:5" ht="14.4" x14ac:dyDescent="0.25">
      <c r="A20" s="2"/>
      <c r="B20" s="112" t="s">
        <v>85</v>
      </c>
      <c r="C20" s="273"/>
      <c r="D20" s="273"/>
      <c r="E20" s="2"/>
    </row>
    <row r="21" spans="1:5" x14ac:dyDescent="0.25">
      <c r="A21" s="2"/>
      <c r="B21" s="2"/>
      <c r="C21" s="2"/>
      <c r="D21" s="2"/>
      <c r="E21" s="2"/>
    </row>
  </sheetData>
  <mergeCells count="13">
    <mergeCell ref="C5:D5"/>
    <mergeCell ref="B6:D6"/>
    <mergeCell ref="C19:C20"/>
    <mergeCell ref="D19:D20"/>
    <mergeCell ref="B9:D9"/>
    <mergeCell ref="D13:D14"/>
    <mergeCell ref="C15:C16"/>
    <mergeCell ref="D15:D16"/>
    <mergeCell ref="C17:C18"/>
    <mergeCell ref="D17:D18"/>
    <mergeCell ref="B11:C11"/>
    <mergeCell ref="B12:C12"/>
    <mergeCell ref="C13:C14"/>
  </mergeCells>
  <phoneticPr fontId="2" type="noConversion"/>
  <pageMargins left="0.75" right="0.75" top="1" bottom="1" header="0.5" footer="0.5"/>
  <pageSetup scale="78" orientation="portrait" verticalDpi="1200" r:id="rId1"/>
  <headerFooter alignWithMargins="0">
    <oddFooter>Page &amp;P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indexed="42"/>
    <outlinePr summaryBelow="0"/>
    <pageSetUpPr fitToPage="1"/>
  </sheetPr>
  <dimension ref="A1:N222"/>
  <sheetViews>
    <sheetView showZeros="0" topLeftCell="A113"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184</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324</v>
      </c>
      <c r="C105" s="290" t="s">
        <v>264</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v>41432.736046412036</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325</v>
      </c>
      <c r="C113" s="316"/>
      <c r="D113" s="316"/>
      <c r="E113" s="316"/>
      <c r="F113" s="316"/>
      <c r="G113" s="316"/>
      <c r="H113" s="316"/>
      <c r="I113" s="317"/>
      <c r="J113" s="79"/>
      <c r="K113" s="170">
        <f>SUBTOTAL(109,$A$103:A113)</f>
        <v>2</v>
      </c>
    </row>
    <row r="114" spans="1:11" ht="15.6" x14ac:dyDescent="0.25">
      <c r="A114" s="29"/>
      <c r="B114" s="82" t="s">
        <v>326</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78</v>
      </c>
      <c r="C117" s="322"/>
      <c r="D117" s="323"/>
      <c r="E117" s="322"/>
      <c r="F117" s="322"/>
      <c r="G117" s="323"/>
      <c r="H117" s="322"/>
      <c r="I117" s="324"/>
      <c r="J117" s="79"/>
      <c r="K117" s="170"/>
    </row>
    <row r="118" spans="1:11" ht="13.8" thickBot="1" x14ac:dyDescent="0.3">
      <c r="A118" s="29"/>
      <c r="B118" s="175" t="s">
        <v>102</v>
      </c>
      <c r="C118" s="89" t="s">
        <v>77</v>
      </c>
      <c r="D118" s="58"/>
      <c r="E118" s="104" t="s">
        <v>102</v>
      </c>
      <c r="F118" s="89" t="s">
        <v>28</v>
      </c>
      <c r="G118" s="186"/>
      <c r="H118" s="104"/>
      <c r="I118" s="89"/>
      <c r="J118" s="79"/>
      <c r="K118" s="170"/>
    </row>
    <row r="119" spans="1:11" x14ac:dyDescent="0.25">
      <c r="A119" s="29"/>
      <c r="B119" s="61" t="s">
        <v>327</v>
      </c>
      <c r="C119" s="62"/>
      <c r="D119" s="12"/>
      <c r="E119" s="63"/>
      <c r="F119" s="64"/>
      <c r="G119" s="13"/>
      <c r="H119" s="64"/>
      <c r="I119" s="65"/>
      <c r="J119" s="79"/>
      <c r="K119" s="170"/>
    </row>
    <row r="120" spans="1:11" ht="51" customHeight="1" x14ac:dyDescent="0.25">
      <c r="A120" s="29"/>
      <c r="B120" s="325" t="s">
        <v>328</v>
      </c>
      <c r="C120" s="326"/>
      <c r="D120" s="326"/>
      <c r="E120" s="326"/>
      <c r="F120" s="326"/>
      <c r="G120" s="326"/>
      <c r="H120" s="326"/>
      <c r="I120" s="327"/>
      <c r="J120" s="79"/>
      <c r="K120" s="170"/>
    </row>
    <row r="121" spans="1:11" x14ac:dyDescent="0.25">
      <c r="A121" s="29"/>
      <c r="B121" s="11" t="s">
        <v>329</v>
      </c>
      <c r="C121" s="12"/>
      <c r="D121" s="12"/>
      <c r="E121" s="13"/>
      <c r="F121" s="14"/>
      <c r="G121" s="13"/>
      <c r="H121" s="14"/>
      <c r="I121" s="15"/>
      <c r="J121" s="79"/>
      <c r="K121" s="170"/>
    </row>
    <row r="122" spans="1:11" ht="60" customHeight="1" x14ac:dyDescent="0.25">
      <c r="A122" s="29"/>
      <c r="B122" s="328" t="s">
        <v>330</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51" customHeight="1" x14ac:dyDescent="0.25">
      <c r="A126" s="29"/>
      <c r="B126" s="337" t="s">
        <v>236</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332</v>
      </c>
      <c r="C128" s="335"/>
      <c r="D128" s="335"/>
      <c r="E128" s="335"/>
      <c r="F128" s="335"/>
      <c r="G128" s="335"/>
      <c r="H128" s="335"/>
      <c r="I128" s="336"/>
      <c r="J128" s="79"/>
      <c r="K128" s="170"/>
    </row>
    <row r="129" spans="1:11" ht="29.25" customHeight="1" thickBot="1" x14ac:dyDescent="0.3">
      <c r="A129" s="29"/>
      <c r="B129" s="313" t="s">
        <v>237</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217</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customHeight="1" x14ac:dyDescent="0.25">
      <c r="A133" s="29"/>
      <c r="B133" s="352" t="s">
        <v>333</v>
      </c>
      <c r="C133" s="353"/>
      <c r="D133" s="353"/>
      <c r="E133" s="353"/>
      <c r="F133" s="353"/>
      <c r="G133" s="353"/>
      <c r="H133" s="353"/>
      <c r="I133" s="354"/>
      <c r="J133" s="79"/>
      <c r="K133" s="170"/>
    </row>
    <row r="134" spans="1:11" ht="90.75" customHeight="1" x14ac:dyDescent="0.25">
      <c r="A134" s="29"/>
      <c r="B134" s="355"/>
      <c r="C134" s="356"/>
      <c r="D134" s="356"/>
      <c r="E134" s="356"/>
      <c r="F134" s="356"/>
      <c r="G134" s="356"/>
      <c r="H134" s="356"/>
      <c r="I134" s="357"/>
      <c r="J134" s="79"/>
      <c r="K134" s="170"/>
    </row>
    <row r="135" spans="1:11" ht="12.75" customHeight="1" x14ac:dyDescent="0.25">
      <c r="A135" s="29"/>
      <c r="B135" s="352" t="s">
        <v>334</v>
      </c>
      <c r="C135" s="358"/>
      <c r="D135" s="358"/>
      <c r="E135" s="358"/>
      <c r="F135" s="358"/>
      <c r="G135" s="358"/>
      <c r="H135" s="358"/>
      <c r="I135" s="359"/>
      <c r="J135" s="79"/>
      <c r="K135" s="170"/>
    </row>
    <row r="136" spans="1:11" ht="90.75" customHeight="1" x14ac:dyDescent="0.25">
      <c r="A136" s="29"/>
      <c r="B136" s="360"/>
      <c r="C136" s="361"/>
      <c r="D136" s="361"/>
      <c r="E136" s="361"/>
      <c r="F136" s="361"/>
      <c r="G136" s="361"/>
      <c r="H136" s="361"/>
      <c r="I136" s="362"/>
      <c r="J136" s="79"/>
      <c r="K136" s="170"/>
    </row>
    <row r="137" spans="1:11" ht="12.75" customHeight="1" x14ac:dyDescent="0.25">
      <c r="A137" s="29"/>
      <c r="B137" s="352" t="s">
        <v>335</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 to Correction Action Request (Part 2)</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190"/>
      <c r="C146" s="191"/>
      <c r="D146" s="198" t="str">
        <f>IF($H$2,"","Causes of Non-Conformity")</f>
        <v>Causes of Non-Conformity</v>
      </c>
      <c r="E146" s="196"/>
      <c r="F146" s="378"/>
      <c r="G146" s="378"/>
      <c r="H146" s="191"/>
      <c r="I146" s="192"/>
      <c r="J146" s="79"/>
      <c r="K146" s="170"/>
    </row>
    <row r="147" spans="1:11" hidden="1" outlineLevel="1" x14ac:dyDescent="0.25">
      <c r="A147" s="29"/>
      <c r="B147" s="190"/>
      <c r="C147" s="191"/>
      <c r="D147" s="198" t="s">
        <v>74</v>
      </c>
      <c r="E147" s="196"/>
      <c r="F147" s="197"/>
      <c r="G147" s="197"/>
      <c r="H147" s="197"/>
      <c r="I147" s="192"/>
      <c r="J147" s="79"/>
      <c r="K147" s="170"/>
    </row>
    <row r="148" spans="1:11" ht="12" hidden="1" customHeight="1" outlineLevel="1" x14ac:dyDescent="0.25">
      <c r="A148" s="29"/>
      <c r="B148" s="190"/>
      <c r="C148" s="191"/>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189"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Causes of Nonconformity, Corrections &amp; Proposed Corrective Actions</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Causes of Nonconformity (why did this non-conformity occur, the root cause analysis)</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 to Correction Action Request (Part 2)</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190"/>
      <c r="C170" s="191"/>
      <c r="D170" s="198" t="str">
        <f>IF($H$2,"","Causes of Non-Conformity")</f>
        <v>Causes of Non-Conformity</v>
      </c>
      <c r="E170" s="196"/>
      <c r="F170" s="378"/>
      <c r="G170" s="378"/>
      <c r="H170" s="191"/>
      <c r="I170" s="192"/>
      <c r="J170" s="79"/>
      <c r="K170" s="170"/>
    </row>
    <row r="171" spans="1:11" hidden="1" outlineLevel="1" x14ac:dyDescent="0.25">
      <c r="A171" s="29"/>
      <c r="B171" s="190"/>
      <c r="C171" s="191"/>
      <c r="D171" s="198" t="s">
        <v>74</v>
      </c>
      <c r="E171" s="196"/>
      <c r="F171" s="187"/>
      <c r="G171" s="187"/>
      <c r="H171" s="187"/>
      <c r="I171" s="192"/>
      <c r="J171" s="79"/>
      <c r="K171" s="170"/>
    </row>
    <row r="172" spans="1:11" ht="12" hidden="1" customHeight="1" outlineLevel="1" x14ac:dyDescent="0.25">
      <c r="A172" s="29"/>
      <c r="B172" s="190"/>
      <c r="C172" s="191"/>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193"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193" t="str">
        <f>K188&amp;".2. Justification for all responses shall be provided here:"</f>
        <v>3.2. Justification for all responses shall be provided here:</v>
      </c>
      <c r="C195" s="194"/>
      <c r="D195" s="194"/>
      <c r="E195" s="194"/>
      <c r="F195" s="194"/>
      <c r="G195" s="194"/>
      <c r="H195" s="194"/>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193" t="str">
        <f>K209&amp;".2. Justification for all responses shall be provided here:"</f>
        <v>3.2. Justification for all responses shall be provided here:</v>
      </c>
      <c r="C216" s="194"/>
      <c r="D216" s="194"/>
      <c r="E216" s="194"/>
      <c r="F216" s="194"/>
      <c r="G216" s="194"/>
      <c r="H216" s="194"/>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54" priority="1" stopIfTrue="1">
      <formula>D91="OFI"</formula>
    </cfRule>
  </conditionalFormatting>
  <conditionalFormatting sqref="C105:I105">
    <cfRule type="expression" dxfId="53" priority="3" stopIfTrue="1">
      <formula>LEFT(C105,4)="info"</formula>
    </cfRule>
  </conditionalFormatting>
  <conditionalFormatting sqref="B120:I120 B122:I122 B124:I124 B129:I129">
    <cfRule type="expression" dxfId="52" priority="4" stopIfTrue="1">
      <formula>LEFT(B120,18)="REFERENCE SELECTED"</formula>
    </cfRule>
  </conditionalFormatting>
  <conditionalFormatting sqref="I115">
    <cfRule type="expression" dxfId="51" priority="9" stopIfTrue="1">
      <formula>Joint?</formula>
    </cfRule>
  </conditionalFormatting>
  <conditionalFormatting sqref="I116">
    <cfRule type="expression" dxfId="50"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621593"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621593" r:id="rId4" name="CheckBox15"/>
      </mc:Fallback>
    </mc:AlternateContent>
    <mc:AlternateContent xmlns:mc="http://schemas.openxmlformats.org/markup-compatibility/2006">
      <mc:Choice Requires="x14">
        <control shapeId="621592"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621592" r:id="rId6" name="CheckBox14"/>
      </mc:Fallback>
    </mc:AlternateContent>
    <mc:AlternateContent xmlns:mc="http://schemas.openxmlformats.org/markup-compatibility/2006">
      <mc:Choice Requires="x14">
        <control shapeId="621591"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621591" r:id="rId8" name="CheckBox13"/>
      </mc:Fallback>
    </mc:AlternateContent>
    <mc:AlternateContent xmlns:mc="http://schemas.openxmlformats.org/markup-compatibility/2006">
      <mc:Choice Requires="x14">
        <control shapeId="621590"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621590" r:id="rId10" name="CheckBox24"/>
      </mc:Fallback>
    </mc:AlternateContent>
    <mc:AlternateContent xmlns:mc="http://schemas.openxmlformats.org/markup-compatibility/2006">
      <mc:Choice Requires="x14">
        <control shapeId="621589"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621589" r:id="rId12" name="CheckBox23"/>
      </mc:Fallback>
    </mc:AlternateContent>
    <mc:AlternateContent xmlns:mc="http://schemas.openxmlformats.org/markup-compatibility/2006">
      <mc:Choice Requires="x14">
        <control shapeId="621588"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621588" r:id="rId14" name="CheckBox22"/>
      </mc:Fallback>
    </mc:AlternateContent>
    <mc:AlternateContent xmlns:mc="http://schemas.openxmlformats.org/markup-compatibility/2006">
      <mc:Choice Requires="x14">
        <control shapeId="621587"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621587" r:id="rId16" name="CheckBox21"/>
      </mc:Fallback>
    </mc:AlternateContent>
    <mc:AlternateContent xmlns:mc="http://schemas.openxmlformats.org/markup-compatibility/2006">
      <mc:Choice Requires="x14">
        <control shapeId="621586"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621586" r:id="rId18" name="CheckBox20"/>
      </mc:Fallback>
    </mc:AlternateContent>
    <mc:AlternateContent xmlns:mc="http://schemas.openxmlformats.org/markup-compatibility/2006">
      <mc:Choice Requires="x14">
        <control shapeId="621585"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621585" r:id="rId20" name="CheckBox19"/>
      </mc:Fallback>
    </mc:AlternateContent>
    <mc:AlternateContent xmlns:mc="http://schemas.openxmlformats.org/markup-compatibility/2006">
      <mc:Choice Requires="x14">
        <control shapeId="621584"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621584" r:id="rId22" name="CheckBox18"/>
      </mc:Fallback>
    </mc:AlternateContent>
    <mc:AlternateContent xmlns:mc="http://schemas.openxmlformats.org/markup-compatibility/2006">
      <mc:Choice Requires="x14">
        <control shapeId="621583"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621583" r:id="rId24" name="CheckBox17"/>
      </mc:Fallback>
    </mc:AlternateContent>
    <mc:AlternateContent xmlns:mc="http://schemas.openxmlformats.org/markup-compatibility/2006">
      <mc:Choice Requires="x14">
        <control shapeId="621582"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621582" r:id="rId26" name="CheckBox16"/>
      </mc:Fallback>
    </mc:AlternateContent>
    <mc:AlternateContent xmlns:mc="http://schemas.openxmlformats.org/markup-compatibility/2006">
      <mc:Choice Requires="x14">
        <control shapeId="621581"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621581" r:id="rId28" name="CheckBox12"/>
      </mc:Fallback>
    </mc:AlternateContent>
    <mc:AlternateContent xmlns:mc="http://schemas.openxmlformats.org/markup-compatibility/2006">
      <mc:Choice Requires="x14">
        <control shapeId="621580"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621580" r:id="rId30" name="CheckBox11"/>
      </mc:Fallback>
    </mc:AlternateContent>
    <mc:AlternateContent xmlns:mc="http://schemas.openxmlformats.org/markup-compatibility/2006">
      <mc:Choice Requires="x14">
        <control shapeId="621579"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621579" r:id="rId32" name="CheckBox4"/>
      </mc:Fallback>
    </mc:AlternateContent>
    <mc:AlternateContent xmlns:mc="http://schemas.openxmlformats.org/markup-compatibility/2006">
      <mc:Choice Requires="x14">
        <control shapeId="621578"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621578" r:id="rId34" name="CheckBox3"/>
      </mc:Fallback>
    </mc:AlternateContent>
    <mc:AlternateContent xmlns:mc="http://schemas.openxmlformats.org/markup-compatibility/2006">
      <mc:Choice Requires="x14">
        <control shapeId="621577"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621577" r:id="rId36" name="CheckBox2"/>
      </mc:Fallback>
    </mc:AlternateContent>
    <mc:AlternateContent xmlns:mc="http://schemas.openxmlformats.org/markup-compatibility/2006">
      <mc:Choice Requires="x14">
        <control shapeId="621576"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621576" r:id="rId38" name="CheckBox1"/>
      </mc:Fallback>
    </mc:AlternateContent>
    <mc:AlternateContent xmlns:mc="http://schemas.openxmlformats.org/markup-compatibility/2006">
      <mc:Choice Requires="x14">
        <control shapeId="621575"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621575" r:id="rId40" name="CheckBox10"/>
      </mc:Fallback>
    </mc:AlternateContent>
    <mc:AlternateContent xmlns:mc="http://schemas.openxmlformats.org/markup-compatibility/2006">
      <mc:Choice Requires="x14">
        <control shapeId="621574"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621574" r:id="rId42" name="CheckBox9"/>
      </mc:Fallback>
    </mc:AlternateContent>
    <mc:AlternateContent xmlns:mc="http://schemas.openxmlformats.org/markup-compatibility/2006">
      <mc:Choice Requires="x14">
        <control shapeId="621573"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621573" r:id="rId44" name="CheckBox8"/>
      </mc:Fallback>
    </mc:AlternateContent>
    <mc:AlternateContent xmlns:mc="http://schemas.openxmlformats.org/markup-compatibility/2006">
      <mc:Choice Requires="x14">
        <control shapeId="621572"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621572" r:id="rId46" name="CheckBox7"/>
      </mc:Fallback>
    </mc:AlternateContent>
    <mc:AlternateContent xmlns:mc="http://schemas.openxmlformats.org/markup-compatibility/2006">
      <mc:Choice Requires="x14">
        <control shapeId="621571"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621571" r:id="rId48" name="CheckBox6"/>
      </mc:Fallback>
    </mc:AlternateContent>
    <mc:AlternateContent xmlns:mc="http://schemas.openxmlformats.org/markup-compatibility/2006">
      <mc:Choice Requires="x14">
        <control shapeId="621570"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621570" r:id="rId50" name="CheckBox5"/>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tabColor indexed="42"/>
    <outlinePr summaryBelow="0"/>
    <pageSetUpPr fitToPage="1"/>
  </sheetPr>
  <dimension ref="A1:N222"/>
  <sheetViews>
    <sheetView showZeros="0" topLeftCell="A128"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184</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324</v>
      </c>
      <c r="C105" s="290" t="s">
        <v>266</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v>41432.736046412036</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325</v>
      </c>
      <c r="C113" s="316"/>
      <c r="D113" s="316"/>
      <c r="E113" s="316"/>
      <c r="F113" s="316"/>
      <c r="G113" s="316"/>
      <c r="H113" s="316"/>
      <c r="I113" s="317"/>
      <c r="J113" s="79"/>
      <c r="K113" s="170">
        <f>SUBTOTAL(109,$A$103:A113)</f>
        <v>2</v>
      </c>
    </row>
    <row r="114" spans="1:11" ht="15.6" x14ac:dyDescent="0.25">
      <c r="A114" s="29"/>
      <c r="B114" s="82" t="s">
        <v>326</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66</v>
      </c>
      <c r="C117" s="322"/>
      <c r="D117" s="323"/>
      <c r="E117" s="322"/>
      <c r="F117" s="322"/>
      <c r="G117" s="323"/>
      <c r="H117" s="322"/>
      <c r="I117" s="324"/>
      <c r="J117" s="79"/>
      <c r="K117" s="170"/>
    </row>
    <row r="118" spans="1:11" ht="13.8" thickBot="1" x14ac:dyDescent="0.3">
      <c r="A118" s="29"/>
      <c r="B118" s="175" t="s">
        <v>102</v>
      </c>
      <c r="C118" s="89" t="s">
        <v>146</v>
      </c>
      <c r="D118" s="58"/>
      <c r="E118" s="104" t="s">
        <v>123</v>
      </c>
      <c r="F118" s="89" t="s">
        <v>166</v>
      </c>
      <c r="G118" s="186"/>
      <c r="H118" s="104"/>
      <c r="I118" s="89"/>
      <c r="J118" s="79"/>
      <c r="K118" s="170"/>
    </row>
    <row r="119" spans="1:11" x14ac:dyDescent="0.25">
      <c r="A119" s="29"/>
      <c r="B119" s="61" t="s">
        <v>327</v>
      </c>
      <c r="C119" s="62"/>
      <c r="D119" s="12"/>
      <c r="E119" s="63"/>
      <c r="F119" s="64"/>
      <c r="G119" s="13"/>
      <c r="H119" s="64"/>
      <c r="I119" s="65"/>
      <c r="J119" s="79"/>
      <c r="K119" s="170"/>
    </row>
    <row r="120" spans="1:11" ht="30.6" customHeight="1" x14ac:dyDescent="0.25">
      <c r="A120" s="29"/>
      <c r="B120" s="325" t="s">
        <v>348</v>
      </c>
      <c r="C120" s="326"/>
      <c r="D120" s="326"/>
      <c r="E120" s="326"/>
      <c r="F120" s="326"/>
      <c r="G120" s="326"/>
      <c r="H120" s="326"/>
      <c r="I120" s="327"/>
      <c r="J120" s="79"/>
      <c r="K120" s="170"/>
    </row>
    <row r="121" spans="1:11" x14ac:dyDescent="0.25">
      <c r="A121" s="29"/>
      <c r="B121" s="11" t="s">
        <v>349</v>
      </c>
      <c r="C121" s="12"/>
      <c r="D121" s="12"/>
      <c r="E121" s="13"/>
      <c r="F121" s="14"/>
      <c r="G121" s="13"/>
      <c r="H121" s="14"/>
      <c r="I121" s="15"/>
      <c r="J121" s="79"/>
      <c r="K121" s="170"/>
    </row>
    <row r="122" spans="1:11" ht="156.6" customHeight="1" x14ac:dyDescent="0.25">
      <c r="A122" s="29"/>
      <c r="B122" s="328" t="s">
        <v>350</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108" customHeight="1" x14ac:dyDescent="0.25">
      <c r="A126" s="29"/>
      <c r="B126" s="337" t="s">
        <v>250</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332</v>
      </c>
      <c r="C128" s="335"/>
      <c r="D128" s="335"/>
      <c r="E128" s="335"/>
      <c r="F128" s="335"/>
      <c r="G128" s="335"/>
      <c r="H128" s="335"/>
      <c r="I128" s="336"/>
      <c r="J128" s="79"/>
      <c r="K128" s="170"/>
    </row>
    <row r="129" spans="1:11" ht="38.4" customHeight="1" thickBot="1" x14ac:dyDescent="0.3">
      <c r="A129" s="29"/>
      <c r="B129" s="313" t="s">
        <v>251</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217</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customHeight="1" x14ac:dyDescent="0.25">
      <c r="A133" s="29"/>
      <c r="B133" s="352" t="s">
        <v>333</v>
      </c>
      <c r="C133" s="353"/>
      <c r="D133" s="353"/>
      <c r="E133" s="353"/>
      <c r="F133" s="353"/>
      <c r="G133" s="353"/>
      <c r="H133" s="353"/>
      <c r="I133" s="354"/>
      <c r="J133" s="79"/>
      <c r="K133" s="170"/>
    </row>
    <row r="134" spans="1:11" ht="90.75" customHeight="1" x14ac:dyDescent="0.25">
      <c r="A134" s="29"/>
      <c r="B134" s="355"/>
      <c r="C134" s="356"/>
      <c r="D134" s="356"/>
      <c r="E134" s="356"/>
      <c r="F134" s="356"/>
      <c r="G134" s="356"/>
      <c r="H134" s="356"/>
      <c r="I134" s="357"/>
      <c r="J134" s="79"/>
      <c r="K134" s="170"/>
    </row>
    <row r="135" spans="1:11" ht="12.75" customHeight="1" x14ac:dyDescent="0.25">
      <c r="A135" s="29"/>
      <c r="B135" s="352" t="s">
        <v>334</v>
      </c>
      <c r="C135" s="358"/>
      <c r="D135" s="358"/>
      <c r="E135" s="358"/>
      <c r="F135" s="358"/>
      <c r="G135" s="358"/>
      <c r="H135" s="358"/>
      <c r="I135" s="359"/>
      <c r="J135" s="79"/>
      <c r="K135" s="170"/>
    </row>
    <row r="136" spans="1:11" ht="90.75" customHeight="1" x14ac:dyDescent="0.25">
      <c r="A136" s="29"/>
      <c r="B136" s="360"/>
      <c r="C136" s="361"/>
      <c r="D136" s="361"/>
      <c r="E136" s="361"/>
      <c r="F136" s="361"/>
      <c r="G136" s="361"/>
      <c r="H136" s="361"/>
      <c r="I136" s="362"/>
      <c r="J136" s="79"/>
      <c r="K136" s="170"/>
    </row>
    <row r="137" spans="1:11" ht="12.75" customHeight="1" x14ac:dyDescent="0.25">
      <c r="A137" s="29"/>
      <c r="B137" s="352" t="s">
        <v>335</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 to Correction Action Request (Part 2)</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14"/>
      <c r="C146" s="215"/>
      <c r="D146" s="198" t="str">
        <f>IF($H$2,"","Causes of Non-Conformity")</f>
        <v>Causes of Non-Conformity</v>
      </c>
      <c r="E146" s="196"/>
      <c r="F146" s="378"/>
      <c r="G146" s="378"/>
      <c r="H146" s="215"/>
      <c r="I146" s="216"/>
      <c r="J146" s="79"/>
      <c r="K146" s="170"/>
    </row>
    <row r="147" spans="1:11" hidden="1" outlineLevel="1" x14ac:dyDescent="0.25">
      <c r="A147" s="29"/>
      <c r="B147" s="214"/>
      <c r="C147" s="215"/>
      <c r="D147" s="198" t="s">
        <v>74</v>
      </c>
      <c r="E147" s="196"/>
      <c r="F147" s="197"/>
      <c r="G147" s="197"/>
      <c r="H147" s="197"/>
      <c r="I147" s="216"/>
      <c r="J147" s="79"/>
      <c r="K147" s="170"/>
    </row>
    <row r="148" spans="1:11" ht="12" hidden="1" customHeight="1" outlineLevel="1" x14ac:dyDescent="0.25">
      <c r="A148" s="29"/>
      <c r="B148" s="214"/>
      <c r="C148" s="215"/>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13"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Causes of Nonconformity, Corrections &amp; Proposed Corrective Actions</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Causes of Nonconformity (why did this non-conformity occur, the root cause analysis)</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 to Correction Action Request (Part 2)</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14"/>
      <c r="C170" s="215"/>
      <c r="D170" s="198" t="str">
        <f>IF($H$2,"","Causes of Non-Conformity")</f>
        <v>Causes of Non-Conformity</v>
      </c>
      <c r="E170" s="196"/>
      <c r="F170" s="378"/>
      <c r="G170" s="378"/>
      <c r="H170" s="215"/>
      <c r="I170" s="216"/>
      <c r="J170" s="79"/>
      <c r="K170" s="170"/>
    </row>
    <row r="171" spans="1:11" hidden="1" outlineLevel="1" x14ac:dyDescent="0.25">
      <c r="A171" s="29"/>
      <c r="B171" s="214"/>
      <c r="C171" s="215"/>
      <c r="D171" s="198" t="s">
        <v>74</v>
      </c>
      <c r="E171" s="196"/>
      <c r="F171" s="187"/>
      <c r="G171" s="187"/>
      <c r="H171" s="187"/>
      <c r="I171" s="216"/>
      <c r="J171" s="79"/>
      <c r="K171" s="170"/>
    </row>
    <row r="172" spans="1:11" ht="12" hidden="1" customHeight="1" outlineLevel="1" x14ac:dyDescent="0.25">
      <c r="A172" s="29"/>
      <c r="B172" s="214"/>
      <c r="C172" s="215"/>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17"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217" t="str">
        <f>K188&amp;".2. Justification for all responses shall be provided here:"</f>
        <v>3.2. Justification for all responses shall be provided here:</v>
      </c>
      <c r="C195" s="218"/>
      <c r="D195" s="218"/>
      <c r="E195" s="218"/>
      <c r="F195" s="218"/>
      <c r="G195" s="218"/>
      <c r="H195" s="218"/>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217" t="str">
        <f>K209&amp;".2. Justification for all responses shall be provided here:"</f>
        <v>3.2. Justification for all responses shall be provided here:</v>
      </c>
      <c r="C216" s="218"/>
      <c r="D216" s="218"/>
      <c r="E216" s="218"/>
      <c r="F216" s="218"/>
      <c r="G216" s="218"/>
      <c r="H216" s="218"/>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49" priority="1" stopIfTrue="1">
      <formula>D91="OFI"</formula>
    </cfRule>
  </conditionalFormatting>
  <conditionalFormatting sqref="C105:I105">
    <cfRule type="expression" dxfId="48" priority="3" stopIfTrue="1">
      <formula>LEFT(C105,4)="info"</formula>
    </cfRule>
  </conditionalFormatting>
  <conditionalFormatting sqref="B120:I120 B122:I122 B124:I124 B129:I129">
    <cfRule type="expression" dxfId="47" priority="4" stopIfTrue="1">
      <formula>LEFT(B120,18)="REFERENCE SELECTED"</formula>
    </cfRule>
  </conditionalFormatting>
  <conditionalFormatting sqref="I115">
    <cfRule type="expression" dxfId="46" priority="9" stopIfTrue="1">
      <formula>Joint?</formula>
    </cfRule>
  </conditionalFormatting>
  <conditionalFormatting sqref="I116">
    <cfRule type="expression" dxfId="45"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33209"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733209" r:id="rId4" name="CheckBox15"/>
      </mc:Fallback>
    </mc:AlternateContent>
    <mc:AlternateContent xmlns:mc="http://schemas.openxmlformats.org/markup-compatibility/2006">
      <mc:Choice Requires="x14">
        <control shapeId="733208"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733208" r:id="rId6" name="CheckBox14"/>
      </mc:Fallback>
    </mc:AlternateContent>
    <mc:AlternateContent xmlns:mc="http://schemas.openxmlformats.org/markup-compatibility/2006">
      <mc:Choice Requires="x14">
        <control shapeId="733207"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733207" r:id="rId8" name="CheckBox13"/>
      </mc:Fallback>
    </mc:AlternateContent>
    <mc:AlternateContent xmlns:mc="http://schemas.openxmlformats.org/markup-compatibility/2006">
      <mc:Choice Requires="x14">
        <control shapeId="733206"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733206" r:id="rId10" name="CheckBox24"/>
      </mc:Fallback>
    </mc:AlternateContent>
    <mc:AlternateContent xmlns:mc="http://schemas.openxmlformats.org/markup-compatibility/2006">
      <mc:Choice Requires="x14">
        <control shapeId="733205"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733205" r:id="rId12" name="CheckBox23"/>
      </mc:Fallback>
    </mc:AlternateContent>
    <mc:AlternateContent xmlns:mc="http://schemas.openxmlformats.org/markup-compatibility/2006">
      <mc:Choice Requires="x14">
        <control shapeId="733204"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733204" r:id="rId14" name="CheckBox22"/>
      </mc:Fallback>
    </mc:AlternateContent>
    <mc:AlternateContent xmlns:mc="http://schemas.openxmlformats.org/markup-compatibility/2006">
      <mc:Choice Requires="x14">
        <control shapeId="733203"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733203" r:id="rId16" name="CheckBox21"/>
      </mc:Fallback>
    </mc:AlternateContent>
    <mc:AlternateContent xmlns:mc="http://schemas.openxmlformats.org/markup-compatibility/2006">
      <mc:Choice Requires="x14">
        <control shapeId="733202"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733202" r:id="rId18" name="CheckBox20"/>
      </mc:Fallback>
    </mc:AlternateContent>
    <mc:AlternateContent xmlns:mc="http://schemas.openxmlformats.org/markup-compatibility/2006">
      <mc:Choice Requires="x14">
        <control shapeId="733201"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733201" r:id="rId20" name="CheckBox19"/>
      </mc:Fallback>
    </mc:AlternateContent>
    <mc:AlternateContent xmlns:mc="http://schemas.openxmlformats.org/markup-compatibility/2006">
      <mc:Choice Requires="x14">
        <control shapeId="733200"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733200" r:id="rId22" name="CheckBox18"/>
      </mc:Fallback>
    </mc:AlternateContent>
    <mc:AlternateContent xmlns:mc="http://schemas.openxmlformats.org/markup-compatibility/2006">
      <mc:Choice Requires="x14">
        <control shapeId="733199"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733199" r:id="rId24" name="CheckBox17"/>
      </mc:Fallback>
    </mc:AlternateContent>
    <mc:AlternateContent xmlns:mc="http://schemas.openxmlformats.org/markup-compatibility/2006">
      <mc:Choice Requires="x14">
        <control shapeId="733198"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733198" r:id="rId26" name="CheckBox16"/>
      </mc:Fallback>
    </mc:AlternateContent>
    <mc:AlternateContent xmlns:mc="http://schemas.openxmlformats.org/markup-compatibility/2006">
      <mc:Choice Requires="x14">
        <control shapeId="733197"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733197" r:id="rId28" name="CheckBox12"/>
      </mc:Fallback>
    </mc:AlternateContent>
    <mc:AlternateContent xmlns:mc="http://schemas.openxmlformats.org/markup-compatibility/2006">
      <mc:Choice Requires="x14">
        <control shapeId="733196"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733196" r:id="rId30" name="CheckBox11"/>
      </mc:Fallback>
    </mc:AlternateContent>
    <mc:AlternateContent xmlns:mc="http://schemas.openxmlformats.org/markup-compatibility/2006">
      <mc:Choice Requires="x14">
        <control shapeId="733195"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733195" r:id="rId32" name="CheckBox4"/>
      </mc:Fallback>
    </mc:AlternateContent>
    <mc:AlternateContent xmlns:mc="http://schemas.openxmlformats.org/markup-compatibility/2006">
      <mc:Choice Requires="x14">
        <control shapeId="733194"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733194" r:id="rId34" name="CheckBox3"/>
      </mc:Fallback>
    </mc:AlternateContent>
    <mc:AlternateContent xmlns:mc="http://schemas.openxmlformats.org/markup-compatibility/2006">
      <mc:Choice Requires="x14">
        <control shapeId="733193"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733193" r:id="rId36" name="CheckBox2"/>
      </mc:Fallback>
    </mc:AlternateContent>
    <mc:AlternateContent xmlns:mc="http://schemas.openxmlformats.org/markup-compatibility/2006">
      <mc:Choice Requires="x14">
        <control shapeId="733192"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733192" r:id="rId38" name="CheckBox1"/>
      </mc:Fallback>
    </mc:AlternateContent>
    <mc:AlternateContent xmlns:mc="http://schemas.openxmlformats.org/markup-compatibility/2006">
      <mc:Choice Requires="x14">
        <control shapeId="733191"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733191" r:id="rId40" name="CheckBox10"/>
      </mc:Fallback>
    </mc:AlternateContent>
    <mc:AlternateContent xmlns:mc="http://schemas.openxmlformats.org/markup-compatibility/2006">
      <mc:Choice Requires="x14">
        <control shapeId="733190"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733190" r:id="rId42" name="CheckBox9"/>
      </mc:Fallback>
    </mc:AlternateContent>
    <mc:AlternateContent xmlns:mc="http://schemas.openxmlformats.org/markup-compatibility/2006">
      <mc:Choice Requires="x14">
        <control shapeId="733189"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733189" r:id="rId44" name="CheckBox8"/>
      </mc:Fallback>
    </mc:AlternateContent>
    <mc:AlternateContent xmlns:mc="http://schemas.openxmlformats.org/markup-compatibility/2006">
      <mc:Choice Requires="x14">
        <control shapeId="733188"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733188" r:id="rId46" name="CheckBox7"/>
      </mc:Fallback>
    </mc:AlternateContent>
    <mc:AlternateContent xmlns:mc="http://schemas.openxmlformats.org/markup-compatibility/2006">
      <mc:Choice Requires="x14">
        <control shapeId="733187"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733187" r:id="rId48" name="CheckBox6"/>
      </mc:Fallback>
    </mc:AlternateContent>
    <mc:AlternateContent xmlns:mc="http://schemas.openxmlformats.org/markup-compatibility/2006">
      <mc:Choice Requires="x14">
        <control shapeId="733186"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733186" r:id="rId50" name="CheckBox5"/>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tabColor indexed="42"/>
    <outlinePr summaryBelow="0"/>
    <pageSetUpPr fitToPage="1"/>
  </sheetPr>
  <dimension ref="A1:N222"/>
  <sheetViews>
    <sheetView showZeros="0" topLeftCell="A113"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184</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324</v>
      </c>
      <c r="C105" s="290" t="s">
        <v>268</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v>41432.736046412036</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325</v>
      </c>
      <c r="C113" s="316"/>
      <c r="D113" s="316"/>
      <c r="E113" s="316"/>
      <c r="F113" s="316"/>
      <c r="G113" s="316"/>
      <c r="H113" s="316"/>
      <c r="I113" s="317"/>
      <c r="J113" s="79"/>
      <c r="K113" s="170">
        <f>SUBTOTAL(109,$A$103:A113)</f>
        <v>2</v>
      </c>
    </row>
    <row r="114" spans="1:11" ht="15.6" x14ac:dyDescent="0.25">
      <c r="A114" s="29"/>
      <c r="B114" s="82" t="s">
        <v>326</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66</v>
      </c>
      <c r="C117" s="322"/>
      <c r="D117" s="323"/>
      <c r="E117" s="322"/>
      <c r="F117" s="322"/>
      <c r="G117" s="323"/>
      <c r="H117" s="322"/>
      <c r="I117" s="324"/>
      <c r="J117" s="79"/>
      <c r="K117" s="170"/>
    </row>
    <row r="118" spans="1:11" ht="13.8" thickBot="1" x14ac:dyDescent="0.3">
      <c r="A118" s="29"/>
      <c r="B118" s="175" t="s">
        <v>102</v>
      </c>
      <c r="C118" s="89" t="s">
        <v>146</v>
      </c>
      <c r="D118" s="58"/>
      <c r="E118" s="104"/>
      <c r="F118" s="89"/>
      <c r="G118" s="186"/>
      <c r="H118" s="104"/>
      <c r="I118" s="89"/>
      <c r="J118" s="79"/>
      <c r="K118" s="170"/>
    </row>
    <row r="119" spans="1:11" x14ac:dyDescent="0.25">
      <c r="A119" s="29"/>
      <c r="B119" s="61" t="s">
        <v>327</v>
      </c>
      <c r="C119" s="62"/>
      <c r="D119" s="12"/>
      <c r="E119" s="63"/>
      <c r="F119" s="64"/>
      <c r="G119" s="13"/>
      <c r="H119" s="64"/>
      <c r="I119" s="65"/>
      <c r="J119" s="79"/>
      <c r="K119" s="170"/>
    </row>
    <row r="120" spans="1:11" ht="37.799999999999997" customHeight="1" x14ac:dyDescent="0.25">
      <c r="A120" s="29"/>
      <c r="B120" s="325" t="s">
        <v>348</v>
      </c>
      <c r="C120" s="326"/>
      <c r="D120" s="326"/>
      <c r="E120" s="326"/>
      <c r="F120" s="326"/>
      <c r="G120" s="326"/>
      <c r="H120" s="326"/>
      <c r="I120" s="327"/>
      <c r="J120" s="79"/>
      <c r="K120" s="170"/>
    </row>
    <row r="121" spans="1:11" hidden="1" x14ac:dyDescent="0.25">
      <c r="A121" s="29"/>
      <c r="B121" s="11" t="s">
        <v>337</v>
      </c>
      <c r="C121" s="12"/>
      <c r="D121" s="12"/>
      <c r="E121" s="13"/>
      <c r="F121" s="14"/>
      <c r="G121" s="13"/>
      <c r="H121" s="14"/>
      <c r="I121" s="15"/>
      <c r="J121" s="79"/>
      <c r="K121" s="170"/>
    </row>
    <row r="122" spans="1:11" ht="60" hidden="1" customHeight="1" x14ac:dyDescent="0.25">
      <c r="A122" s="29"/>
      <c r="B122" s="328" t="s">
        <v>91</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51" customHeight="1" x14ac:dyDescent="0.25">
      <c r="A126" s="29"/>
      <c r="B126" s="337" t="s">
        <v>252</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332</v>
      </c>
      <c r="C128" s="335"/>
      <c r="D128" s="335"/>
      <c r="E128" s="335"/>
      <c r="F128" s="335"/>
      <c r="G128" s="335"/>
      <c r="H128" s="335"/>
      <c r="I128" s="336"/>
      <c r="J128" s="79"/>
      <c r="K128" s="170"/>
    </row>
    <row r="129" spans="1:11" ht="38.4" customHeight="1" thickBot="1" x14ac:dyDescent="0.3">
      <c r="A129" s="29"/>
      <c r="B129" s="313" t="s">
        <v>253</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217</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customHeight="1" x14ac:dyDescent="0.25">
      <c r="A133" s="29"/>
      <c r="B133" s="352" t="s">
        <v>333</v>
      </c>
      <c r="C133" s="353"/>
      <c r="D133" s="353"/>
      <c r="E133" s="353"/>
      <c r="F133" s="353"/>
      <c r="G133" s="353"/>
      <c r="H133" s="353"/>
      <c r="I133" s="354"/>
      <c r="J133" s="79"/>
      <c r="K133" s="170"/>
    </row>
    <row r="134" spans="1:11" ht="90.75" customHeight="1" x14ac:dyDescent="0.25">
      <c r="A134" s="29"/>
      <c r="B134" s="355"/>
      <c r="C134" s="356"/>
      <c r="D134" s="356"/>
      <c r="E134" s="356"/>
      <c r="F134" s="356"/>
      <c r="G134" s="356"/>
      <c r="H134" s="356"/>
      <c r="I134" s="357"/>
      <c r="J134" s="79"/>
      <c r="K134" s="170"/>
    </row>
    <row r="135" spans="1:11" ht="12.75" customHeight="1" x14ac:dyDescent="0.25">
      <c r="A135" s="29"/>
      <c r="B135" s="352" t="s">
        <v>334</v>
      </c>
      <c r="C135" s="358"/>
      <c r="D135" s="358"/>
      <c r="E135" s="358"/>
      <c r="F135" s="358"/>
      <c r="G135" s="358"/>
      <c r="H135" s="358"/>
      <c r="I135" s="359"/>
      <c r="J135" s="79"/>
      <c r="K135" s="170"/>
    </row>
    <row r="136" spans="1:11" ht="90.75" customHeight="1" x14ac:dyDescent="0.25">
      <c r="A136" s="29"/>
      <c r="B136" s="360"/>
      <c r="C136" s="361"/>
      <c r="D136" s="361"/>
      <c r="E136" s="361"/>
      <c r="F136" s="361"/>
      <c r="G136" s="361"/>
      <c r="H136" s="361"/>
      <c r="I136" s="362"/>
      <c r="J136" s="79"/>
      <c r="K136" s="170"/>
    </row>
    <row r="137" spans="1:11" ht="12.75" customHeight="1" x14ac:dyDescent="0.25">
      <c r="A137" s="29"/>
      <c r="B137" s="352" t="s">
        <v>335</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 to Correction Action Request (Part 2)</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14"/>
      <c r="C146" s="215"/>
      <c r="D146" s="198" t="str">
        <f>IF($H$2,"","Causes of Non-Conformity")</f>
        <v>Causes of Non-Conformity</v>
      </c>
      <c r="E146" s="196"/>
      <c r="F146" s="378"/>
      <c r="G146" s="378"/>
      <c r="H146" s="215"/>
      <c r="I146" s="216"/>
      <c r="J146" s="79"/>
      <c r="K146" s="170"/>
    </row>
    <row r="147" spans="1:11" hidden="1" outlineLevel="1" x14ac:dyDescent="0.25">
      <c r="A147" s="29"/>
      <c r="B147" s="214"/>
      <c r="C147" s="215"/>
      <c r="D147" s="198" t="s">
        <v>74</v>
      </c>
      <c r="E147" s="196"/>
      <c r="F147" s="197"/>
      <c r="G147" s="197"/>
      <c r="H147" s="197"/>
      <c r="I147" s="216"/>
      <c r="J147" s="79"/>
      <c r="K147" s="170"/>
    </row>
    <row r="148" spans="1:11" ht="12" hidden="1" customHeight="1" outlineLevel="1" x14ac:dyDescent="0.25">
      <c r="A148" s="29"/>
      <c r="B148" s="214"/>
      <c r="C148" s="215"/>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13"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Causes of Nonconformity, Corrections &amp; Proposed Corrective Actions</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Causes of Nonconformity (why did this non-conformity occur, the root cause analysis)</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 to Correction Action Request (Part 2)</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14"/>
      <c r="C170" s="215"/>
      <c r="D170" s="198" t="str">
        <f>IF($H$2,"","Causes of Non-Conformity")</f>
        <v>Causes of Non-Conformity</v>
      </c>
      <c r="E170" s="196"/>
      <c r="F170" s="378"/>
      <c r="G170" s="378"/>
      <c r="H170" s="215"/>
      <c r="I170" s="216"/>
      <c r="J170" s="79"/>
      <c r="K170" s="170"/>
    </row>
    <row r="171" spans="1:11" hidden="1" outlineLevel="1" x14ac:dyDescent="0.25">
      <c r="A171" s="29"/>
      <c r="B171" s="214"/>
      <c r="C171" s="215"/>
      <c r="D171" s="198" t="s">
        <v>74</v>
      </c>
      <c r="E171" s="196"/>
      <c r="F171" s="187"/>
      <c r="G171" s="187"/>
      <c r="H171" s="187"/>
      <c r="I171" s="216"/>
      <c r="J171" s="79"/>
      <c r="K171" s="170"/>
    </row>
    <row r="172" spans="1:11" ht="12" hidden="1" customHeight="1" outlineLevel="1" x14ac:dyDescent="0.25">
      <c r="A172" s="29"/>
      <c r="B172" s="214"/>
      <c r="C172" s="215"/>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17"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217" t="str">
        <f>K188&amp;".2. Justification for all responses shall be provided here:"</f>
        <v>3.2. Justification for all responses shall be provided here:</v>
      </c>
      <c r="C195" s="218"/>
      <c r="D195" s="218"/>
      <c r="E195" s="218"/>
      <c r="F195" s="218"/>
      <c r="G195" s="218"/>
      <c r="H195" s="218"/>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217" t="str">
        <f>K209&amp;".2. Justification for all responses shall be provided here:"</f>
        <v>3.2. Justification for all responses shall be provided here:</v>
      </c>
      <c r="C216" s="218"/>
      <c r="D216" s="218"/>
      <c r="E216" s="218"/>
      <c r="F216" s="218"/>
      <c r="G216" s="218"/>
      <c r="H216" s="218"/>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44" priority="1" stopIfTrue="1">
      <formula>D91="OFI"</formula>
    </cfRule>
  </conditionalFormatting>
  <conditionalFormatting sqref="C105:I105">
    <cfRule type="expression" dxfId="43" priority="3" stopIfTrue="1">
      <formula>LEFT(C105,4)="info"</formula>
    </cfRule>
  </conditionalFormatting>
  <conditionalFormatting sqref="B120:I120 B122:I122 B124:I124 B129:I129">
    <cfRule type="expression" dxfId="42" priority="4" stopIfTrue="1">
      <formula>LEFT(B120,18)="REFERENCE SELECTED"</formula>
    </cfRule>
  </conditionalFormatting>
  <conditionalFormatting sqref="I115">
    <cfRule type="expression" dxfId="41" priority="9" stopIfTrue="1">
      <formula>Joint?</formula>
    </cfRule>
  </conditionalFormatting>
  <conditionalFormatting sqref="I116">
    <cfRule type="expression" dxfId="40"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34233"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734233" r:id="rId4" name="CheckBox15"/>
      </mc:Fallback>
    </mc:AlternateContent>
    <mc:AlternateContent xmlns:mc="http://schemas.openxmlformats.org/markup-compatibility/2006">
      <mc:Choice Requires="x14">
        <control shapeId="734232"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734232" r:id="rId6" name="CheckBox14"/>
      </mc:Fallback>
    </mc:AlternateContent>
    <mc:AlternateContent xmlns:mc="http://schemas.openxmlformats.org/markup-compatibility/2006">
      <mc:Choice Requires="x14">
        <control shapeId="734231"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734231" r:id="rId8" name="CheckBox13"/>
      </mc:Fallback>
    </mc:AlternateContent>
    <mc:AlternateContent xmlns:mc="http://schemas.openxmlformats.org/markup-compatibility/2006">
      <mc:Choice Requires="x14">
        <control shapeId="734230"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734230" r:id="rId10" name="CheckBox24"/>
      </mc:Fallback>
    </mc:AlternateContent>
    <mc:AlternateContent xmlns:mc="http://schemas.openxmlformats.org/markup-compatibility/2006">
      <mc:Choice Requires="x14">
        <control shapeId="734229"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734229" r:id="rId12" name="CheckBox23"/>
      </mc:Fallback>
    </mc:AlternateContent>
    <mc:AlternateContent xmlns:mc="http://schemas.openxmlformats.org/markup-compatibility/2006">
      <mc:Choice Requires="x14">
        <control shapeId="734228"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734228" r:id="rId14" name="CheckBox22"/>
      </mc:Fallback>
    </mc:AlternateContent>
    <mc:AlternateContent xmlns:mc="http://schemas.openxmlformats.org/markup-compatibility/2006">
      <mc:Choice Requires="x14">
        <control shapeId="734227"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734227" r:id="rId16" name="CheckBox21"/>
      </mc:Fallback>
    </mc:AlternateContent>
    <mc:AlternateContent xmlns:mc="http://schemas.openxmlformats.org/markup-compatibility/2006">
      <mc:Choice Requires="x14">
        <control shapeId="734226"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734226" r:id="rId18" name="CheckBox20"/>
      </mc:Fallback>
    </mc:AlternateContent>
    <mc:AlternateContent xmlns:mc="http://schemas.openxmlformats.org/markup-compatibility/2006">
      <mc:Choice Requires="x14">
        <control shapeId="734225"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734225" r:id="rId20" name="CheckBox19"/>
      </mc:Fallback>
    </mc:AlternateContent>
    <mc:AlternateContent xmlns:mc="http://schemas.openxmlformats.org/markup-compatibility/2006">
      <mc:Choice Requires="x14">
        <control shapeId="734224"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734224" r:id="rId22" name="CheckBox18"/>
      </mc:Fallback>
    </mc:AlternateContent>
    <mc:AlternateContent xmlns:mc="http://schemas.openxmlformats.org/markup-compatibility/2006">
      <mc:Choice Requires="x14">
        <control shapeId="734223"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734223" r:id="rId24" name="CheckBox17"/>
      </mc:Fallback>
    </mc:AlternateContent>
    <mc:AlternateContent xmlns:mc="http://schemas.openxmlformats.org/markup-compatibility/2006">
      <mc:Choice Requires="x14">
        <control shapeId="734222"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734222" r:id="rId26" name="CheckBox16"/>
      </mc:Fallback>
    </mc:AlternateContent>
    <mc:AlternateContent xmlns:mc="http://schemas.openxmlformats.org/markup-compatibility/2006">
      <mc:Choice Requires="x14">
        <control shapeId="734221"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734221" r:id="rId28" name="CheckBox12"/>
      </mc:Fallback>
    </mc:AlternateContent>
    <mc:AlternateContent xmlns:mc="http://schemas.openxmlformats.org/markup-compatibility/2006">
      <mc:Choice Requires="x14">
        <control shapeId="734220"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734220" r:id="rId30" name="CheckBox11"/>
      </mc:Fallback>
    </mc:AlternateContent>
    <mc:AlternateContent xmlns:mc="http://schemas.openxmlformats.org/markup-compatibility/2006">
      <mc:Choice Requires="x14">
        <control shapeId="734219"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734219" r:id="rId32" name="CheckBox4"/>
      </mc:Fallback>
    </mc:AlternateContent>
    <mc:AlternateContent xmlns:mc="http://schemas.openxmlformats.org/markup-compatibility/2006">
      <mc:Choice Requires="x14">
        <control shapeId="734218"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734218" r:id="rId34" name="CheckBox3"/>
      </mc:Fallback>
    </mc:AlternateContent>
    <mc:AlternateContent xmlns:mc="http://schemas.openxmlformats.org/markup-compatibility/2006">
      <mc:Choice Requires="x14">
        <control shapeId="734217"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734217" r:id="rId36" name="CheckBox2"/>
      </mc:Fallback>
    </mc:AlternateContent>
    <mc:AlternateContent xmlns:mc="http://schemas.openxmlformats.org/markup-compatibility/2006">
      <mc:Choice Requires="x14">
        <control shapeId="734216"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734216" r:id="rId38" name="CheckBox1"/>
      </mc:Fallback>
    </mc:AlternateContent>
    <mc:AlternateContent xmlns:mc="http://schemas.openxmlformats.org/markup-compatibility/2006">
      <mc:Choice Requires="x14">
        <control shapeId="734215"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734215" r:id="rId40" name="CheckBox10"/>
      </mc:Fallback>
    </mc:AlternateContent>
    <mc:AlternateContent xmlns:mc="http://schemas.openxmlformats.org/markup-compatibility/2006">
      <mc:Choice Requires="x14">
        <control shapeId="734214"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734214" r:id="rId42" name="CheckBox9"/>
      </mc:Fallback>
    </mc:AlternateContent>
    <mc:AlternateContent xmlns:mc="http://schemas.openxmlformats.org/markup-compatibility/2006">
      <mc:Choice Requires="x14">
        <control shapeId="734213"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734213" r:id="rId44" name="CheckBox8"/>
      </mc:Fallback>
    </mc:AlternateContent>
    <mc:AlternateContent xmlns:mc="http://schemas.openxmlformats.org/markup-compatibility/2006">
      <mc:Choice Requires="x14">
        <control shapeId="734212"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734212" r:id="rId46" name="CheckBox7"/>
      </mc:Fallback>
    </mc:AlternateContent>
    <mc:AlternateContent xmlns:mc="http://schemas.openxmlformats.org/markup-compatibility/2006">
      <mc:Choice Requires="x14">
        <control shapeId="734211"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734211" r:id="rId48" name="CheckBox6"/>
      </mc:Fallback>
    </mc:AlternateContent>
    <mc:AlternateContent xmlns:mc="http://schemas.openxmlformats.org/markup-compatibility/2006">
      <mc:Choice Requires="x14">
        <control shapeId="734210"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734210" r:id="rId50" name="CheckBox5"/>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tabColor indexed="42"/>
    <outlinePr summaryBelow="0"/>
    <pageSetUpPr fitToPage="1"/>
  </sheetPr>
  <dimension ref="A1:N222"/>
  <sheetViews>
    <sheetView showZeros="0" tabSelected="1" topLeftCell="A100" zoomScaleNormal="100" workbookViewId="0">
      <selection activeCell="B103" sqref="B103:G103"/>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184</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324</v>
      </c>
      <c r="C105" s="290" t="s">
        <v>270</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v>41432.736046412036</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325</v>
      </c>
      <c r="C113" s="316"/>
      <c r="D113" s="316"/>
      <c r="E113" s="316"/>
      <c r="F113" s="316"/>
      <c r="G113" s="316"/>
      <c r="H113" s="316"/>
      <c r="I113" s="317"/>
      <c r="J113" s="79"/>
      <c r="K113" s="170">
        <f>SUBTOTAL(109,$A$103:A113)</f>
        <v>2</v>
      </c>
    </row>
    <row r="114" spans="1:11" ht="15.6" x14ac:dyDescent="0.25">
      <c r="A114" s="29"/>
      <c r="B114" s="82" t="s">
        <v>326</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66</v>
      </c>
      <c r="C117" s="322"/>
      <c r="D117" s="323"/>
      <c r="E117" s="322"/>
      <c r="F117" s="322"/>
      <c r="G117" s="323"/>
      <c r="H117" s="322"/>
      <c r="I117" s="324"/>
      <c r="J117" s="79"/>
      <c r="K117" s="170"/>
    </row>
    <row r="118" spans="1:11" ht="13.8" thickBot="1" x14ac:dyDescent="0.3">
      <c r="A118" s="29"/>
      <c r="B118" s="175" t="s">
        <v>102</v>
      </c>
      <c r="C118" s="89" t="s">
        <v>201</v>
      </c>
      <c r="D118" s="58"/>
      <c r="E118" s="104"/>
      <c r="F118" s="89"/>
      <c r="G118" s="186"/>
      <c r="H118" s="104"/>
      <c r="I118" s="89"/>
      <c r="J118" s="79"/>
      <c r="K118" s="170"/>
    </row>
    <row r="119" spans="1:11" x14ac:dyDescent="0.25">
      <c r="A119" s="29"/>
      <c r="B119" s="61" t="s">
        <v>327</v>
      </c>
      <c r="C119" s="62"/>
      <c r="D119" s="12"/>
      <c r="E119" s="63"/>
      <c r="F119" s="64"/>
      <c r="G119" s="13"/>
      <c r="H119" s="64"/>
      <c r="I119" s="65"/>
      <c r="J119" s="79"/>
      <c r="K119" s="170"/>
    </row>
    <row r="120" spans="1:11" ht="87" customHeight="1" x14ac:dyDescent="0.25">
      <c r="A120" s="29"/>
      <c r="B120" s="325" t="s">
        <v>351</v>
      </c>
      <c r="C120" s="326"/>
      <c r="D120" s="326"/>
      <c r="E120" s="326"/>
      <c r="F120" s="326"/>
      <c r="G120" s="326"/>
      <c r="H120" s="326"/>
      <c r="I120" s="327"/>
      <c r="J120" s="79"/>
      <c r="K120" s="170"/>
    </row>
    <row r="121" spans="1:11" hidden="1" x14ac:dyDescent="0.25">
      <c r="A121" s="29"/>
      <c r="B121" s="11" t="s">
        <v>337</v>
      </c>
      <c r="C121" s="12"/>
      <c r="D121" s="12"/>
      <c r="E121" s="13"/>
      <c r="F121" s="14"/>
      <c r="G121" s="13"/>
      <c r="H121" s="14"/>
      <c r="I121" s="15"/>
      <c r="J121" s="79"/>
      <c r="K121" s="170"/>
    </row>
    <row r="122" spans="1:11" ht="60" hidden="1" customHeight="1" x14ac:dyDescent="0.25">
      <c r="A122" s="29"/>
      <c r="B122" s="328" t="s">
        <v>91</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90.6" customHeight="1" x14ac:dyDescent="0.25">
      <c r="A126" s="29"/>
      <c r="B126" s="337" t="s">
        <v>254</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332</v>
      </c>
      <c r="C128" s="335"/>
      <c r="D128" s="335"/>
      <c r="E128" s="335"/>
      <c r="F128" s="335"/>
      <c r="G128" s="335"/>
      <c r="H128" s="335"/>
      <c r="I128" s="336"/>
      <c r="J128" s="79"/>
      <c r="K128" s="170"/>
    </row>
    <row r="129" spans="1:11" ht="71.400000000000006" customHeight="1" thickBot="1" x14ac:dyDescent="0.3">
      <c r="A129" s="29"/>
      <c r="B129" s="313" t="s">
        <v>255</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217</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customHeight="1" x14ac:dyDescent="0.25">
      <c r="A133" s="29"/>
      <c r="B133" s="352" t="s">
        <v>333</v>
      </c>
      <c r="C133" s="353"/>
      <c r="D133" s="353"/>
      <c r="E133" s="353"/>
      <c r="F133" s="353"/>
      <c r="G133" s="353"/>
      <c r="H133" s="353"/>
      <c r="I133" s="354"/>
      <c r="J133" s="79"/>
      <c r="K133" s="170"/>
    </row>
    <row r="134" spans="1:11" ht="90.75" customHeight="1" x14ac:dyDescent="0.25">
      <c r="A134" s="29"/>
      <c r="B134" s="355"/>
      <c r="C134" s="356"/>
      <c r="D134" s="356"/>
      <c r="E134" s="356"/>
      <c r="F134" s="356"/>
      <c r="G134" s="356"/>
      <c r="H134" s="356"/>
      <c r="I134" s="357"/>
      <c r="J134" s="79"/>
      <c r="K134" s="170"/>
    </row>
    <row r="135" spans="1:11" ht="12.75" customHeight="1" x14ac:dyDescent="0.25">
      <c r="A135" s="29"/>
      <c r="B135" s="352" t="s">
        <v>334</v>
      </c>
      <c r="C135" s="358"/>
      <c r="D135" s="358"/>
      <c r="E135" s="358"/>
      <c r="F135" s="358"/>
      <c r="G135" s="358"/>
      <c r="H135" s="358"/>
      <c r="I135" s="359"/>
      <c r="J135" s="79"/>
      <c r="K135" s="170"/>
    </row>
    <row r="136" spans="1:11" ht="90.75" customHeight="1" x14ac:dyDescent="0.25">
      <c r="A136" s="29"/>
      <c r="B136" s="360"/>
      <c r="C136" s="361"/>
      <c r="D136" s="361"/>
      <c r="E136" s="361"/>
      <c r="F136" s="361"/>
      <c r="G136" s="361"/>
      <c r="H136" s="361"/>
      <c r="I136" s="362"/>
      <c r="J136" s="79"/>
      <c r="K136" s="170"/>
    </row>
    <row r="137" spans="1:11" ht="12.75" customHeight="1" x14ac:dyDescent="0.25">
      <c r="A137" s="29"/>
      <c r="B137" s="352" t="s">
        <v>335</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 to Correction Action Request (Part 2)</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14"/>
      <c r="C146" s="215"/>
      <c r="D146" s="198" t="str">
        <f>IF($H$2,"","Causes of Non-Conformity")</f>
        <v>Causes of Non-Conformity</v>
      </c>
      <c r="E146" s="196"/>
      <c r="F146" s="378"/>
      <c r="G146" s="378"/>
      <c r="H146" s="215"/>
      <c r="I146" s="216"/>
      <c r="J146" s="79"/>
      <c r="K146" s="170"/>
    </row>
    <row r="147" spans="1:11" hidden="1" outlineLevel="1" x14ac:dyDescent="0.25">
      <c r="A147" s="29"/>
      <c r="B147" s="214"/>
      <c r="C147" s="215"/>
      <c r="D147" s="198" t="s">
        <v>74</v>
      </c>
      <c r="E147" s="196"/>
      <c r="F147" s="197"/>
      <c r="G147" s="197"/>
      <c r="H147" s="197"/>
      <c r="I147" s="216"/>
      <c r="J147" s="79"/>
      <c r="K147" s="170"/>
    </row>
    <row r="148" spans="1:11" ht="12" hidden="1" customHeight="1" outlineLevel="1" x14ac:dyDescent="0.25">
      <c r="A148" s="29"/>
      <c r="B148" s="214"/>
      <c r="C148" s="215"/>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13"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Causes of Nonconformity, Corrections &amp; Proposed Corrective Actions</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Causes of Nonconformity (why did this non-conformity occur, the root cause analysis)</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 to Correction Action Request (Part 2)</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14"/>
      <c r="C170" s="215"/>
      <c r="D170" s="198" t="str">
        <f>IF($H$2,"","Causes of Non-Conformity")</f>
        <v>Causes of Non-Conformity</v>
      </c>
      <c r="E170" s="196"/>
      <c r="F170" s="378"/>
      <c r="G170" s="378"/>
      <c r="H170" s="215"/>
      <c r="I170" s="216"/>
      <c r="J170" s="79"/>
      <c r="K170" s="170"/>
    </row>
    <row r="171" spans="1:11" hidden="1" outlineLevel="1" x14ac:dyDescent="0.25">
      <c r="A171" s="29"/>
      <c r="B171" s="214"/>
      <c r="C171" s="215"/>
      <c r="D171" s="198" t="s">
        <v>74</v>
      </c>
      <c r="E171" s="196"/>
      <c r="F171" s="187"/>
      <c r="G171" s="187"/>
      <c r="H171" s="187"/>
      <c r="I171" s="216"/>
      <c r="J171" s="79"/>
      <c r="K171" s="170"/>
    </row>
    <row r="172" spans="1:11" ht="12" hidden="1" customHeight="1" outlineLevel="1" x14ac:dyDescent="0.25">
      <c r="A172" s="29"/>
      <c r="B172" s="214"/>
      <c r="C172" s="215"/>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17"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217" t="str">
        <f>K188&amp;".2. Justification for all responses shall be provided here:"</f>
        <v>3.2. Justification for all responses shall be provided here:</v>
      </c>
      <c r="C195" s="218"/>
      <c r="D195" s="218"/>
      <c r="E195" s="218"/>
      <c r="F195" s="218"/>
      <c r="G195" s="218"/>
      <c r="H195" s="218"/>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217" t="str">
        <f>K209&amp;".2. Justification for all responses shall be provided here:"</f>
        <v>3.2. Justification for all responses shall be provided here:</v>
      </c>
      <c r="C216" s="218"/>
      <c r="D216" s="218"/>
      <c r="E216" s="218"/>
      <c r="F216" s="218"/>
      <c r="G216" s="218"/>
      <c r="H216" s="218"/>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39" priority="1" stopIfTrue="1">
      <formula>D91="OFI"</formula>
    </cfRule>
  </conditionalFormatting>
  <conditionalFormatting sqref="C105:I105">
    <cfRule type="expression" dxfId="38" priority="3" stopIfTrue="1">
      <formula>LEFT(C105,4)="info"</formula>
    </cfRule>
  </conditionalFormatting>
  <conditionalFormatting sqref="B120:I120 B122:I122 B124:I124 B129:I129">
    <cfRule type="expression" dxfId="37" priority="4" stopIfTrue="1">
      <formula>LEFT(B120,18)="REFERENCE SELECTED"</formula>
    </cfRule>
  </conditionalFormatting>
  <conditionalFormatting sqref="I115">
    <cfRule type="expression" dxfId="36" priority="9" stopIfTrue="1">
      <formula>Joint?</formula>
    </cfRule>
  </conditionalFormatting>
  <conditionalFormatting sqref="I116">
    <cfRule type="expression" dxfId="35"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35257"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735257" r:id="rId4" name="CheckBox15"/>
      </mc:Fallback>
    </mc:AlternateContent>
    <mc:AlternateContent xmlns:mc="http://schemas.openxmlformats.org/markup-compatibility/2006">
      <mc:Choice Requires="x14">
        <control shapeId="735256"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735256" r:id="rId6" name="CheckBox14"/>
      </mc:Fallback>
    </mc:AlternateContent>
    <mc:AlternateContent xmlns:mc="http://schemas.openxmlformats.org/markup-compatibility/2006">
      <mc:Choice Requires="x14">
        <control shapeId="735255"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735255" r:id="rId8" name="CheckBox13"/>
      </mc:Fallback>
    </mc:AlternateContent>
    <mc:AlternateContent xmlns:mc="http://schemas.openxmlformats.org/markup-compatibility/2006">
      <mc:Choice Requires="x14">
        <control shapeId="735254"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735254" r:id="rId10" name="CheckBox24"/>
      </mc:Fallback>
    </mc:AlternateContent>
    <mc:AlternateContent xmlns:mc="http://schemas.openxmlformats.org/markup-compatibility/2006">
      <mc:Choice Requires="x14">
        <control shapeId="735253"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735253" r:id="rId12" name="CheckBox23"/>
      </mc:Fallback>
    </mc:AlternateContent>
    <mc:AlternateContent xmlns:mc="http://schemas.openxmlformats.org/markup-compatibility/2006">
      <mc:Choice Requires="x14">
        <control shapeId="735252"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735252" r:id="rId14" name="CheckBox22"/>
      </mc:Fallback>
    </mc:AlternateContent>
    <mc:AlternateContent xmlns:mc="http://schemas.openxmlformats.org/markup-compatibility/2006">
      <mc:Choice Requires="x14">
        <control shapeId="735251"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735251" r:id="rId16" name="CheckBox21"/>
      </mc:Fallback>
    </mc:AlternateContent>
    <mc:AlternateContent xmlns:mc="http://schemas.openxmlformats.org/markup-compatibility/2006">
      <mc:Choice Requires="x14">
        <control shapeId="735250"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735250" r:id="rId18" name="CheckBox20"/>
      </mc:Fallback>
    </mc:AlternateContent>
    <mc:AlternateContent xmlns:mc="http://schemas.openxmlformats.org/markup-compatibility/2006">
      <mc:Choice Requires="x14">
        <control shapeId="735249"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735249" r:id="rId20" name="CheckBox19"/>
      </mc:Fallback>
    </mc:AlternateContent>
    <mc:AlternateContent xmlns:mc="http://schemas.openxmlformats.org/markup-compatibility/2006">
      <mc:Choice Requires="x14">
        <control shapeId="735248"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735248" r:id="rId22" name="CheckBox18"/>
      </mc:Fallback>
    </mc:AlternateContent>
    <mc:AlternateContent xmlns:mc="http://schemas.openxmlformats.org/markup-compatibility/2006">
      <mc:Choice Requires="x14">
        <control shapeId="735247"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735247" r:id="rId24" name="CheckBox17"/>
      </mc:Fallback>
    </mc:AlternateContent>
    <mc:AlternateContent xmlns:mc="http://schemas.openxmlformats.org/markup-compatibility/2006">
      <mc:Choice Requires="x14">
        <control shapeId="735246"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735246" r:id="rId26" name="CheckBox16"/>
      </mc:Fallback>
    </mc:AlternateContent>
    <mc:AlternateContent xmlns:mc="http://schemas.openxmlformats.org/markup-compatibility/2006">
      <mc:Choice Requires="x14">
        <control shapeId="735245"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735245" r:id="rId28" name="CheckBox12"/>
      </mc:Fallback>
    </mc:AlternateContent>
    <mc:AlternateContent xmlns:mc="http://schemas.openxmlformats.org/markup-compatibility/2006">
      <mc:Choice Requires="x14">
        <control shapeId="735244"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735244" r:id="rId30" name="CheckBox11"/>
      </mc:Fallback>
    </mc:AlternateContent>
    <mc:AlternateContent xmlns:mc="http://schemas.openxmlformats.org/markup-compatibility/2006">
      <mc:Choice Requires="x14">
        <control shapeId="735243"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735243" r:id="rId32" name="CheckBox4"/>
      </mc:Fallback>
    </mc:AlternateContent>
    <mc:AlternateContent xmlns:mc="http://schemas.openxmlformats.org/markup-compatibility/2006">
      <mc:Choice Requires="x14">
        <control shapeId="735242"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735242" r:id="rId34" name="CheckBox3"/>
      </mc:Fallback>
    </mc:AlternateContent>
    <mc:AlternateContent xmlns:mc="http://schemas.openxmlformats.org/markup-compatibility/2006">
      <mc:Choice Requires="x14">
        <control shapeId="735241"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735241" r:id="rId36" name="CheckBox2"/>
      </mc:Fallback>
    </mc:AlternateContent>
    <mc:AlternateContent xmlns:mc="http://schemas.openxmlformats.org/markup-compatibility/2006">
      <mc:Choice Requires="x14">
        <control shapeId="735240"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735240" r:id="rId38" name="CheckBox1"/>
      </mc:Fallback>
    </mc:AlternateContent>
    <mc:AlternateContent xmlns:mc="http://schemas.openxmlformats.org/markup-compatibility/2006">
      <mc:Choice Requires="x14">
        <control shapeId="735239"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735239" r:id="rId40" name="CheckBox10"/>
      </mc:Fallback>
    </mc:AlternateContent>
    <mc:AlternateContent xmlns:mc="http://schemas.openxmlformats.org/markup-compatibility/2006">
      <mc:Choice Requires="x14">
        <control shapeId="735238"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735238" r:id="rId42" name="CheckBox9"/>
      </mc:Fallback>
    </mc:AlternateContent>
    <mc:AlternateContent xmlns:mc="http://schemas.openxmlformats.org/markup-compatibility/2006">
      <mc:Choice Requires="x14">
        <control shapeId="735237"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735237" r:id="rId44" name="CheckBox8"/>
      </mc:Fallback>
    </mc:AlternateContent>
    <mc:AlternateContent xmlns:mc="http://schemas.openxmlformats.org/markup-compatibility/2006">
      <mc:Choice Requires="x14">
        <control shapeId="735236"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735236" r:id="rId46" name="CheckBox7"/>
      </mc:Fallback>
    </mc:AlternateContent>
    <mc:AlternateContent xmlns:mc="http://schemas.openxmlformats.org/markup-compatibility/2006">
      <mc:Choice Requires="x14">
        <control shapeId="735235"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735235" r:id="rId48" name="CheckBox6"/>
      </mc:Fallback>
    </mc:AlternateContent>
    <mc:AlternateContent xmlns:mc="http://schemas.openxmlformats.org/markup-compatibility/2006">
      <mc:Choice Requires="x14">
        <control shapeId="735234"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735234" r:id="rId50" name="CheckBox5"/>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tabColor indexed="42"/>
    <outlinePr summaryBelow="0"/>
    <pageSetUpPr fitToPage="1"/>
  </sheetPr>
  <dimension ref="A1:N222"/>
  <sheetViews>
    <sheetView showZeros="0" topLeftCell="A118"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184</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324</v>
      </c>
      <c r="C105" s="290" t="s">
        <v>273</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v>41432.736046412036</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325</v>
      </c>
      <c r="C113" s="316"/>
      <c r="D113" s="316"/>
      <c r="E113" s="316"/>
      <c r="F113" s="316"/>
      <c r="G113" s="316"/>
      <c r="H113" s="316"/>
      <c r="I113" s="317"/>
      <c r="J113" s="79"/>
      <c r="K113" s="170">
        <f>SUBTOTAL(109,$A$103:A113)</f>
        <v>2</v>
      </c>
    </row>
    <row r="114" spans="1:11" ht="15.6" x14ac:dyDescent="0.25">
      <c r="A114" s="29"/>
      <c r="B114" s="82" t="s">
        <v>326</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83</v>
      </c>
      <c r="C117" s="322"/>
      <c r="D117" s="323"/>
      <c r="E117" s="322"/>
      <c r="F117" s="322"/>
      <c r="G117" s="323"/>
      <c r="H117" s="322"/>
      <c r="I117" s="324"/>
      <c r="J117" s="79"/>
      <c r="K117" s="170"/>
    </row>
    <row r="118" spans="1:11" ht="13.8" thickBot="1" x14ac:dyDescent="0.3">
      <c r="A118" s="29"/>
      <c r="B118" s="175" t="s">
        <v>102</v>
      </c>
      <c r="C118" s="89">
        <v>7.2</v>
      </c>
      <c r="D118" s="58"/>
      <c r="E118" s="104"/>
      <c r="F118" s="89"/>
      <c r="G118" s="186"/>
      <c r="H118" s="104"/>
      <c r="I118" s="89"/>
      <c r="J118" s="79"/>
      <c r="K118" s="170"/>
    </row>
    <row r="119" spans="1:11" x14ac:dyDescent="0.25">
      <c r="A119" s="29"/>
      <c r="B119" s="61" t="s">
        <v>327</v>
      </c>
      <c r="C119" s="62"/>
      <c r="D119" s="12"/>
      <c r="E119" s="63"/>
      <c r="F119" s="64"/>
      <c r="G119" s="13"/>
      <c r="H119" s="64"/>
      <c r="I119" s="65"/>
      <c r="J119" s="79"/>
      <c r="K119" s="170"/>
    </row>
    <row r="120" spans="1:11" ht="87" customHeight="1" x14ac:dyDescent="0.25">
      <c r="A120" s="29"/>
      <c r="B120" s="325" t="s">
        <v>336</v>
      </c>
      <c r="C120" s="326"/>
      <c r="D120" s="326"/>
      <c r="E120" s="326"/>
      <c r="F120" s="326"/>
      <c r="G120" s="326"/>
      <c r="H120" s="326"/>
      <c r="I120" s="327"/>
      <c r="J120" s="79"/>
      <c r="K120" s="170"/>
    </row>
    <row r="121" spans="1:11" hidden="1" x14ac:dyDescent="0.25">
      <c r="A121" s="29"/>
      <c r="B121" s="11" t="s">
        <v>337</v>
      </c>
      <c r="C121" s="12"/>
      <c r="D121" s="12"/>
      <c r="E121" s="13"/>
      <c r="F121" s="14"/>
      <c r="G121" s="13"/>
      <c r="H121" s="14"/>
      <c r="I121" s="15"/>
      <c r="J121" s="79"/>
      <c r="K121" s="170"/>
    </row>
    <row r="122" spans="1:11" ht="60" hidden="1" customHeight="1" x14ac:dyDescent="0.25">
      <c r="A122" s="29"/>
      <c r="B122" s="328" t="s">
        <v>91</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51" customHeight="1" x14ac:dyDescent="0.25">
      <c r="A126" s="29"/>
      <c r="B126" s="337" t="s">
        <v>238</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332</v>
      </c>
      <c r="C128" s="335"/>
      <c r="D128" s="335"/>
      <c r="E128" s="335"/>
      <c r="F128" s="335"/>
      <c r="G128" s="335"/>
      <c r="H128" s="335"/>
      <c r="I128" s="336"/>
      <c r="J128" s="79"/>
      <c r="K128" s="170"/>
    </row>
    <row r="129" spans="1:11" ht="29.25" customHeight="1" thickBot="1" x14ac:dyDescent="0.3">
      <c r="A129" s="29"/>
      <c r="B129" s="313" t="s">
        <v>239</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217</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customHeight="1" x14ac:dyDescent="0.25">
      <c r="A133" s="29"/>
      <c r="B133" s="352" t="s">
        <v>333</v>
      </c>
      <c r="C133" s="353"/>
      <c r="D133" s="353"/>
      <c r="E133" s="353"/>
      <c r="F133" s="353"/>
      <c r="G133" s="353"/>
      <c r="H133" s="353"/>
      <c r="I133" s="354"/>
      <c r="J133" s="79"/>
      <c r="K133" s="170"/>
    </row>
    <row r="134" spans="1:11" ht="90.75" customHeight="1" x14ac:dyDescent="0.25">
      <c r="A134" s="29"/>
      <c r="B134" s="355"/>
      <c r="C134" s="356"/>
      <c r="D134" s="356"/>
      <c r="E134" s="356"/>
      <c r="F134" s="356"/>
      <c r="G134" s="356"/>
      <c r="H134" s="356"/>
      <c r="I134" s="357"/>
      <c r="J134" s="79"/>
      <c r="K134" s="170"/>
    </row>
    <row r="135" spans="1:11" ht="12.75" customHeight="1" x14ac:dyDescent="0.25">
      <c r="A135" s="29"/>
      <c r="B135" s="352" t="s">
        <v>334</v>
      </c>
      <c r="C135" s="358"/>
      <c r="D135" s="358"/>
      <c r="E135" s="358"/>
      <c r="F135" s="358"/>
      <c r="G135" s="358"/>
      <c r="H135" s="358"/>
      <c r="I135" s="359"/>
      <c r="J135" s="79"/>
      <c r="K135" s="170"/>
    </row>
    <row r="136" spans="1:11" ht="90.75" customHeight="1" x14ac:dyDescent="0.25">
      <c r="A136" s="29"/>
      <c r="B136" s="360"/>
      <c r="C136" s="361"/>
      <c r="D136" s="361"/>
      <c r="E136" s="361"/>
      <c r="F136" s="361"/>
      <c r="G136" s="361"/>
      <c r="H136" s="361"/>
      <c r="I136" s="362"/>
      <c r="J136" s="79"/>
      <c r="K136" s="170"/>
    </row>
    <row r="137" spans="1:11" ht="12.75" customHeight="1" x14ac:dyDescent="0.25">
      <c r="A137" s="29"/>
      <c r="B137" s="352" t="s">
        <v>335</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 to Correction Action Request (Part 2)</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01"/>
      <c r="C146" s="202"/>
      <c r="D146" s="198" t="str">
        <f>IF($H$2,"","Causes of Non-Conformity")</f>
        <v>Causes of Non-Conformity</v>
      </c>
      <c r="E146" s="196"/>
      <c r="F146" s="378"/>
      <c r="G146" s="378"/>
      <c r="H146" s="202"/>
      <c r="I146" s="203"/>
      <c r="J146" s="79"/>
      <c r="K146" s="170"/>
    </row>
    <row r="147" spans="1:11" hidden="1" outlineLevel="1" x14ac:dyDescent="0.25">
      <c r="A147" s="29"/>
      <c r="B147" s="201"/>
      <c r="C147" s="202"/>
      <c r="D147" s="198" t="s">
        <v>74</v>
      </c>
      <c r="E147" s="196"/>
      <c r="F147" s="197"/>
      <c r="G147" s="197"/>
      <c r="H147" s="197"/>
      <c r="I147" s="203"/>
      <c r="J147" s="79"/>
      <c r="K147" s="170"/>
    </row>
    <row r="148" spans="1:11" ht="12" hidden="1" customHeight="1" outlineLevel="1" x14ac:dyDescent="0.25">
      <c r="A148" s="29"/>
      <c r="B148" s="201"/>
      <c r="C148" s="202"/>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04"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Causes of Nonconformity, Corrections &amp; Proposed Corrective Actions</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Causes of Nonconformity (why did this non-conformity occur, the root cause analysis)</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 to Correction Action Request (Part 2)</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01"/>
      <c r="C170" s="202"/>
      <c r="D170" s="198" t="str">
        <f>IF($H$2,"","Causes of Non-Conformity")</f>
        <v>Causes of Non-Conformity</v>
      </c>
      <c r="E170" s="196"/>
      <c r="F170" s="378"/>
      <c r="G170" s="378"/>
      <c r="H170" s="202"/>
      <c r="I170" s="203"/>
      <c r="J170" s="79"/>
      <c r="K170" s="170"/>
    </row>
    <row r="171" spans="1:11" hidden="1" outlineLevel="1" x14ac:dyDescent="0.25">
      <c r="A171" s="29"/>
      <c r="B171" s="201"/>
      <c r="C171" s="202"/>
      <c r="D171" s="198" t="s">
        <v>74</v>
      </c>
      <c r="E171" s="196"/>
      <c r="F171" s="187"/>
      <c r="G171" s="187"/>
      <c r="H171" s="187"/>
      <c r="I171" s="203"/>
      <c r="J171" s="79"/>
      <c r="K171" s="170"/>
    </row>
    <row r="172" spans="1:11" ht="12" hidden="1" customHeight="1" outlineLevel="1" x14ac:dyDescent="0.25">
      <c r="A172" s="29"/>
      <c r="B172" s="201"/>
      <c r="C172" s="202"/>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199"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199" t="str">
        <f>K188&amp;".2. Justification for all responses shall be provided here:"</f>
        <v>3.2. Justification for all responses shall be provided here:</v>
      </c>
      <c r="C195" s="200"/>
      <c r="D195" s="200"/>
      <c r="E195" s="200"/>
      <c r="F195" s="200"/>
      <c r="G195" s="200"/>
      <c r="H195" s="200"/>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199" t="str">
        <f>K209&amp;".2. Justification for all responses shall be provided here:"</f>
        <v>3.2. Justification for all responses shall be provided here:</v>
      </c>
      <c r="C216" s="200"/>
      <c r="D216" s="200"/>
      <c r="E216" s="200"/>
      <c r="F216" s="200"/>
      <c r="G216" s="200"/>
      <c r="H216" s="200"/>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207:H207"/>
    <mergeCell ref="B194:I194"/>
    <mergeCell ref="B196:I196"/>
    <mergeCell ref="B197:H197"/>
    <mergeCell ref="B198:H198"/>
    <mergeCell ref="B200:I200"/>
    <mergeCell ref="B201:I201"/>
    <mergeCell ref="B202:I202"/>
    <mergeCell ref="B203:I203"/>
    <mergeCell ref="B204:I204"/>
    <mergeCell ref="B205:I205"/>
    <mergeCell ref="B206:H206"/>
    <mergeCell ref="B218:H218"/>
    <mergeCell ref="B219:H219"/>
    <mergeCell ref="B209:I209"/>
    <mergeCell ref="B210:I210"/>
    <mergeCell ref="B211:I211"/>
    <mergeCell ref="B212:H212"/>
    <mergeCell ref="B215:I215"/>
    <mergeCell ref="B217:I217"/>
  </mergeCells>
  <conditionalFormatting sqref="I104">
    <cfRule type="expression" dxfId="34" priority="1" stopIfTrue="1">
      <formula>D91="OFI"</formula>
    </cfRule>
  </conditionalFormatting>
  <conditionalFormatting sqref="C105:I105">
    <cfRule type="expression" dxfId="33" priority="3" stopIfTrue="1">
      <formula>LEFT(C105,4)="info"</formula>
    </cfRule>
  </conditionalFormatting>
  <conditionalFormatting sqref="B120:I120 B122:I122 B124:I124 B129:I129">
    <cfRule type="expression" dxfId="32" priority="4" stopIfTrue="1">
      <formula>LEFT(B120,18)="REFERENCE SELECTED"</formula>
    </cfRule>
  </conditionalFormatting>
  <conditionalFormatting sqref="I115">
    <cfRule type="expression" dxfId="31" priority="9" stopIfTrue="1">
      <formula>Joint?</formula>
    </cfRule>
  </conditionalFormatting>
  <conditionalFormatting sqref="I116">
    <cfRule type="expression" dxfId="30"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655362" r:id="rId4" name="CheckBox5">
          <controlPr locked="0" defaultSize="0" autoLine="0" autoPict="0" linkedCell="E11" r:id="rId5">
            <anchor moveWithCells="1" sizeWithCells="1">
              <from>
                <xdr:col>1</xdr:col>
                <xdr:colOff>381000</xdr:colOff>
                <xdr:row>166</xdr:row>
                <xdr:rowOff>0</xdr:rowOff>
              </from>
              <to>
                <xdr:col>2</xdr:col>
                <xdr:colOff>0</xdr:colOff>
                <xdr:row>166</xdr:row>
                <xdr:rowOff>0</xdr:rowOff>
              </to>
            </anchor>
          </controlPr>
        </control>
      </mc:Choice>
      <mc:Fallback>
        <control shapeId="655362" r:id="rId4" name="CheckBox5"/>
      </mc:Fallback>
    </mc:AlternateContent>
    <mc:AlternateContent xmlns:mc="http://schemas.openxmlformats.org/markup-compatibility/2006">
      <mc:Choice Requires="x14">
        <control shapeId="655363" r:id="rId6" name="CheckBox6">
          <controlPr locked="0" defaultSize="0" autoLine="0" autoPict="0" linkedCell="E13" r:id="rId7">
            <anchor moveWithCells="1" sizeWithCells="1">
              <from>
                <xdr:col>1</xdr:col>
                <xdr:colOff>381000</xdr:colOff>
                <xdr:row>166</xdr:row>
                <xdr:rowOff>0</xdr:rowOff>
              </from>
              <to>
                <xdr:col>2</xdr:col>
                <xdr:colOff>0</xdr:colOff>
                <xdr:row>166</xdr:row>
                <xdr:rowOff>0</xdr:rowOff>
              </to>
            </anchor>
          </controlPr>
        </control>
      </mc:Choice>
      <mc:Fallback>
        <control shapeId="655363" r:id="rId6" name="CheckBox6"/>
      </mc:Fallback>
    </mc:AlternateContent>
    <mc:AlternateContent xmlns:mc="http://schemas.openxmlformats.org/markup-compatibility/2006">
      <mc:Choice Requires="x14">
        <control shapeId="655364" r:id="rId8" name="CheckBox7">
          <controlPr locked="0" defaultSize="0" autoLine="0" autoPict="0" linkedCell="E23" r:id="rId9">
            <anchor moveWithCells="1" sizeWithCells="1">
              <from>
                <xdr:col>1</xdr:col>
                <xdr:colOff>220980</xdr:colOff>
                <xdr:row>208</xdr:row>
                <xdr:rowOff>0</xdr:rowOff>
              </from>
              <to>
                <xdr:col>1</xdr:col>
                <xdr:colOff>1181100</xdr:colOff>
                <xdr:row>208</xdr:row>
                <xdr:rowOff>0</xdr:rowOff>
              </to>
            </anchor>
          </controlPr>
        </control>
      </mc:Choice>
      <mc:Fallback>
        <control shapeId="655364" r:id="rId8" name="CheckBox7"/>
      </mc:Fallback>
    </mc:AlternateContent>
    <mc:AlternateContent xmlns:mc="http://schemas.openxmlformats.org/markup-compatibility/2006">
      <mc:Choice Requires="x14">
        <control shapeId="655365" r:id="rId10" name="CheckBox8">
          <controlPr locked="0" defaultSize="0" autoLine="0" autoPict="0" linkedCell="E24" r:id="rId11">
            <anchor moveWithCells="1" sizeWithCells="1">
              <from>
                <xdr:col>1</xdr:col>
                <xdr:colOff>220980</xdr:colOff>
                <xdr:row>208</xdr:row>
                <xdr:rowOff>0</xdr:rowOff>
              </from>
              <to>
                <xdr:col>7</xdr:col>
                <xdr:colOff>922020</xdr:colOff>
                <xdr:row>208</xdr:row>
                <xdr:rowOff>0</xdr:rowOff>
              </to>
            </anchor>
          </controlPr>
        </control>
      </mc:Choice>
      <mc:Fallback>
        <control shapeId="655365" r:id="rId10" name="CheckBox8"/>
      </mc:Fallback>
    </mc:AlternateContent>
    <mc:AlternateContent xmlns:mc="http://schemas.openxmlformats.org/markup-compatibility/2006">
      <mc:Choice Requires="x14">
        <control shapeId="655366" r:id="rId12" name="CheckBox9">
          <controlPr locked="0" defaultSize="0" autoLine="0" autoPict="0" linkedCell="E25" r:id="rId13">
            <anchor moveWithCells="1" sizeWithCells="1">
              <from>
                <xdr:col>1</xdr:col>
                <xdr:colOff>220980</xdr:colOff>
                <xdr:row>208</xdr:row>
                <xdr:rowOff>0</xdr:rowOff>
              </from>
              <to>
                <xdr:col>7</xdr:col>
                <xdr:colOff>746760</xdr:colOff>
                <xdr:row>208</xdr:row>
                <xdr:rowOff>0</xdr:rowOff>
              </to>
            </anchor>
          </controlPr>
        </control>
      </mc:Choice>
      <mc:Fallback>
        <control shapeId="655366" r:id="rId12" name="CheckBox9"/>
      </mc:Fallback>
    </mc:AlternateContent>
    <mc:AlternateContent xmlns:mc="http://schemas.openxmlformats.org/markup-compatibility/2006">
      <mc:Choice Requires="x14">
        <control shapeId="655367" r:id="rId14" name="CheckBox10">
          <controlPr locked="0" defaultSize="0" autoLine="0" autoPict="0" linkedCell="E12" r:id="rId15">
            <anchor moveWithCells="1" sizeWithCells="1">
              <from>
                <xdr:col>1</xdr:col>
                <xdr:colOff>381000</xdr:colOff>
                <xdr:row>166</xdr:row>
                <xdr:rowOff>0</xdr:rowOff>
              </from>
              <to>
                <xdr:col>2</xdr:col>
                <xdr:colOff>0</xdr:colOff>
                <xdr:row>166</xdr:row>
                <xdr:rowOff>0</xdr:rowOff>
              </to>
            </anchor>
          </controlPr>
        </control>
      </mc:Choice>
      <mc:Fallback>
        <control shapeId="655367" r:id="rId14" name="CheckBox10"/>
      </mc:Fallback>
    </mc:AlternateContent>
    <mc:AlternateContent xmlns:mc="http://schemas.openxmlformats.org/markup-compatibility/2006">
      <mc:Choice Requires="x14">
        <control shapeId="655368" r:id="rId16" name="CheckBox1">
          <controlPr locked="0" defaultSize="0" autoLine="0" autoPict="0" linkedCell="E14" r:id="rId17">
            <anchor moveWithCells="1" sizeWithCells="1">
              <from>
                <xdr:col>3</xdr:col>
                <xdr:colOff>152400</xdr:colOff>
                <xdr:row>166</xdr:row>
                <xdr:rowOff>0</xdr:rowOff>
              </from>
              <to>
                <xdr:col>4</xdr:col>
                <xdr:colOff>838200</xdr:colOff>
                <xdr:row>166</xdr:row>
                <xdr:rowOff>0</xdr:rowOff>
              </to>
            </anchor>
          </controlPr>
        </control>
      </mc:Choice>
      <mc:Fallback>
        <control shapeId="655368" r:id="rId16" name="CheckBox1"/>
      </mc:Fallback>
    </mc:AlternateContent>
    <mc:AlternateContent xmlns:mc="http://schemas.openxmlformats.org/markup-compatibility/2006">
      <mc:Choice Requires="x14">
        <control shapeId="655369" r:id="rId18" name="CheckBox2">
          <controlPr locked="0" defaultSize="0" autoLine="0" autoPict="0" linkedCell="E16" r:id="rId19">
            <anchor moveWithCells="1" sizeWithCells="1">
              <from>
                <xdr:col>3</xdr:col>
                <xdr:colOff>152400</xdr:colOff>
                <xdr:row>166</xdr:row>
                <xdr:rowOff>0</xdr:rowOff>
              </from>
              <to>
                <xdr:col>4</xdr:col>
                <xdr:colOff>838200</xdr:colOff>
                <xdr:row>166</xdr:row>
                <xdr:rowOff>0</xdr:rowOff>
              </to>
            </anchor>
          </controlPr>
        </control>
      </mc:Choice>
      <mc:Fallback>
        <control shapeId="655369" r:id="rId18" name="CheckBox2"/>
      </mc:Fallback>
    </mc:AlternateContent>
    <mc:AlternateContent xmlns:mc="http://schemas.openxmlformats.org/markup-compatibility/2006">
      <mc:Choice Requires="x14">
        <control shapeId="655370" r:id="rId20" name="CheckBox3">
          <controlPr locked="0" defaultSize="0" autoLine="0" autoPict="0" linkedCell="E15" r:id="rId21">
            <anchor moveWithCells="1" sizeWithCells="1">
              <from>
                <xdr:col>3</xdr:col>
                <xdr:colOff>152400</xdr:colOff>
                <xdr:row>166</xdr:row>
                <xdr:rowOff>0</xdr:rowOff>
              </from>
              <to>
                <xdr:col>4</xdr:col>
                <xdr:colOff>838200</xdr:colOff>
                <xdr:row>166</xdr:row>
                <xdr:rowOff>0</xdr:rowOff>
              </to>
            </anchor>
          </controlPr>
        </control>
      </mc:Choice>
      <mc:Fallback>
        <control shapeId="655370" r:id="rId20" name="CheckBox3"/>
      </mc:Fallback>
    </mc:AlternateContent>
    <mc:AlternateContent xmlns:mc="http://schemas.openxmlformats.org/markup-compatibility/2006">
      <mc:Choice Requires="x14">
        <control shapeId="655371" r:id="rId22" name="CheckBox4">
          <controlPr locked="0" defaultSize="0" autoLine="0" autoPict="0" linkedCell="E17" r:id="rId23">
            <anchor moveWithCells="1" sizeWithCells="1">
              <from>
                <xdr:col>5</xdr:col>
                <xdr:colOff>251460</xdr:colOff>
                <xdr:row>166</xdr:row>
                <xdr:rowOff>0</xdr:rowOff>
              </from>
              <to>
                <xdr:col>6</xdr:col>
                <xdr:colOff>38100</xdr:colOff>
                <xdr:row>166</xdr:row>
                <xdr:rowOff>0</xdr:rowOff>
              </to>
            </anchor>
          </controlPr>
        </control>
      </mc:Choice>
      <mc:Fallback>
        <control shapeId="655371" r:id="rId22" name="CheckBox4"/>
      </mc:Fallback>
    </mc:AlternateContent>
    <mc:AlternateContent xmlns:mc="http://schemas.openxmlformats.org/markup-compatibility/2006">
      <mc:Choice Requires="x14">
        <control shapeId="655372" r:id="rId24" name="CheckBox11">
          <controlPr locked="0" defaultSize="0" autoLine="0" autoPict="0" linkedCell="E19" r:id="rId25">
            <anchor moveWithCells="1" sizeWithCells="1">
              <from>
                <xdr:col>5</xdr:col>
                <xdr:colOff>251460</xdr:colOff>
                <xdr:row>166</xdr:row>
                <xdr:rowOff>0</xdr:rowOff>
              </from>
              <to>
                <xdr:col>6</xdr:col>
                <xdr:colOff>38100</xdr:colOff>
                <xdr:row>166</xdr:row>
                <xdr:rowOff>0</xdr:rowOff>
              </to>
            </anchor>
          </controlPr>
        </control>
      </mc:Choice>
      <mc:Fallback>
        <control shapeId="655372" r:id="rId24" name="CheckBox11"/>
      </mc:Fallback>
    </mc:AlternateContent>
    <mc:AlternateContent xmlns:mc="http://schemas.openxmlformats.org/markup-compatibility/2006">
      <mc:Choice Requires="x14">
        <control shapeId="655373" r:id="rId26" name="CheckBox12">
          <controlPr locked="0" defaultSize="0" autoLine="0" autoPict="0" linkedCell="E18" r:id="rId27">
            <anchor moveWithCells="1" sizeWithCells="1">
              <from>
                <xdr:col>5</xdr:col>
                <xdr:colOff>251460</xdr:colOff>
                <xdr:row>166</xdr:row>
                <xdr:rowOff>0</xdr:rowOff>
              </from>
              <to>
                <xdr:col>6</xdr:col>
                <xdr:colOff>38100</xdr:colOff>
                <xdr:row>166</xdr:row>
                <xdr:rowOff>0</xdr:rowOff>
              </to>
            </anchor>
          </controlPr>
        </control>
      </mc:Choice>
      <mc:Fallback>
        <control shapeId="655373" r:id="rId26" name="CheckBox12"/>
      </mc:Fallback>
    </mc:AlternateContent>
    <mc:AlternateContent xmlns:mc="http://schemas.openxmlformats.org/markup-compatibility/2006">
      <mc:Choice Requires="x14">
        <control shapeId="655374" r:id="rId28" name="CheckBox16">
          <controlPr locked="0" defaultSize="0" autoLine="0" autoPict="0" linkedCell="E2" r:id="rId29">
            <anchor moveWithCells="1" sizeWithCells="1">
              <from>
                <xdr:col>1</xdr:col>
                <xdr:colOff>381000</xdr:colOff>
                <xdr:row>142</xdr:row>
                <xdr:rowOff>0</xdr:rowOff>
              </from>
              <to>
                <xdr:col>2</xdr:col>
                <xdr:colOff>0</xdr:colOff>
                <xdr:row>142</xdr:row>
                <xdr:rowOff>0</xdr:rowOff>
              </to>
            </anchor>
          </controlPr>
        </control>
      </mc:Choice>
      <mc:Fallback>
        <control shapeId="655374" r:id="rId28" name="CheckBox16"/>
      </mc:Fallback>
    </mc:AlternateContent>
    <mc:AlternateContent xmlns:mc="http://schemas.openxmlformats.org/markup-compatibility/2006">
      <mc:Choice Requires="x14">
        <control shapeId="655375" r:id="rId30" name="CheckBox17">
          <controlPr locked="0" defaultSize="0" autoLine="0" autoPict="0" linkedCell="E4" r:id="rId31">
            <anchor moveWithCells="1" sizeWithCells="1">
              <from>
                <xdr:col>1</xdr:col>
                <xdr:colOff>381000</xdr:colOff>
                <xdr:row>142</xdr:row>
                <xdr:rowOff>0</xdr:rowOff>
              </from>
              <to>
                <xdr:col>2</xdr:col>
                <xdr:colOff>0</xdr:colOff>
                <xdr:row>142</xdr:row>
                <xdr:rowOff>0</xdr:rowOff>
              </to>
            </anchor>
          </controlPr>
        </control>
      </mc:Choice>
      <mc:Fallback>
        <control shapeId="655375" r:id="rId30" name="CheckBox17"/>
      </mc:Fallback>
    </mc:AlternateContent>
    <mc:AlternateContent xmlns:mc="http://schemas.openxmlformats.org/markup-compatibility/2006">
      <mc:Choice Requires="x14">
        <control shapeId="655376" r:id="rId32" name="CheckBox18">
          <controlPr locked="0" defaultSize="0" autoLine="0" autoPict="0" linkedCell="E3" r:id="rId33">
            <anchor moveWithCells="1" sizeWithCells="1">
              <from>
                <xdr:col>1</xdr:col>
                <xdr:colOff>381000</xdr:colOff>
                <xdr:row>142</xdr:row>
                <xdr:rowOff>0</xdr:rowOff>
              </from>
              <to>
                <xdr:col>2</xdr:col>
                <xdr:colOff>0</xdr:colOff>
                <xdr:row>142</xdr:row>
                <xdr:rowOff>0</xdr:rowOff>
              </to>
            </anchor>
          </controlPr>
        </control>
      </mc:Choice>
      <mc:Fallback>
        <control shapeId="655376" r:id="rId32" name="CheckBox18"/>
      </mc:Fallback>
    </mc:AlternateContent>
    <mc:AlternateContent xmlns:mc="http://schemas.openxmlformats.org/markup-compatibility/2006">
      <mc:Choice Requires="x14">
        <control shapeId="655377" r:id="rId34" name="CheckBox19">
          <controlPr locked="0" defaultSize="0" autoLine="0" autoPict="0" linkedCell="E5" r:id="rId35">
            <anchor moveWithCells="1" sizeWithCells="1">
              <from>
                <xdr:col>3</xdr:col>
                <xdr:colOff>152400</xdr:colOff>
                <xdr:row>142</xdr:row>
                <xdr:rowOff>0</xdr:rowOff>
              </from>
              <to>
                <xdr:col>4</xdr:col>
                <xdr:colOff>838200</xdr:colOff>
                <xdr:row>142</xdr:row>
                <xdr:rowOff>0</xdr:rowOff>
              </to>
            </anchor>
          </controlPr>
        </control>
      </mc:Choice>
      <mc:Fallback>
        <control shapeId="655377" r:id="rId34" name="CheckBox19"/>
      </mc:Fallback>
    </mc:AlternateContent>
    <mc:AlternateContent xmlns:mc="http://schemas.openxmlformats.org/markup-compatibility/2006">
      <mc:Choice Requires="x14">
        <control shapeId="655378" r:id="rId36" name="CheckBox20">
          <controlPr locked="0" defaultSize="0" autoLine="0" autoPict="0" linkedCell="E7" r:id="rId37">
            <anchor moveWithCells="1" sizeWithCells="1">
              <from>
                <xdr:col>3</xdr:col>
                <xdr:colOff>152400</xdr:colOff>
                <xdr:row>142</xdr:row>
                <xdr:rowOff>0</xdr:rowOff>
              </from>
              <to>
                <xdr:col>4</xdr:col>
                <xdr:colOff>838200</xdr:colOff>
                <xdr:row>142</xdr:row>
                <xdr:rowOff>0</xdr:rowOff>
              </to>
            </anchor>
          </controlPr>
        </control>
      </mc:Choice>
      <mc:Fallback>
        <control shapeId="655378" r:id="rId36" name="CheckBox20"/>
      </mc:Fallback>
    </mc:AlternateContent>
    <mc:AlternateContent xmlns:mc="http://schemas.openxmlformats.org/markup-compatibility/2006">
      <mc:Choice Requires="x14">
        <control shapeId="655379" r:id="rId38" name="CheckBox21">
          <controlPr locked="0" defaultSize="0" autoLine="0" autoPict="0" linkedCell="E6" r:id="rId39">
            <anchor moveWithCells="1" sizeWithCells="1">
              <from>
                <xdr:col>3</xdr:col>
                <xdr:colOff>152400</xdr:colOff>
                <xdr:row>142</xdr:row>
                <xdr:rowOff>0</xdr:rowOff>
              </from>
              <to>
                <xdr:col>4</xdr:col>
                <xdr:colOff>838200</xdr:colOff>
                <xdr:row>142</xdr:row>
                <xdr:rowOff>0</xdr:rowOff>
              </to>
            </anchor>
          </controlPr>
        </control>
      </mc:Choice>
      <mc:Fallback>
        <control shapeId="655379" r:id="rId38" name="CheckBox21"/>
      </mc:Fallback>
    </mc:AlternateContent>
    <mc:AlternateContent xmlns:mc="http://schemas.openxmlformats.org/markup-compatibility/2006">
      <mc:Choice Requires="x14">
        <control shapeId="655380" r:id="rId40" name="CheckBox22">
          <controlPr locked="0" defaultSize="0" autoLine="0" autoPict="0" linkedCell="E8" r:id="rId41">
            <anchor moveWithCells="1" sizeWithCells="1">
              <from>
                <xdr:col>5</xdr:col>
                <xdr:colOff>251460</xdr:colOff>
                <xdr:row>142</xdr:row>
                <xdr:rowOff>0</xdr:rowOff>
              </from>
              <to>
                <xdr:col>6</xdr:col>
                <xdr:colOff>38100</xdr:colOff>
                <xdr:row>142</xdr:row>
                <xdr:rowOff>0</xdr:rowOff>
              </to>
            </anchor>
          </controlPr>
        </control>
      </mc:Choice>
      <mc:Fallback>
        <control shapeId="655380" r:id="rId40" name="CheckBox22"/>
      </mc:Fallback>
    </mc:AlternateContent>
    <mc:AlternateContent xmlns:mc="http://schemas.openxmlformats.org/markup-compatibility/2006">
      <mc:Choice Requires="x14">
        <control shapeId="655381" r:id="rId42" name="CheckBox23">
          <controlPr locked="0" defaultSize="0" autoLine="0" autoPict="0" linkedCell="E10" r:id="rId43">
            <anchor moveWithCells="1" sizeWithCells="1">
              <from>
                <xdr:col>5</xdr:col>
                <xdr:colOff>251460</xdr:colOff>
                <xdr:row>142</xdr:row>
                <xdr:rowOff>0</xdr:rowOff>
              </from>
              <to>
                <xdr:col>6</xdr:col>
                <xdr:colOff>38100</xdr:colOff>
                <xdr:row>142</xdr:row>
                <xdr:rowOff>0</xdr:rowOff>
              </to>
            </anchor>
          </controlPr>
        </control>
      </mc:Choice>
      <mc:Fallback>
        <control shapeId="655381" r:id="rId42" name="CheckBox23"/>
      </mc:Fallback>
    </mc:AlternateContent>
    <mc:AlternateContent xmlns:mc="http://schemas.openxmlformats.org/markup-compatibility/2006">
      <mc:Choice Requires="x14">
        <control shapeId="655382" r:id="rId44" name="CheckBox24">
          <controlPr locked="0" defaultSize="0" autoLine="0" autoPict="0" linkedCell="E9" r:id="rId45">
            <anchor moveWithCells="1" sizeWithCells="1">
              <from>
                <xdr:col>5</xdr:col>
                <xdr:colOff>251460</xdr:colOff>
                <xdr:row>142</xdr:row>
                <xdr:rowOff>0</xdr:rowOff>
              </from>
              <to>
                <xdr:col>6</xdr:col>
                <xdr:colOff>38100</xdr:colOff>
                <xdr:row>142</xdr:row>
                <xdr:rowOff>0</xdr:rowOff>
              </to>
            </anchor>
          </controlPr>
        </control>
      </mc:Choice>
      <mc:Fallback>
        <control shapeId="655382" r:id="rId44" name="CheckBox24"/>
      </mc:Fallback>
    </mc:AlternateContent>
    <mc:AlternateContent xmlns:mc="http://schemas.openxmlformats.org/markup-compatibility/2006">
      <mc:Choice Requires="x14">
        <control shapeId="655383" r:id="rId46" name="CheckBox13">
          <controlPr locked="0" defaultSize="0" autoLine="0" autoPict="0" linkedCell="E20" r:id="rId47">
            <anchor moveWithCells="1" sizeWithCells="1">
              <from>
                <xdr:col>1</xdr:col>
                <xdr:colOff>236220</xdr:colOff>
                <xdr:row>187</xdr:row>
                <xdr:rowOff>0</xdr:rowOff>
              </from>
              <to>
                <xdr:col>1</xdr:col>
                <xdr:colOff>1203960</xdr:colOff>
                <xdr:row>187</xdr:row>
                <xdr:rowOff>0</xdr:rowOff>
              </to>
            </anchor>
          </controlPr>
        </control>
      </mc:Choice>
      <mc:Fallback>
        <control shapeId="655383" r:id="rId46" name="CheckBox13"/>
      </mc:Fallback>
    </mc:AlternateContent>
    <mc:AlternateContent xmlns:mc="http://schemas.openxmlformats.org/markup-compatibility/2006">
      <mc:Choice Requires="x14">
        <control shapeId="655384" r:id="rId48" name="CheckBox14">
          <controlPr locked="0" defaultSize="0" autoLine="0" autoPict="0" linkedCell="E21" r:id="rId49">
            <anchor moveWithCells="1" sizeWithCells="1">
              <from>
                <xdr:col>1</xdr:col>
                <xdr:colOff>236220</xdr:colOff>
                <xdr:row>187</xdr:row>
                <xdr:rowOff>0</xdr:rowOff>
              </from>
              <to>
                <xdr:col>7</xdr:col>
                <xdr:colOff>944880</xdr:colOff>
                <xdr:row>187</xdr:row>
                <xdr:rowOff>0</xdr:rowOff>
              </to>
            </anchor>
          </controlPr>
        </control>
      </mc:Choice>
      <mc:Fallback>
        <control shapeId="655384" r:id="rId48" name="CheckBox14"/>
      </mc:Fallback>
    </mc:AlternateContent>
    <mc:AlternateContent xmlns:mc="http://schemas.openxmlformats.org/markup-compatibility/2006">
      <mc:Choice Requires="x14">
        <control shapeId="655385" r:id="rId50" name="CheckBox15">
          <controlPr locked="0" defaultSize="0" autoLine="0" autoPict="0" linkedCell="E22" r:id="rId51">
            <anchor moveWithCells="1" sizeWithCells="1">
              <from>
                <xdr:col>1</xdr:col>
                <xdr:colOff>236220</xdr:colOff>
                <xdr:row>187</xdr:row>
                <xdr:rowOff>0</xdr:rowOff>
              </from>
              <to>
                <xdr:col>7</xdr:col>
                <xdr:colOff>762000</xdr:colOff>
                <xdr:row>187</xdr:row>
                <xdr:rowOff>0</xdr:rowOff>
              </to>
            </anchor>
          </controlPr>
        </control>
      </mc:Choice>
      <mc:Fallback>
        <control shapeId="655385" r:id="rId50" name="CheckBox15"/>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tabColor indexed="42"/>
    <outlinePr summaryBelow="0"/>
    <pageSetUpPr fitToPage="1"/>
  </sheetPr>
  <dimension ref="A1:N222"/>
  <sheetViews>
    <sheetView showZeros="0" topLeftCell="A113"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184</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324</v>
      </c>
      <c r="C105" s="290" t="s">
        <v>275</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v>41432.736046412036</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325</v>
      </c>
      <c r="C113" s="316"/>
      <c r="D113" s="316"/>
      <c r="E113" s="316"/>
      <c r="F113" s="316"/>
      <c r="G113" s="316"/>
      <c r="H113" s="316"/>
      <c r="I113" s="317"/>
      <c r="J113" s="79"/>
      <c r="K113" s="170">
        <f>SUBTOTAL(109,$A$103:A113)</f>
        <v>2</v>
      </c>
    </row>
    <row r="114" spans="1:11" ht="15.6" x14ac:dyDescent="0.25">
      <c r="A114" s="29"/>
      <c r="B114" s="82" t="s">
        <v>326</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218</v>
      </c>
      <c r="C117" s="322"/>
      <c r="D117" s="323"/>
      <c r="E117" s="322"/>
      <c r="F117" s="322"/>
      <c r="G117" s="323"/>
      <c r="H117" s="322"/>
      <c r="I117" s="324"/>
      <c r="J117" s="79"/>
      <c r="K117" s="170"/>
    </row>
    <row r="118" spans="1:11" ht="13.8" thickBot="1" x14ac:dyDescent="0.3">
      <c r="A118" s="29"/>
      <c r="B118" s="175" t="s">
        <v>123</v>
      </c>
      <c r="C118" s="89" t="s">
        <v>107</v>
      </c>
      <c r="D118" s="58"/>
      <c r="E118" s="104"/>
      <c r="F118" s="89"/>
      <c r="G118" s="186"/>
      <c r="H118" s="104"/>
      <c r="I118" s="89"/>
      <c r="J118" s="79"/>
      <c r="K118" s="170"/>
    </row>
    <row r="119" spans="1:11" x14ac:dyDescent="0.25">
      <c r="A119" s="29"/>
      <c r="B119" s="61" t="s">
        <v>338</v>
      </c>
      <c r="C119" s="62"/>
      <c r="D119" s="12"/>
      <c r="E119" s="63"/>
      <c r="F119" s="64"/>
      <c r="G119" s="13"/>
      <c r="H119" s="64"/>
      <c r="I119" s="65"/>
      <c r="J119" s="79"/>
      <c r="K119" s="170"/>
    </row>
    <row r="120" spans="1:11" ht="18.600000000000001" customHeight="1" x14ac:dyDescent="0.25">
      <c r="A120" s="29"/>
      <c r="B120" s="325" t="s">
        <v>346</v>
      </c>
      <c r="C120" s="326"/>
      <c r="D120" s="326"/>
      <c r="E120" s="326"/>
      <c r="F120" s="326"/>
      <c r="G120" s="326"/>
      <c r="H120" s="326"/>
      <c r="I120" s="327"/>
      <c r="J120" s="79"/>
      <c r="K120" s="170"/>
    </row>
    <row r="121" spans="1:11" hidden="1" x14ac:dyDescent="0.25">
      <c r="A121" s="29"/>
      <c r="B121" s="11" t="s">
        <v>337</v>
      </c>
      <c r="C121" s="12"/>
      <c r="D121" s="12"/>
      <c r="E121" s="13"/>
      <c r="F121" s="14"/>
      <c r="G121" s="13"/>
      <c r="H121" s="14"/>
      <c r="I121" s="15"/>
      <c r="J121" s="79"/>
      <c r="K121" s="170"/>
    </row>
    <row r="122" spans="1:11" ht="60" hidden="1" customHeight="1" x14ac:dyDescent="0.25">
      <c r="A122" s="29"/>
      <c r="B122" s="328" t="s">
        <v>91</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75.599999999999994" customHeight="1" x14ac:dyDescent="0.25">
      <c r="A126" s="29"/>
      <c r="B126" s="337" t="s">
        <v>246</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332</v>
      </c>
      <c r="C128" s="335"/>
      <c r="D128" s="335"/>
      <c r="E128" s="335"/>
      <c r="F128" s="335"/>
      <c r="G128" s="335"/>
      <c r="H128" s="335"/>
      <c r="I128" s="336"/>
      <c r="J128" s="79"/>
      <c r="K128" s="170"/>
    </row>
    <row r="129" spans="1:11" ht="34.200000000000003" customHeight="1" thickBot="1" x14ac:dyDescent="0.3">
      <c r="A129" s="29"/>
      <c r="B129" s="313" t="s">
        <v>247</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217</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customHeight="1" x14ac:dyDescent="0.25">
      <c r="A133" s="29"/>
      <c r="B133" s="352" t="s">
        <v>333</v>
      </c>
      <c r="C133" s="353"/>
      <c r="D133" s="353"/>
      <c r="E133" s="353"/>
      <c r="F133" s="353"/>
      <c r="G133" s="353"/>
      <c r="H133" s="353"/>
      <c r="I133" s="354"/>
      <c r="J133" s="79"/>
      <c r="K133" s="170"/>
    </row>
    <row r="134" spans="1:11" ht="90.75" customHeight="1" x14ac:dyDescent="0.25">
      <c r="A134" s="29"/>
      <c r="B134" s="355"/>
      <c r="C134" s="356"/>
      <c r="D134" s="356"/>
      <c r="E134" s="356"/>
      <c r="F134" s="356"/>
      <c r="G134" s="356"/>
      <c r="H134" s="356"/>
      <c r="I134" s="357"/>
      <c r="J134" s="79"/>
      <c r="K134" s="170"/>
    </row>
    <row r="135" spans="1:11" ht="12.75" customHeight="1" x14ac:dyDescent="0.25">
      <c r="A135" s="29"/>
      <c r="B135" s="352" t="s">
        <v>334</v>
      </c>
      <c r="C135" s="358"/>
      <c r="D135" s="358"/>
      <c r="E135" s="358"/>
      <c r="F135" s="358"/>
      <c r="G135" s="358"/>
      <c r="H135" s="358"/>
      <c r="I135" s="359"/>
      <c r="J135" s="79"/>
      <c r="K135" s="170"/>
    </row>
    <row r="136" spans="1:11" ht="90.75" customHeight="1" x14ac:dyDescent="0.25">
      <c r="A136" s="29"/>
      <c r="B136" s="360"/>
      <c r="C136" s="361"/>
      <c r="D136" s="361"/>
      <c r="E136" s="361"/>
      <c r="F136" s="361"/>
      <c r="G136" s="361"/>
      <c r="H136" s="361"/>
      <c r="I136" s="362"/>
      <c r="J136" s="79"/>
      <c r="K136" s="170"/>
    </row>
    <row r="137" spans="1:11" ht="12.75" customHeight="1" x14ac:dyDescent="0.25">
      <c r="A137" s="29"/>
      <c r="B137" s="352" t="s">
        <v>335</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 to Correction Action Request (Part 2)</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14"/>
      <c r="C146" s="215"/>
      <c r="D146" s="198" t="str">
        <f>IF($H$2,"","Causes of Non-Conformity")</f>
        <v>Causes of Non-Conformity</v>
      </c>
      <c r="E146" s="196"/>
      <c r="F146" s="378"/>
      <c r="G146" s="378"/>
      <c r="H146" s="215"/>
      <c r="I146" s="216"/>
      <c r="J146" s="79"/>
      <c r="K146" s="170"/>
    </row>
    <row r="147" spans="1:11" hidden="1" outlineLevel="1" x14ac:dyDescent="0.25">
      <c r="A147" s="29"/>
      <c r="B147" s="214"/>
      <c r="C147" s="215"/>
      <c r="D147" s="198" t="s">
        <v>74</v>
      </c>
      <c r="E147" s="196"/>
      <c r="F147" s="197"/>
      <c r="G147" s="197"/>
      <c r="H147" s="197"/>
      <c r="I147" s="216"/>
      <c r="J147" s="79"/>
      <c r="K147" s="170"/>
    </row>
    <row r="148" spans="1:11" ht="12" hidden="1" customHeight="1" outlineLevel="1" x14ac:dyDescent="0.25">
      <c r="A148" s="29"/>
      <c r="B148" s="214"/>
      <c r="C148" s="215"/>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13"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Causes of Nonconformity, Corrections &amp; Proposed Corrective Actions</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Causes of Nonconformity (why did this non-conformity occur, the root cause analysis)</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 to Correction Action Request (Part 2)</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14"/>
      <c r="C170" s="215"/>
      <c r="D170" s="198" t="str">
        <f>IF($H$2,"","Causes of Non-Conformity")</f>
        <v>Causes of Non-Conformity</v>
      </c>
      <c r="E170" s="196"/>
      <c r="F170" s="378"/>
      <c r="G170" s="378"/>
      <c r="H170" s="215"/>
      <c r="I170" s="216"/>
      <c r="J170" s="79"/>
      <c r="K170" s="170"/>
    </row>
    <row r="171" spans="1:11" hidden="1" outlineLevel="1" x14ac:dyDescent="0.25">
      <c r="A171" s="29"/>
      <c r="B171" s="214"/>
      <c r="C171" s="215"/>
      <c r="D171" s="198" t="s">
        <v>74</v>
      </c>
      <c r="E171" s="196"/>
      <c r="F171" s="187"/>
      <c r="G171" s="187"/>
      <c r="H171" s="187"/>
      <c r="I171" s="216"/>
      <c r="J171" s="79"/>
      <c r="K171" s="170"/>
    </row>
    <row r="172" spans="1:11" ht="12" hidden="1" customHeight="1" outlineLevel="1" x14ac:dyDescent="0.25">
      <c r="A172" s="29"/>
      <c r="B172" s="214"/>
      <c r="C172" s="215"/>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17"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217" t="str">
        <f>K188&amp;".2. Justification for all responses shall be provided here:"</f>
        <v>3.2. Justification for all responses shall be provided here:</v>
      </c>
      <c r="C195" s="218"/>
      <c r="D195" s="218"/>
      <c r="E195" s="218"/>
      <c r="F195" s="218"/>
      <c r="G195" s="218"/>
      <c r="H195" s="218"/>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217" t="str">
        <f>K209&amp;".2. Justification for all responses shall be provided here:"</f>
        <v>3.2. Justification for all responses shall be provided here:</v>
      </c>
      <c r="C216" s="218"/>
      <c r="D216" s="218"/>
      <c r="E216" s="218"/>
      <c r="F216" s="218"/>
      <c r="G216" s="218"/>
      <c r="H216" s="218"/>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29" priority="1" stopIfTrue="1">
      <formula>D91="OFI"</formula>
    </cfRule>
  </conditionalFormatting>
  <conditionalFormatting sqref="C105:I105">
    <cfRule type="expression" dxfId="28" priority="3" stopIfTrue="1">
      <formula>LEFT(C105,4)="info"</formula>
    </cfRule>
  </conditionalFormatting>
  <conditionalFormatting sqref="B120:I120 B122:I122 B124:I124 B129:I129">
    <cfRule type="expression" dxfId="27" priority="4" stopIfTrue="1">
      <formula>LEFT(B120,18)="REFERENCE SELECTED"</formula>
    </cfRule>
  </conditionalFormatting>
  <conditionalFormatting sqref="I115">
    <cfRule type="expression" dxfId="26" priority="9" stopIfTrue="1">
      <formula>Joint?</formula>
    </cfRule>
  </conditionalFormatting>
  <conditionalFormatting sqref="I116">
    <cfRule type="expression" dxfId="25"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31161"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731161" r:id="rId4" name="CheckBox15"/>
      </mc:Fallback>
    </mc:AlternateContent>
    <mc:AlternateContent xmlns:mc="http://schemas.openxmlformats.org/markup-compatibility/2006">
      <mc:Choice Requires="x14">
        <control shapeId="731160"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731160" r:id="rId6" name="CheckBox14"/>
      </mc:Fallback>
    </mc:AlternateContent>
    <mc:AlternateContent xmlns:mc="http://schemas.openxmlformats.org/markup-compatibility/2006">
      <mc:Choice Requires="x14">
        <control shapeId="731159"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731159" r:id="rId8" name="CheckBox13"/>
      </mc:Fallback>
    </mc:AlternateContent>
    <mc:AlternateContent xmlns:mc="http://schemas.openxmlformats.org/markup-compatibility/2006">
      <mc:Choice Requires="x14">
        <control shapeId="731158"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731158" r:id="rId10" name="CheckBox24"/>
      </mc:Fallback>
    </mc:AlternateContent>
    <mc:AlternateContent xmlns:mc="http://schemas.openxmlformats.org/markup-compatibility/2006">
      <mc:Choice Requires="x14">
        <control shapeId="731157"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731157" r:id="rId12" name="CheckBox23"/>
      </mc:Fallback>
    </mc:AlternateContent>
    <mc:AlternateContent xmlns:mc="http://schemas.openxmlformats.org/markup-compatibility/2006">
      <mc:Choice Requires="x14">
        <control shapeId="731156"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731156" r:id="rId14" name="CheckBox22"/>
      </mc:Fallback>
    </mc:AlternateContent>
    <mc:AlternateContent xmlns:mc="http://schemas.openxmlformats.org/markup-compatibility/2006">
      <mc:Choice Requires="x14">
        <control shapeId="731155"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731155" r:id="rId16" name="CheckBox21"/>
      </mc:Fallback>
    </mc:AlternateContent>
    <mc:AlternateContent xmlns:mc="http://schemas.openxmlformats.org/markup-compatibility/2006">
      <mc:Choice Requires="x14">
        <control shapeId="731154"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731154" r:id="rId18" name="CheckBox20"/>
      </mc:Fallback>
    </mc:AlternateContent>
    <mc:AlternateContent xmlns:mc="http://schemas.openxmlformats.org/markup-compatibility/2006">
      <mc:Choice Requires="x14">
        <control shapeId="731153"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731153" r:id="rId20" name="CheckBox19"/>
      </mc:Fallback>
    </mc:AlternateContent>
    <mc:AlternateContent xmlns:mc="http://schemas.openxmlformats.org/markup-compatibility/2006">
      <mc:Choice Requires="x14">
        <control shapeId="731152"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731152" r:id="rId22" name="CheckBox18"/>
      </mc:Fallback>
    </mc:AlternateContent>
    <mc:AlternateContent xmlns:mc="http://schemas.openxmlformats.org/markup-compatibility/2006">
      <mc:Choice Requires="x14">
        <control shapeId="731151"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731151" r:id="rId24" name="CheckBox17"/>
      </mc:Fallback>
    </mc:AlternateContent>
    <mc:AlternateContent xmlns:mc="http://schemas.openxmlformats.org/markup-compatibility/2006">
      <mc:Choice Requires="x14">
        <control shapeId="731150"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731150" r:id="rId26" name="CheckBox16"/>
      </mc:Fallback>
    </mc:AlternateContent>
    <mc:AlternateContent xmlns:mc="http://schemas.openxmlformats.org/markup-compatibility/2006">
      <mc:Choice Requires="x14">
        <control shapeId="731149"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731149" r:id="rId28" name="CheckBox12"/>
      </mc:Fallback>
    </mc:AlternateContent>
    <mc:AlternateContent xmlns:mc="http://schemas.openxmlformats.org/markup-compatibility/2006">
      <mc:Choice Requires="x14">
        <control shapeId="731148"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731148" r:id="rId30" name="CheckBox11"/>
      </mc:Fallback>
    </mc:AlternateContent>
    <mc:AlternateContent xmlns:mc="http://schemas.openxmlformats.org/markup-compatibility/2006">
      <mc:Choice Requires="x14">
        <control shapeId="731147"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731147" r:id="rId32" name="CheckBox4"/>
      </mc:Fallback>
    </mc:AlternateContent>
    <mc:AlternateContent xmlns:mc="http://schemas.openxmlformats.org/markup-compatibility/2006">
      <mc:Choice Requires="x14">
        <control shapeId="731146"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731146" r:id="rId34" name="CheckBox3"/>
      </mc:Fallback>
    </mc:AlternateContent>
    <mc:AlternateContent xmlns:mc="http://schemas.openxmlformats.org/markup-compatibility/2006">
      <mc:Choice Requires="x14">
        <control shapeId="731145"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731145" r:id="rId36" name="CheckBox2"/>
      </mc:Fallback>
    </mc:AlternateContent>
    <mc:AlternateContent xmlns:mc="http://schemas.openxmlformats.org/markup-compatibility/2006">
      <mc:Choice Requires="x14">
        <control shapeId="731144"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731144" r:id="rId38" name="CheckBox1"/>
      </mc:Fallback>
    </mc:AlternateContent>
    <mc:AlternateContent xmlns:mc="http://schemas.openxmlformats.org/markup-compatibility/2006">
      <mc:Choice Requires="x14">
        <control shapeId="731143"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731143" r:id="rId40" name="CheckBox10"/>
      </mc:Fallback>
    </mc:AlternateContent>
    <mc:AlternateContent xmlns:mc="http://schemas.openxmlformats.org/markup-compatibility/2006">
      <mc:Choice Requires="x14">
        <control shapeId="731142"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731142" r:id="rId42" name="CheckBox9"/>
      </mc:Fallback>
    </mc:AlternateContent>
    <mc:AlternateContent xmlns:mc="http://schemas.openxmlformats.org/markup-compatibility/2006">
      <mc:Choice Requires="x14">
        <control shapeId="731141"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731141" r:id="rId44" name="CheckBox8"/>
      </mc:Fallback>
    </mc:AlternateContent>
    <mc:AlternateContent xmlns:mc="http://schemas.openxmlformats.org/markup-compatibility/2006">
      <mc:Choice Requires="x14">
        <control shapeId="731140"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731140" r:id="rId46" name="CheckBox7"/>
      </mc:Fallback>
    </mc:AlternateContent>
    <mc:AlternateContent xmlns:mc="http://schemas.openxmlformats.org/markup-compatibility/2006">
      <mc:Choice Requires="x14">
        <control shapeId="731139"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731139" r:id="rId48" name="CheckBox6"/>
      </mc:Fallback>
    </mc:AlternateContent>
    <mc:AlternateContent xmlns:mc="http://schemas.openxmlformats.org/markup-compatibility/2006">
      <mc:Choice Requires="x14">
        <control shapeId="731138"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731138" r:id="rId50" name="CheckBox5"/>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indexed="42"/>
    <outlinePr summaryBelow="0"/>
    <pageSetUpPr fitToPage="1"/>
  </sheetPr>
  <dimension ref="A1:N222"/>
  <sheetViews>
    <sheetView showZeros="0" topLeftCell="A118"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184</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324</v>
      </c>
      <c r="C105" s="290" t="s">
        <v>277</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v>41432.736046412036</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325</v>
      </c>
      <c r="C113" s="316"/>
      <c r="D113" s="316"/>
      <c r="E113" s="316"/>
      <c r="F113" s="316"/>
      <c r="G113" s="316"/>
      <c r="H113" s="316"/>
      <c r="I113" s="317"/>
      <c r="J113" s="79"/>
      <c r="K113" s="170">
        <f>SUBTOTAL(109,$A$103:A113)</f>
        <v>2</v>
      </c>
    </row>
    <row r="114" spans="1:11" ht="15.6" x14ac:dyDescent="0.25">
      <c r="A114" s="29"/>
      <c r="B114" s="82" t="s">
        <v>326</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167</v>
      </c>
      <c r="C117" s="322"/>
      <c r="D117" s="323"/>
      <c r="E117" s="322"/>
      <c r="F117" s="322"/>
      <c r="G117" s="323"/>
      <c r="H117" s="322"/>
      <c r="I117" s="324"/>
      <c r="J117" s="79"/>
      <c r="K117" s="170"/>
    </row>
    <row r="118" spans="1:11" ht="13.8" thickBot="1" x14ac:dyDescent="0.3">
      <c r="A118" s="29"/>
      <c r="B118" s="175" t="s">
        <v>123</v>
      </c>
      <c r="C118" s="89">
        <v>4.4000000000000004</v>
      </c>
      <c r="D118" s="58"/>
      <c r="E118" s="104"/>
      <c r="F118" s="89"/>
      <c r="G118" s="186"/>
      <c r="H118" s="104"/>
      <c r="I118" s="89"/>
      <c r="J118" s="79"/>
      <c r="K118" s="170"/>
    </row>
    <row r="119" spans="1:11" x14ac:dyDescent="0.25">
      <c r="A119" s="29"/>
      <c r="B119" s="61" t="s">
        <v>338</v>
      </c>
      <c r="C119" s="62"/>
      <c r="D119" s="12"/>
      <c r="E119" s="63"/>
      <c r="F119" s="64"/>
      <c r="G119" s="13"/>
      <c r="H119" s="64"/>
      <c r="I119" s="65"/>
      <c r="J119" s="79"/>
      <c r="K119" s="170"/>
    </row>
    <row r="120" spans="1:11" ht="31.8" customHeight="1" x14ac:dyDescent="0.25">
      <c r="A120" s="29"/>
      <c r="B120" s="325" t="s">
        <v>339</v>
      </c>
      <c r="C120" s="326"/>
      <c r="D120" s="326"/>
      <c r="E120" s="326"/>
      <c r="F120" s="326"/>
      <c r="G120" s="326"/>
      <c r="H120" s="326"/>
      <c r="I120" s="327"/>
      <c r="J120" s="79"/>
      <c r="K120" s="170"/>
    </row>
    <row r="121" spans="1:11" hidden="1" x14ac:dyDescent="0.25">
      <c r="A121" s="29"/>
      <c r="B121" s="11" t="s">
        <v>337</v>
      </c>
      <c r="C121" s="12"/>
      <c r="D121" s="12"/>
      <c r="E121" s="13"/>
      <c r="F121" s="14"/>
      <c r="G121" s="13"/>
      <c r="H121" s="14"/>
      <c r="I121" s="15"/>
      <c r="J121" s="79"/>
      <c r="K121" s="170"/>
    </row>
    <row r="122" spans="1:11" ht="60" hidden="1" customHeight="1" x14ac:dyDescent="0.25">
      <c r="A122" s="29"/>
      <c r="B122" s="328" t="s">
        <v>91</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75.599999999999994" customHeight="1" x14ac:dyDescent="0.25">
      <c r="A126" s="29"/>
      <c r="B126" s="337" t="s">
        <v>240</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332</v>
      </c>
      <c r="C128" s="335"/>
      <c r="D128" s="335"/>
      <c r="E128" s="335"/>
      <c r="F128" s="335"/>
      <c r="G128" s="335"/>
      <c r="H128" s="335"/>
      <c r="I128" s="336"/>
      <c r="J128" s="79"/>
      <c r="K128" s="170"/>
    </row>
    <row r="129" spans="1:11" ht="35.4" customHeight="1" thickBot="1" x14ac:dyDescent="0.3">
      <c r="A129" s="29"/>
      <c r="B129" s="313" t="s">
        <v>241</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217</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customHeight="1" x14ac:dyDescent="0.25">
      <c r="A133" s="29"/>
      <c r="B133" s="352" t="s">
        <v>333</v>
      </c>
      <c r="C133" s="353"/>
      <c r="D133" s="353"/>
      <c r="E133" s="353"/>
      <c r="F133" s="353"/>
      <c r="G133" s="353"/>
      <c r="H133" s="353"/>
      <c r="I133" s="354"/>
      <c r="J133" s="79"/>
      <c r="K133" s="170"/>
    </row>
    <row r="134" spans="1:11" ht="90.75" customHeight="1" x14ac:dyDescent="0.25">
      <c r="A134" s="29"/>
      <c r="B134" s="355"/>
      <c r="C134" s="356"/>
      <c r="D134" s="356"/>
      <c r="E134" s="356"/>
      <c r="F134" s="356"/>
      <c r="G134" s="356"/>
      <c r="H134" s="356"/>
      <c r="I134" s="357"/>
      <c r="J134" s="79"/>
      <c r="K134" s="170"/>
    </row>
    <row r="135" spans="1:11" ht="12.75" customHeight="1" x14ac:dyDescent="0.25">
      <c r="A135" s="29"/>
      <c r="B135" s="352" t="s">
        <v>334</v>
      </c>
      <c r="C135" s="358"/>
      <c r="D135" s="358"/>
      <c r="E135" s="358"/>
      <c r="F135" s="358"/>
      <c r="G135" s="358"/>
      <c r="H135" s="358"/>
      <c r="I135" s="359"/>
      <c r="J135" s="79"/>
      <c r="K135" s="170"/>
    </row>
    <row r="136" spans="1:11" ht="90.75" customHeight="1" x14ac:dyDescent="0.25">
      <c r="A136" s="29"/>
      <c r="B136" s="360"/>
      <c r="C136" s="361"/>
      <c r="D136" s="361"/>
      <c r="E136" s="361"/>
      <c r="F136" s="361"/>
      <c r="G136" s="361"/>
      <c r="H136" s="361"/>
      <c r="I136" s="362"/>
      <c r="J136" s="79"/>
      <c r="K136" s="170"/>
    </row>
    <row r="137" spans="1:11" ht="12.75" customHeight="1" x14ac:dyDescent="0.25">
      <c r="A137" s="29"/>
      <c r="B137" s="352" t="s">
        <v>335</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 to Correction Action Request (Part 2)</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06"/>
      <c r="C146" s="207"/>
      <c r="D146" s="198" t="str">
        <f>IF($H$2,"","Causes of Non-Conformity")</f>
        <v>Causes of Non-Conformity</v>
      </c>
      <c r="E146" s="196"/>
      <c r="F146" s="378"/>
      <c r="G146" s="378"/>
      <c r="H146" s="207"/>
      <c r="I146" s="208"/>
      <c r="J146" s="79"/>
      <c r="K146" s="170"/>
    </row>
    <row r="147" spans="1:11" hidden="1" outlineLevel="1" x14ac:dyDescent="0.25">
      <c r="A147" s="29"/>
      <c r="B147" s="206"/>
      <c r="C147" s="207"/>
      <c r="D147" s="198" t="s">
        <v>74</v>
      </c>
      <c r="E147" s="196"/>
      <c r="F147" s="197"/>
      <c r="G147" s="197"/>
      <c r="H147" s="197"/>
      <c r="I147" s="208"/>
      <c r="J147" s="79"/>
      <c r="K147" s="170"/>
    </row>
    <row r="148" spans="1:11" ht="12" hidden="1" customHeight="1" outlineLevel="1" x14ac:dyDescent="0.25">
      <c r="A148" s="29"/>
      <c r="B148" s="206"/>
      <c r="C148" s="207"/>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05"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Causes of Nonconformity, Corrections &amp; Proposed Corrective Actions</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Causes of Nonconformity (why did this non-conformity occur, the root cause analysis)</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 to Correction Action Request (Part 2)</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06"/>
      <c r="C170" s="207"/>
      <c r="D170" s="198" t="str">
        <f>IF($H$2,"","Causes of Non-Conformity")</f>
        <v>Causes of Non-Conformity</v>
      </c>
      <c r="E170" s="196"/>
      <c r="F170" s="378"/>
      <c r="G170" s="378"/>
      <c r="H170" s="207"/>
      <c r="I170" s="208"/>
      <c r="J170" s="79"/>
      <c r="K170" s="170"/>
    </row>
    <row r="171" spans="1:11" hidden="1" outlineLevel="1" x14ac:dyDescent="0.25">
      <c r="A171" s="29"/>
      <c r="B171" s="206"/>
      <c r="C171" s="207"/>
      <c r="D171" s="198" t="s">
        <v>74</v>
      </c>
      <c r="E171" s="196"/>
      <c r="F171" s="187"/>
      <c r="G171" s="187"/>
      <c r="H171" s="187"/>
      <c r="I171" s="208"/>
      <c r="J171" s="79"/>
      <c r="K171" s="170"/>
    </row>
    <row r="172" spans="1:11" ht="12" hidden="1" customHeight="1" outlineLevel="1" x14ac:dyDescent="0.25">
      <c r="A172" s="29"/>
      <c r="B172" s="206"/>
      <c r="C172" s="207"/>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09"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209" t="str">
        <f>K188&amp;".2. Justification for all responses shall be provided here:"</f>
        <v>3.2. Justification for all responses shall be provided here:</v>
      </c>
      <c r="C195" s="210"/>
      <c r="D195" s="210"/>
      <c r="E195" s="210"/>
      <c r="F195" s="210"/>
      <c r="G195" s="210"/>
      <c r="H195" s="210"/>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209" t="str">
        <f>K209&amp;".2. Justification for all responses shall be provided here:"</f>
        <v>3.2. Justification for all responses shall be provided here:</v>
      </c>
      <c r="C216" s="210"/>
      <c r="D216" s="210"/>
      <c r="E216" s="210"/>
      <c r="F216" s="210"/>
      <c r="G216" s="210"/>
      <c r="H216" s="210"/>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24" priority="1" stopIfTrue="1">
      <formula>D91="OFI"</formula>
    </cfRule>
  </conditionalFormatting>
  <conditionalFormatting sqref="C105:I105">
    <cfRule type="expression" dxfId="23" priority="3" stopIfTrue="1">
      <formula>LEFT(C105,4)="info"</formula>
    </cfRule>
  </conditionalFormatting>
  <conditionalFormatting sqref="B120:I120 B122:I122 B124:I124 B129:I129">
    <cfRule type="expression" dxfId="22" priority="4" stopIfTrue="1">
      <formula>LEFT(B120,18)="REFERENCE SELECTED"</formula>
    </cfRule>
  </conditionalFormatting>
  <conditionalFormatting sqref="I115">
    <cfRule type="expression" dxfId="21" priority="9" stopIfTrue="1">
      <formula>Joint?</formula>
    </cfRule>
  </conditionalFormatting>
  <conditionalFormatting sqref="I116">
    <cfRule type="expression" dxfId="20"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00441"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700441" r:id="rId4" name="CheckBox15"/>
      </mc:Fallback>
    </mc:AlternateContent>
    <mc:AlternateContent xmlns:mc="http://schemas.openxmlformats.org/markup-compatibility/2006">
      <mc:Choice Requires="x14">
        <control shapeId="700440"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700440" r:id="rId6" name="CheckBox14"/>
      </mc:Fallback>
    </mc:AlternateContent>
    <mc:AlternateContent xmlns:mc="http://schemas.openxmlformats.org/markup-compatibility/2006">
      <mc:Choice Requires="x14">
        <control shapeId="700439"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700439" r:id="rId8" name="CheckBox13"/>
      </mc:Fallback>
    </mc:AlternateContent>
    <mc:AlternateContent xmlns:mc="http://schemas.openxmlformats.org/markup-compatibility/2006">
      <mc:Choice Requires="x14">
        <control shapeId="700438"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700438" r:id="rId10" name="CheckBox24"/>
      </mc:Fallback>
    </mc:AlternateContent>
    <mc:AlternateContent xmlns:mc="http://schemas.openxmlformats.org/markup-compatibility/2006">
      <mc:Choice Requires="x14">
        <control shapeId="700437"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700437" r:id="rId12" name="CheckBox23"/>
      </mc:Fallback>
    </mc:AlternateContent>
    <mc:AlternateContent xmlns:mc="http://schemas.openxmlformats.org/markup-compatibility/2006">
      <mc:Choice Requires="x14">
        <control shapeId="700436"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700436" r:id="rId14" name="CheckBox22"/>
      </mc:Fallback>
    </mc:AlternateContent>
    <mc:AlternateContent xmlns:mc="http://schemas.openxmlformats.org/markup-compatibility/2006">
      <mc:Choice Requires="x14">
        <control shapeId="700435"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700435" r:id="rId16" name="CheckBox21"/>
      </mc:Fallback>
    </mc:AlternateContent>
    <mc:AlternateContent xmlns:mc="http://schemas.openxmlformats.org/markup-compatibility/2006">
      <mc:Choice Requires="x14">
        <control shapeId="700434"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700434" r:id="rId18" name="CheckBox20"/>
      </mc:Fallback>
    </mc:AlternateContent>
    <mc:AlternateContent xmlns:mc="http://schemas.openxmlformats.org/markup-compatibility/2006">
      <mc:Choice Requires="x14">
        <control shapeId="700433"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700433" r:id="rId20" name="CheckBox19"/>
      </mc:Fallback>
    </mc:AlternateContent>
    <mc:AlternateContent xmlns:mc="http://schemas.openxmlformats.org/markup-compatibility/2006">
      <mc:Choice Requires="x14">
        <control shapeId="700432"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700432" r:id="rId22" name="CheckBox18"/>
      </mc:Fallback>
    </mc:AlternateContent>
    <mc:AlternateContent xmlns:mc="http://schemas.openxmlformats.org/markup-compatibility/2006">
      <mc:Choice Requires="x14">
        <control shapeId="700431"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700431" r:id="rId24" name="CheckBox17"/>
      </mc:Fallback>
    </mc:AlternateContent>
    <mc:AlternateContent xmlns:mc="http://schemas.openxmlformats.org/markup-compatibility/2006">
      <mc:Choice Requires="x14">
        <control shapeId="700430"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700430" r:id="rId26" name="CheckBox16"/>
      </mc:Fallback>
    </mc:AlternateContent>
    <mc:AlternateContent xmlns:mc="http://schemas.openxmlformats.org/markup-compatibility/2006">
      <mc:Choice Requires="x14">
        <control shapeId="700429"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700429" r:id="rId28" name="CheckBox12"/>
      </mc:Fallback>
    </mc:AlternateContent>
    <mc:AlternateContent xmlns:mc="http://schemas.openxmlformats.org/markup-compatibility/2006">
      <mc:Choice Requires="x14">
        <control shapeId="700428"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700428" r:id="rId30" name="CheckBox11"/>
      </mc:Fallback>
    </mc:AlternateContent>
    <mc:AlternateContent xmlns:mc="http://schemas.openxmlformats.org/markup-compatibility/2006">
      <mc:Choice Requires="x14">
        <control shapeId="700427"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700427" r:id="rId32" name="CheckBox4"/>
      </mc:Fallback>
    </mc:AlternateContent>
    <mc:AlternateContent xmlns:mc="http://schemas.openxmlformats.org/markup-compatibility/2006">
      <mc:Choice Requires="x14">
        <control shapeId="700426"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700426" r:id="rId34" name="CheckBox3"/>
      </mc:Fallback>
    </mc:AlternateContent>
    <mc:AlternateContent xmlns:mc="http://schemas.openxmlformats.org/markup-compatibility/2006">
      <mc:Choice Requires="x14">
        <control shapeId="700425"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700425" r:id="rId36" name="CheckBox2"/>
      </mc:Fallback>
    </mc:AlternateContent>
    <mc:AlternateContent xmlns:mc="http://schemas.openxmlformats.org/markup-compatibility/2006">
      <mc:Choice Requires="x14">
        <control shapeId="700424"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700424" r:id="rId38" name="CheckBox1"/>
      </mc:Fallback>
    </mc:AlternateContent>
    <mc:AlternateContent xmlns:mc="http://schemas.openxmlformats.org/markup-compatibility/2006">
      <mc:Choice Requires="x14">
        <control shapeId="700423"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700423" r:id="rId40" name="CheckBox10"/>
      </mc:Fallback>
    </mc:AlternateContent>
    <mc:AlternateContent xmlns:mc="http://schemas.openxmlformats.org/markup-compatibility/2006">
      <mc:Choice Requires="x14">
        <control shapeId="700422"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700422" r:id="rId42" name="CheckBox9"/>
      </mc:Fallback>
    </mc:AlternateContent>
    <mc:AlternateContent xmlns:mc="http://schemas.openxmlformats.org/markup-compatibility/2006">
      <mc:Choice Requires="x14">
        <control shapeId="700421"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700421" r:id="rId44" name="CheckBox8"/>
      </mc:Fallback>
    </mc:AlternateContent>
    <mc:AlternateContent xmlns:mc="http://schemas.openxmlformats.org/markup-compatibility/2006">
      <mc:Choice Requires="x14">
        <control shapeId="700420"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700420" r:id="rId46" name="CheckBox7"/>
      </mc:Fallback>
    </mc:AlternateContent>
    <mc:AlternateContent xmlns:mc="http://schemas.openxmlformats.org/markup-compatibility/2006">
      <mc:Choice Requires="x14">
        <control shapeId="700419"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700419" r:id="rId48" name="CheckBox6"/>
      </mc:Fallback>
    </mc:AlternateContent>
    <mc:AlternateContent xmlns:mc="http://schemas.openxmlformats.org/markup-compatibility/2006">
      <mc:Choice Requires="x14">
        <control shapeId="700418"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700418" r:id="rId50" name="CheckBox5"/>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tabColor indexed="42"/>
    <outlinePr summaryBelow="0"/>
    <pageSetUpPr fitToPage="1"/>
  </sheetPr>
  <dimension ref="A1:N222"/>
  <sheetViews>
    <sheetView showZeros="0" topLeftCell="A119"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0</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184</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324</v>
      </c>
      <c r="C105" s="290" t="s">
        <v>279</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v>41432.736046412036</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325</v>
      </c>
      <c r="C113" s="316"/>
      <c r="D113" s="316"/>
      <c r="E113" s="316"/>
      <c r="F113" s="316"/>
      <c r="G113" s="316"/>
      <c r="H113" s="316"/>
      <c r="I113" s="317"/>
      <c r="J113" s="79"/>
      <c r="K113" s="170">
        <f>SUBTOTAL(109,$A$103:A113)</f>
        <v>2</v>
      </c>
    </row>
    <row r="114" spans="1:11" ht="15.6" x14ac:dyDescent="0.25">
      <c r="A114" s="29"/>
      <c r="B114" s="82" t="s">
        <v>326</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164</v>
      </c>
      <c r="C117" s="322"/>
      <c r="D117" s="323"/>
      <c r="E117" s="322"/>
      <c r="F117" s="322"/>
      <c r="G117" s="323"/>
      <c r="H117" s="322"/>
      <c r="I117" s="324"/>
      <c r="J117" s="79"/>
      <c r="K117" s="170"/>
    </row>
    <row r="118" spans="1:11" ht="13.8" thickBot="1" x14ac:dyDescent="0.3">
      <c r="A118" s="29"/>
      <c r="B118" s="175" t="s">
        <v>123</v>
      </c>
      <c r="C118" s="89" t="s">
        <v>53</v>
      </c>
      <c r="D118" s="58"/>
      <c r="E118" s="104"/>
      <c r="F118" s="89"/>
      <c r="G118" s="186"/>
      <c r="H118" s="104"/>
      <c r="I118" s="89"/>
      <c r="J118" s="79"/>
      <c r="K118" s="170"/>
    </row>
    <row r="119" spans="1:11" x14ac:dyDescent="0.25">
      <c r="A119" s="29"/>
      <c r="B119" s="61" t="s">
        <v>338</v>
      </c>
      <c r="C119" s="62"/>
      <c r="D119" s="12"/>
      <c r="E119" s="63"/>
      <c r="F119" s="64"/>
      <c r="G119" s="13"/>
      <c r="H119" s="64"/>
      <c r="I119" s="65"/>
      <c r="J119" s="79"/>
      <c r="K119" s="170"/>
    </row>
    <row r="120" spans="1:11" ht="35.4" customHeight="1" x14ac:dyDescent="0.25">
      <c r="A120" s="29"/>
      <c r="B120" s="325" t="s">
        <v>347</v>
      </c>
      <c r="C120" s="326"/>
      <c r="D120" s="326"/>
      <c r="E120" s="326"/>
      <c r="F120" s="326"/>
      <c r="G120" s="326"/>
      <c r="H120" s="326"/>
      <c r="I120" s="327"/>
      <c r="J120" s="79"/>
      <c r="K120" s="170"/>
    </row>
    <row r="121" spans="1:11" hidden="1" x14ac:dyDescent="0.25">
      <c r="A121" s="29"/>
      <c r="B121" s="11" t="s">
        <v>337</v>
      </c>
      <c r="C121" s="12"/>
      <c r="D121" s="12"/>
      <c r="E121" s="13"/>
      <c r="F121" s="14"/>
      <c r="G121" s="13"/>
      <c r="H121" s="14"/>
      <c r="I121" s="15"/>
      <c r="J121" s="79"/>
      <c r="K121" s="170"/>
    </row>
    <row r="122" spans="1:11" ht="60" hidden="1" customHeight="1" x14ac:dyDescent="0.25">
      <c r="A122" s="29"/>
      <c r="B122" s="328" t="s">
        <v>91</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72" customHeight="1" x14ac:dyDescent="0.25">
      <c r="A126" s="29"/>
      <c r="B126" s="337" t="s">
        <v>248</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332</v>
      </c>
      <c r="C128" s="335"/>
      <c r="D128" s="335"/>
      <c r="E128" s="335"/>
      <c r="F128" s="335"/>
      <c r="G128" s="335"/>
      <c r="H128" s="335"/>
      <c r="I128" s="336"/>
      <c r="J128" s="79"/>
      <c r="K128" s="170"/>
    </row>
    <row r="129" spans="1:11" ht="38.4" customHeight="1" thickBot="1" x14ac:dyDescent="0.3">
      <c r="A129" s="29"/>
      <c r="B129" s="313" t="s">
        <v>249</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217</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customHeight="1" x14ac:dyDescent="0.25">
      <c r="A133" s="29"/>
      <c r="B133" s="352" t="s">
        <v>333</v>
      </c>
      <c r="C133" s="353"/>
      <c r="D133" s="353"/>
      <c r="E133" s="353"/>
      <c r="F133" s="353"/>
      <c r="G133" s="353"/>
      <c r="H133" s="353"/>
      <c r="I133" s="354"/>
      <c r="J133" s="79"/>
      <c r="K133" s="170"/>
    </row>
    <row r="134" spans="1:11" ht="90.75" customHeight="1" x14ac:dyDescent="0.25">
      <c r="A134" s="29"/>
      <c r="B134" s="355"/>
      <c r="C134" s="356"/>
      <c r="D134" s="356"/>
      <c r="E134" s="356"/>
      <c r="F134" s="356"/>
      <c r="G134" s="356"/>
      <c r="H134" s="356"/>
      <c r="I134" s="357"/>
      <c r="J134" s="79"/>
      <c r="K134" s="170"/>
    </row>
    <row r="135" spans="1:11" ht="12.75" customHeight="1" x14ac:dyDescent="0.25">
      <c r="A135" s="29"/>
      <c r="B135" s="352" t="s">
        <v>334</v>
      </c>
      <c r="C135" s="358"/>
      <c r="D135" s="358"/>
      <c r="E135" s="358"/>
      <c r="F135" s="358"/>
      <c r="G135" s="358"/>
      <c r="H135" s="358"/>
      <c r="I135" s="359"/>
      <c r="J135" s="79"/>
      <c r="K135" s="170"/>
    </row>
    <row r="136" spans="1:11" ht="90.75" customHeight="1" x14ac:dyDescent="0.25">
      <c r="A136" s="29"/>
      <c r="B136" s="360"/>
      <c r="C136" s="361"/>
      <c r="D136" s="361"/>
      <c r="E136" s="361"/>
      <c r="F136" s="361"/>
      <c r="G136" s="361"/>
      <c r="H136" s="361"/>
      <c r="I136" s="362"/>
      <c r="J136" s="79"/>
      <c r="K136" s="170"/>
    </row>
    <row r="137" spans="1:11" ht="12.75" customHeight="1" x14ac:dyDescent="0.25">
      <c r="A137" s="29"/>
      <c r="B137" s="352" t="s">
        <v>335</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 to Correction Action Request (Part 2)</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14"/>
      <c r="C146" s="215"/>
      <c r="D146" s="198" t="str">
        <f>IF($H$2,"","Causes of Non-Conformity")</f>
        <v>Causes of Non-Conformity</v>
      </c>
      <c r="E146" s="196"/>
      <c r="F146" s="378"/>
      <c r="G146" s="378"/>
      <c r="H146" s="215"/>
      <c r="I146" s="216"/>
      <c r="J146" s="79"/>
      <c r="K146" s="170"/>
    </row>
    <row r="147" spans="1:11" hidden="1" outlineLevel="1" x14ac:dyDescent="0.25">
      <c r="A147" s="29"/>
      <c r="B147" s="214"/>
      <c r="C147" s="215"/>
      <c r="D147" s="198" t="s">
        <v>74</v>
      </c>
      <c r="E147" s="196"/>
      <c r="F147" s="197"/>
      <c r="G147" s="197"/>
      <c r="H147" s="197"/>
      <c r="I147" s="216"/>
      <c r="J147" s="79"/>
      <c r="K147" s="170"/>
    </row>
    <row r="148" spans="1:11" ht="12" hidden="1" customHeight="1" outlineLevel="1" x14ac:dyDescent="0.25">
      <c r="A148" s="29"/>
      <c r="B148" s="214"/>
      <c r="C148" s="215"/>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13"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Causes of Nonconformity, Corrections &amp; Proposed Corrective Actions</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Causes of Nonconformity (why did this non-conformity occur, the root cause analysis)</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non-conformity found, e.g. the files or records that were corrected)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Corrective Actions (what long term changes are proposed to ensure that this non-conformity doesn't occur again, e.g. documents changed)</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 to Correction Action Request (Part 2)</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14"/>
      <c r="C170" s="215"/>
      <c r="D170" s="198" t="str">
        <f>IF($H$2,"","Causes of Non-Conformity")</f>
        <v>Causes of Non-Conformity</v>
      </c>
      <c r="E170" s="196"/>
      <c r="F170" s="378"/>
      <c r="G170" s="378"/>
      <c r="H170" s="215"/>
      <c r="I170" s="216"/>
      <c r="J170" s="79"/>
      <c r="K170" s="170"/>
    </row>
    <row r="171" spans="1:11" hidden="1" outlineLevel="1" x14ac:dyDescent="0.25">
      <c r="A171" s="29"/>
      <c r="B171" s="214"/>
      <c r="C171" s="215"/>
      <c r="D171" s="198" t="s">
        <v>74</v>
      </c>
      <c r="E171" s="196"/>
      <c r="F171" s="187"/>
      <c r="G171" s="187"/>
      <c r="H171" s="187"/>
      <c r="I171" s="216"/>
      <c r="J171" s="79"/>
      <c r="K171" s="170"/>
    </row>
    <row r="172" spans="1:11" ht="12" hidden="1" customHeight="1" outlineLevel="1" x14ac:dyDescent="0.25">
      <c r="A172" s="29"/>
      <c r="B172" s="214"/>
      <c r="C172" s="215"/>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17"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217" t="str">
        <f>K188&amp;".2. Justification for all responses shall be provided here:"</f>
        <v>3.2. Justification for all responses shall be provided here:</v>
      </c>
      <c r="C195" s="218"/>
      <c r="D195" s="218"/>
      <c r="E195" s="218"/>
      <c r="F195" s="218"/>
      <c r="G195" s="218"/>
      <c r="H195" s="218"/>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217" t="str">
        <f>K209&amp;".2. Justification for all responses shall be provided here:"</f>
        <v>3.2. Justification for all responses shall be provided here:</v>
      </c>
      <c r="C216" s="218"/>
      <c r="D216" s="218"/>
      <c r="E216" s="218"/>
      <c r="F216" s="218"/>
      <c r="G216" s="218"/>
      <c r="H216" s="218"/>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19" priority="1" stopIfTrue="1">
      <formula>D91="OFI"</formula>
    </cfRule>
  </conditionalFormatting>
  <conditionalFormatting sqref="C105:I105">
    <cfRule type="expression" dxfId="18" priority="3" stopIfTrue="1">
      <formula>LEFT(C105,4)="info"</formula>
    </cfRule>
  </conditionalFormatting>
  <conditionalFormatting sqref="B120:I120 B122:I122 B124:I124 B129:I129">
    <cfRule type="expression" dxfId="17" priority="4" stopIfTrue="1">
      <formula>LEFT(B120,18)="REFERENCE SELECTED"</formula>
    </cfRule>
  </conditionalFormatting>
  <conditionalFormatting sqref="I115">
    <cfRule type="expression" dxfId="16" priority="9" stopIfTrue="1">
      <formula>Joint?</formula>
    </cfRule>
  </conditionalFormatting>
  <conditionalFormatting sqref="I116">
    <cfRule type="expression" dxfId="15"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30"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32185"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732185" r:id="rId4" name="CheckBox15"/>
      </mc:Fallback>
    </mc:AlternateContent>
    <mc:AlternateContent xmlns:mc="http://schemas.openxmlformats.org/markup-compatibility/2006">
      <mc:Choice Requires="x14">
        <control shapeId="732184"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732184" r:id="rId6" name="CheckBox14"/>
      </mc:Fallback>
    </mc:AlternateContent>
    <mc:AlternateContent xmlns:mc="http://schemas.openxmlformats.org/markup-compatibility/2006">
      <mc:Choice Requires="x14">
        <control shapeId="732183"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732183" r:id="rId8" name="CheckBox13"/>
      </mc:Fallback>
    </mc:AlternateContent>
    <mc:AlternateContent xmlns:mc="http://schemas.openxmlformats.org/markup-compatibility/2006">
      <mc:Choice Requires="x14">
        <control shapeId="732182"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732182" r:id="rId10" name="CheckBox24"/>
      </mc:Fallback>
    </mc:AlternateContent>
    <mc:AlternateContent xmlns:mc="http://schemas.openxmlformats.org/markup-compatibility/2006">
      <mc:Choice Requires="x14">
        <control shapeId="732181"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732181" r:id="rId12" name="CheckBox23"/>
      </mc:Fallback>
    </mc:AlternateContent>
    <mc:AlternateContent xmlns:mc="http://schemas.openxmlformats.org/markup-compatibility/2006">
      <mc:Choice Requires="x14">
        <control shapeId="732180"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732180" r:id="rId14" name="CheckBox22"/>
      </mc:Fallback>
    </mc:AlternateContent>
    <mc:AlternateContent xmlns:mc="http://schemas.openxmlformats.org/markup-compatibility/2006">
      <mc:Choice Requires="x14">
        <control shapeId="732179"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732179" r:id="rId16" name="CheckBox21"/>
      </mc:Fallback>
    </mc:AlternateContent>
    <mc:AlternateContent xmlns:mc="http://schemas.openxmlformats.org/markup-compatibility/2006">
      <mc:Choice Requires="x14">
        <control shapeId="732178"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732178" r:id="rId18" name="CheckBox20"/>
      </mc:Fallback>
    </mc:AlternateContent>
    <mc:AlternateContent xmlns:mc="http://schemas.openxmlformats.org/markup-compatibility/2006">
      <mc:Choice Requires="x14">
        <control shapeId="732177"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732177" r:id="rId20" name="CheckBox19"/>
      </mc:Fallback>
    </mc:AlternateContent>
    <mc:AlternateContent xmlns:mc="http://schemas.openxmlformats.org/markup-compatibility/2006">
      <mc:Choice Requires="x14">
        <control shapeId="732176"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732176" r:id="rId22" name="CheckBox18"/>
      </mc:Fallback>
    </mc:AlternateContent>
    <mc:AlternateContent xmlns:mc="http://schemas.openxmlformats.org/markup-compatibility/2006">
      <mc:Choice Requires="x14">
        <control shapeId="732175"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732175" r:id="rId24" name="CheckBox17"/>
      </mc:Fallback>
    </mc:AlternateContent>
    <mc:AlternateContent xmlns:mc="http://schemas.openxmlformats.org/markup-compatibility/2006">
      <mc:Choice Requires="x14">
        <control shapeId="732174"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732174" r:id="rId26" name="CheckBox16"/>
      </mc:Fallback>
    </mc:AlternateContent>
    <mc:AlternateContent xmlns:mc="http://schemas.openxmlformats.org/markup-compatibility/2006">
      <mc:Choice Requires="x14">
        <control shapeId="732173"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732173" r:id="rId28" name="CheckBox12"/>
      </mc:Fallback>
    </mc:AlternateContent>
    <mc:AlternateContent xmlns:mc="http://schemas.openxmlformats.org/markup-compatibility/2006">
      <mc:Choice Requires="x14">
        <control shapeId="732172"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732172" r:id="rId30" name="CheckBox11"/>
      </mc:Fallback>
    </mc:AlternateContent>
    <mc:AlternateContent xmlns:mc="http://schemas.openxmlformats.org/markup-compatibility/2006">
      <mc:Choice Requires="x14">
        <control shapeId="732171"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732171" r:id="rId32" name="CheckBox4"/>
      </mc:Fallback>
    </mc:AlternateContent>
    <mc:AlternateContent xmlns:mc="http://schemas.openxmlformats.org/markup-compatibility/2006">
      <mc:Choice Requires="x14">
        <control shapeId="732170"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732170" r:id="rId34" name="CheckBox3"/>
      </mc:Fallback>
    </mc:AlternateContent>
    <mc:AlternateContent xmlns:mc="http://schemas.openxmlformats.org/markup-compatibility/2006">
      <mc:Choice Requires="x14">
        <control shapeId="732169"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732169" r:id="rId36" name="CheckBox2"/>
      </mc:Fallback>
    </mc:AlternateContent>
    <mc:AlternateContent xmlns:mc="http://schemas.openxmlformats.org/markup-compatibility/2006">
      <mc:Choice Requires="x14">
        <control shapeId="732168"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732168" r:id="rId38" name="CheckBox1"/>
      </mc:Fallback>
    </mc:AlternateContent>
    <mc:AlternateContent xmlns:mc="http://schemas.openxmlformats.org/markup-compatibility/2006">
      <mc:Choice Requires="x14">
        <control shapeId="732167"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732167" r:id="rId40" name="CheckBox10"/>
      </mc:Fallback>
    </mc:AlternateContent>
    <mc:AlternateContent xmlns:mc="http://schemas.openxmlformats.org/markup-compatibility/2006">
      <mc:Choice Requires="x14">
        <control shapeId="732166"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732166" r:id="rId42" name="CheckBox9"/>
      </mc:Fallback>
    </mc:AlternateContent>
    <mc:AlternateContent xmlns:mc="http://schemas.openxmlformats.org/markup-compatibility/2006">
      <mc:Choice Requires="x14">
        <control shapeId="732165"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732165" r:id="rId44" name="CheckBox8"/>
      </mc:Fallback>
    </mc:AlternateContent>
    <mc:AlternateContent xmlns:mc="http://schemas.openxmlformats.org/markup-compatibility/2006">
      <mc:Choice Requires="x14">
        <control shapeId="732164"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732164" r:id="rId46" name="CheckBox7"/>
      </mc:Fallback>
    </mc:AlternateContent>
    <mc:AlternateContent xmlns:mc="http://schemas.openxmlformats.org/markup-compatibility/2006">
      <mc:Choice Requires="x14">
        <control shapeId="732163"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732163" r:id="rId48" name="CheckBox6"/>
      </mc:Fallback>
    </mc:AlternateContent>
    <mc:AlternateContent xmlns:mc="http://schemas.openxmlformats.org/markup-compatibility/2006">
      <mc:Choice Requires="x14">
        <control shapeId="732162"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732162" r:id="rId50" name="CheckBox5"/>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tabColor indexed="42"/>
    <outlinePr summaryBelow="0"/>
    <pageSetUpPr fitToPage="1"/>
  </sheetPr>
  <dimension ref="A1:N222"/>
  <sheetViews>
    <sheetView showZeros="0" topLeftCell="A118"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1</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150</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340</v>
      </c>
      <c r="C105" s="290" t="s">
        <v>281</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t="s">
        <v>271</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214</v>
      </c>
      <c r="C113" s="316"/>
      <c r="D113" s="316"/>
      <c r="E113" s="316"/>
      <c r="F113" s="316"/>
      <c r="G113" s="316"/>
      <c r="H113" s="316"/>
      <c r="I113" s="317"/>
      <c r="J113" s="79"/>
      <c r="K113" s="170">
        <f>SUBTOTAL(109,$A$103:A113)</f>
        <v>2</v>
      </c>
    </row>
    <row r="114" spans="1:11" ht="15.6" x14ac:dyDescent="0.25">
      <c r="A114" s="29"/>
      <c r="B114" s="82" t="s">
        <v>215</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78</v>
      </c>
      <c r="C117" s="322"/>
      <c r="D117" s="323"/>
      <c r="E117" s="322"/>
      <c r="F117" s="322"/>
      <c r="G117" s="323"/>
      <c r="H117" s="322"/>
      <c r="I117" s="324"/>
      <c r="J117" s="79"/>
      <c r="K117" s="170"/>
    </row>
    <row r="118" spans="1:11" ht="13.8" thickBot="1" x14ac:dyDescent="0.3">
      <c r="A118" s="29"/>
      <c r="B118" s="175" t="s">
        <v>102</v>
      </c>
      <c r="C118" s="89" t="s">
        <v>28</v>
      </c>
      <c r="D118" s="58"/>
      <c r="E118" s="104"/>
      <c r="F118" s="89"/>
      <c r="G118" s="186"/>
      <c r="H118" s="104"/>
      <c r="I118" s="89"/>
      <c r="J118" s="79"/>
      <c r="K118" s="170"/>
    </row>
    <row r="119" spans="1:11" x14ac:dyDescent="0.25">
      <c r="A119" s="29"/>
      <c r="B119" s="61" t="s">
        <v>327</v>
      </c>
      <c r="C119" s="62"/>
      <c r="D119" s="12"/>
      <c r="E119" s="63"/>
      <c r="F119" s="64"/>
      <c r="G119" s="13"/>
      <c r="H119" s="64"/>
      <c r="I119" s="65"/>
      <c r="J119" s="79"/>
      <c r="K119" s="170"/>
    </row>
    <row r="120" spans="1:11" ht="52.2" customHeight="1" x14ac:dyDescent="0.25">
      <c r="A120" s="29"/>
      <c r="B120" s="325" t="s">
        <v>330</v>
      </c>
      <c r="C120" s="326"/>
      <c r="D120" s="326"/>
      <c r="E120" s="326"/>
      <c r="F120" s="326"/>
      <c r="G120" s="326"/>
      <c r="H120" s="326"/>
      <c r="I120" s="327"/>
      <c r="J120" s="79"/>
      <c r="K120" s="170"/>
    </row>
    <row r="121" spans="1:11" hidden="1" x14ac:dyDescent="0.25">
      <c r="A121" s="29"/>
      <c r="B121" s="11" t="s">
        <v>337</v>
      </c>
      <c r="C121" s="12"/>
      <c r="D121" s="12"/>
      <c r="E121" s="13"/>
      <c r="F121" s="14"/>
      <c r="G121" s="13"/>
      <c r="H121" s="14"/>
      <c r="I121" s="15"/>
      <c r="J121" s="79"/>
      <c r="K121" s="170"/>
    </row>
    <row r="122" spans="1:11" ht="60" hidden="1" customHeight="1" x14ac:dyDescent="0.25">
      <c r="A122" s="29"/>
      <c r="B122" s="328" t="s">
        <v>91</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51" customHeight="1" x14ac:dyDescent="0.25">
      <c r="A126" s="29"/>
      <c r="B126" s="337" t="s">
        <v>242</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216</v>
      </c>
      <c r="C128" s="335"/>
      <c r="D128" s="335"/>
      <c r="E128" s="335"/>
      <c r="F128" s="335"/>
      <c r="G128" s="335"/>
      <c r="H128" s="335"/>
      <c r="I128" s="336"/>
      <c r="J128" s="79"/>
      <c r="K128" s="170"/>
    </row>
    <row r="129" spans="1:11" ht="29.25" customHeight="1" thickBot="1" x14ac:dyDescent="0.3">
      <c r="A129" s="29"/>
      <c r="B129" s="313" t="s">
        <v>243</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341</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hidden="1" customHeight="1" x14ac:dyDescent="0.25">
      <c r="A133" s="29"/>
      <c r="B133" s="352" t="s">
        <v>342</v>
      </c>
      <c r="C133" s="353"/>
      <c r="D133" s="353"/>
      <c r="E133" s="353"/>
      <c r="F133" s="353"/>
      <c r="G133" s="353"/>
      <c r="H133" s="353"/>
      <c r="I133" s="354"/>
      <c r="J133" s="79"/>
      <c r="K133" s="170"/>
    </row>
    <row r="134" spans="1:11" ht="90.75" hidden="1" customHeight="1" x14ac:dyDescent="0.25">
      <c r="A134" s="29"/>
      <c r="B134" s="355"/>
      <c r="C134" s="356"/>
      <c r="D134" s="356"/>
      <c r="E134" s="356"/>
      <c r="F134" s="356"/>
      <c r="G134" s="356"/>
      <c r="H134" s="356"/>
      <c r="I134" s="357"/>
      <c r="J134" s="79"/>
      <c r="K134" s="170"/>
    </row>
    <row r="135" spans="1:11" ht="12.75" hidden="1" customHeight="1" x14ac:dyDescent="0.25">
      <c r="A135" s="29"/>
      <c r="B135" s="352" t="s">
        <v>343</v>
      </c>
      <c r="C135" s="358"/>
      <c r="D135" s="358"/>
      <c r="E135" s="358"/>
      <c r="F135" s="358"/>
      <c r="G135" s="358"/>
      <c r="H135" s="358"/>
      <c r="I135" s="359"/>
      <c r="J135" s="79"/>
      <c r="K135" s="170"/>
    </row>
    <row r="136" spans="1:11" ht="90.75" hidden="1" customHeight="1" x14ac:dyDescent="0.25">
      <c r="A136" s="29"/>
      <c r="B136" s="360"/>
      <c r="C136" s="361"/>
      <c r="D136" s="361"/>
      <c r="E136" s="361"/>
      <c r="F136" s="361"/>
      <c r="G136" s="361"/>
      <c r="H136" s="361"/>
      <c r="I136" s="362"/>
      <c r="J136" s="79"/>
      <c r="K136" s="170"/>
    </row>
    <row r="137" spans="1:11" ht="12.75" customHeight="1" x14ac:dyDescent="0.25">
      <c r="A137" s="29"/>
      <c r="B137" s="352" t="s">
        <v>344</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14"/>
      <c r="C146" s="215"/>
      <c r="D146" s="198" t="str">
        <f>IF($H$2,"","Causes of Non-Conformity")</f>
        <v/>
      </c>
      <c r="E146" s="196"/>
      <c r="F146" s="378"/>
      <c r="G146" s="378"/>
      <c r="H146" s="215"/>
      <c r="I146" s="216"/>
      <c r="J146" s="79"/>
      <c r="K146" s="170"/>
    </row>
    <row r="147" spans="1:11" hidden="1" outlineLevel="1" x14ac:dyDescent="0.25">
      <c r="A147" s="29"/>
      <c r="B147" s="214"/>
      <c r="C147" s="215"/>
      <c r="D147" s="198" t="s">
        <v>74</v>
      </c>
      <c r="E147" s="196"/>
      <c r="F147" s="197"/>
      <c r="G147" s="197"/>
      <c r="H147" s="197"/>
      <c r="I147" s="216"/>
      <c r="J147" s="79"/>
      <c r="K147" s="170"/>
    </row>
    <row r="148" spans="1:11" ht="12" hidden="1" customHeight="1" outlineLevel="1" x14ac:dyDescent="0.25">
      <c r="A148" s="29"/>
      <c r="B148" s="214"/>
      <c r="C148" s="215"/>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13"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As this is an OFI, entries below this line are not required, but may be provided.</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Why did this occur?</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issue found)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Preventative Actions (what long term changes are proposed to ensure that this issue does not become a non-conformity)</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14"/>
      <c r="C170" s="215"/>
      <c r="D170" s="198" t="str">
        <f>IF($H$2,"","Causes of Non-Conformity")</f>
        <v/>
      </c>
      <c r="E170" s="196"/>
      <c r="F170" s="378"/>
      <c r="G170" s="378"/>
      <c r="H170" s="215"/>
      <c r="I170" s="216"/>
      <c r="J170" s="79"/>
      <c r="K170" s="170"/>
    </row>
    <row r="171" spans="1:11" hidden="1" outlineLevel="1" x14ac:dyDescent="0.25">
      <c r="A171" s="29"/>
      <c r="B171" s="214"/>
      <c r="C171" s="215"/>
      <c r="D171" s="198" t="s">
        <v>74</v>
      </c>
      <c r="E171" s="196"/>
      <c r="F171" s="187"/>
      <c r="G171" s="187"/>
      <c r="H171" s="187"/>
      <c r="I171" s="216"/>
      <c r="J171" s="79"/>
      <c r="K171" s="170"/>
    </row>
    <row r="172" spans="1:11" ht="12" hidden="1" customHeight="1" outlineLevel="1" x14ac:dyDescent="0.25">
      <c r="A172" s="29"/>
      <c r="B172" s="214"/>
      <c r="C172" s="215"/>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17"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217" t="str">
        <f>K188&amp;".2. Justification for all responses shall be provided here:"</f>
        <v>3.2. Justification for all responses shall be provided here:</v>
      </c>
      <c r="C195" s="218"/>
      <c r="D195" s="218"/>
      <c r="E195" s="218"/>
      <c r="F195" s="218"/>
      <c r="G195" s="218"/>
      <c r="H195" s="218"/>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217" t="str">
        <f>K209&amp;".2. Justification for all responses shall be provided here:"</f>
        <v>3.2. Justification for all responses shall be provided here:</v>
      </c>
      <c r="C216" s="218"/>
      <c r="D216" s="218"/>
      <c r="E216" s="218"/>
      <c r="F216" s="218"/>
      <c r="G216" s="218"/>
      <c r="H216" s="218"/>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14" priority="1" stopIfTrue="1">
      <formula>D91="OFI"</formula>
    </cfRule>
  </conditionalFormatting>
  <conditionalFormatting sqref="C105:I105">
    <cfRule type="expression" dxfId="13" priority="3" stopIfTrue="1">
      <formula>LEFT(C105,4)="info"</formula>
    </cfRule>
  </conditionalFormatting>
  <conditionalFormatting sqref="B120:I120 B122:I122 B124:I124 B129:I129">
    <cfRule type="expression" dxfId="12" priority="4" stopIfTrue="1">
      <formula>LEFT(B120,18)="REFERENCE SELECTED"</formula>
    </cfRule>
  </conditionalFormatting>
  <conditionalFormatting sqref="I115">
    <cfRule type="expression" dxfId="11" priority="9" stopIfTrue="1">
      <formula>Joint?</formula>
    </cfRule>
  </conditionalFormatting>
  <conditionalFormatting sqref="I116">
    <cfRule type="expression" dxfId="10"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79"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29113"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729113" r:id="rId4" name="CheckBox15"/>
      </mc:Fallback>
    </mc:AlternateContent>
    <mc:AlternateContent xmlns:mc="http://schemas.openxmlformats.org/markup-compatibility/2006">
      <mc:Choice Requires="x14">
        <control shapeId="729112"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729112" r:id="rId6" name="CheckBox14"/>
      </mc:Fallback>
    </mc:AlternateContent>
    <mc:AlternateContent xmlns:mc="http://schemas.openxmlformats.org/markup-compatibility/2006">
      <mc:Choice Requires="x14">
        <control shapeId="729111"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729111" r:id="rId8" name="CheckBox13"/>
      </mc:Fallback>
    </mc:AlternateContent>
    <mc:AlternateContent xmlns:mc="http://schemas.openxmlformats.org/markup-compatibility/2006">
      <mc:Choice Requires="x14">
        <control shapeId="729110"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729110" r:id="rId10" name="CheckBox24"/>
      </mc:Fallback>
    </mc:AlternateContent>
    <mc:AlternateContent xmlns:mc="http://schemas.openxmlformats.org/markup-compatibility/2006">
      <mc:Choice Requires="x14">
        <control shapeId="729109"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729109" r:id="rId12" name="CheckBox23"/>
      </mc:Fallback>
    </mc:AlternateContent>
    <mc:AlternateContent xmlns:mc="http://schemas.openxmlformats.org/markup-compatibility/2006">
      <mc:Choice Requires="x14">
        <control shapeId="729108"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729108" r:id="rId14" name="CheckBox22"/>
      </mc:Fallback>
    </mc:AlternateContent>
    <mc:AlternateContent xmlns:mc="http://schemas.openxmlformats.org/markup-compatibility/2006">
      <mc:Choice Requires="x14">
        <control shapeId="729107"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729107" r:id="rId16" name="CheckBox21"/>
      </mc:Fallback>
    </mc:AlternateContent>
    <mc:AlternateContent xmlns:mc="http://schemas.openxmlformats.org/markup-compatibility/2006">
      <mc:Choice Requires="x14">
        <control shapeId="729106"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729106" r:id="rId18" name="CheckBox20"/>
      </mc:Fallback>
    </mc:AlternateContent>
    <mc:AlternateContent xmlns:mc="http://schemas.openxmlformats.org/markup-compatibility/2006">
      <mc:Choice Requires="x14">
        <control shapeId="729105"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729105" r:id="rId20" name="CheckBox19"/>
      </mc:Fallback>
    </mc:AlternateContent>
    <mc:AlternateContent xmlns:mc="http://schemas.openxmlformats.org/markup-compatibility/2006">
      <mc:Choice Requires="x14">
        <control shapeId="729104"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729104" r:id="rId22" name="CheckBox18"/>
      </mc:Fallback>
    </mc:AlternateContent>
    <mc:AlternateContent xmlns:mc="http://schemas.openxmlformats.org/markup-compatibility/2006">
      <mc:Choice Requires="x14">
        <control shapeId="729103"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729103" r:id="rId24" name="CheckBox17"/>
      </mc:Fallback>
    </mc:AlternateContent>
    <mc:AlternateContent xmlns:mc="http://schemas.openxmlformats.org/markup-compatibility/2006">
      <mc:Choice Requires="x14">
        <control shapeId="729102"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729102" r:id="rId26" name="CheckBox16"/>
      </mc:Fallback>
    </mc:AlternateContent>
    <mc:AlternateContent xmlns:mc="http://schemas.openxmlformats.org/markup-compatibility/2006">
      <mc:Choice Requires="x14">
        <control shapeId="729101"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729101" r:id="rId28" name="CheckBox12"/>
      </mc:Fallback>
    </mc:AlternateContent>
    <mc:AlternateContent xmlns:mc="http://schemas.openxmlformats.org/markup-compatibility/2006">
      <mc:Choice Requires="x14">
        <control shapeId="729100"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729100" r:id="rId30" name="CheckBox11"/>
      </mc:Fallback>
    </mc:AlternateContent>
    <mc:AlternateContent xmlns:mc="http://schemas.openxmlformats.org/markup-compatibility/2006">
      <mc:Choice Requires="x14">
        <control shapeId="729099"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729099" r:id="rId32" name="CheckBox4"/>
      </mc:Fallback>
    </mc:AlternateContent>
    <mc:AlternateContent xmlns:mc="http://schemas.openxmlformats.org/markup-compatibility/2006">
      <mc:Choice Requires="x14">
        <control shapeId="729098"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729098" r:id="rId34" name="CheckBox3"/>
      </mc:Fallback>
    </mc:AlternateContent>
    <mc:AlternateContent xmlns:mc="http://schemas.openxmlformats.org/markup-compatibility/2006">
      <mc:Choice Requires="x14">
        <control shapeId="729097"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729097" r:id="rId36" name="CheckBox2"/>
      </mc:Fallback>
    </mc:AlternateContent>
    <mc:AlternateContent xmlns:mc="http://schemas.openxmlformats.org/markup-compatibility/2006">
      <mc:Choice Requires="x14">
        <control shapeId="729096"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729096" r:id="rId38" name="CheckBox1"/>
      </mc:Fallback>
    </mc:AlternateContent>
    <mc:AlternateContent xmlns:mc="http://schemas.openxmlformats.org/markup-compatibility/2006">
      <mc:Choice Requires="x14">
        <control shapeId="729095"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729095" r:id="rId40" name="CheckBox10"/>
      </mc:Fallback>
    </mc:AlternateContent>
    <mc:AlternateContent xmlns:mc="http://schemas.openxmlformats.org/markup-compatibility/2006">
      <mc:Choice Requires="x14">
        <control shapeId="729094"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729094" r:id="rId42" name="CheckBox9"/>
      </mc:Fallback>
    </mc:AlternateContent>
    <mc:AlternateContent xmlns:mc="http://schemas.openxmlformats.org/markup-compatibility/2006">
      <mc:Choice Requires="x14">
        <control shapeId="729093"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729093" r:id="rId44" name="CheckBox8"/>
      </mc:Fallback>
    </mc:AlternateContent>
    <mc:AlternateContent xmlns:mc="http://schemas.openxmlformats.org/markup-compatibility/2006">
      <mc:Choice Requires="x14">
        <control shapeId="729092"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729092" r:id="rId46" name="CheckBox7"/>
      </mc:Fallback>
    </mc:AlternateContent>
    <mc:AlternateContent xmlns:mc="http://schemas.openxmlformats.org/markup-compatibility/2006">
      <mc:Choice Requires="x14">
        <control shapeId="729091"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729091" r:id="rId48" name="CheckBox6"/>
      </mc:Fallback>
    </mc:AlternateContent>
    <mc:AlternateContent xmlns:mc="http://schemas.openxmlformats.org/markup-compatibility/2006">
      <mc:Choice Requires="x14">
        <control shapeId="729090"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729090" r:id="rId50" name="CheckBox5"/>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tabColor indexed="42"/>
    <outlinePr summaryBelow="0"/>
    <pageSetUpPr fitToPage="1"/>
  </sheetPr>
  <dimension ref="A1:N222"/>
  <sheetViews>
    <sheetView showZeros="0" topLeftCell="A115"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1</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150</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340</v>
      </c>
      <c r="C105" s="290" t="s">
        <v>283</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t="s">
        <v>271</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214</v>
      </c>
      <c r="C113" s="316"/>
      <c r="D113" s="316"/>
      <c r="E113" s="316"/>
      <c r="F113" s="316"/>
      <c r="G113" s="316"/>
      <c r="H113" s="316"/>
      <c r="I113" s="317"/>
      <c r="J113" s="79"/>
      <c r="K113" s="170">
        <f>SUBTOTAL(109,$A$103:A113)</f>
        <v>2</v>
      </c>
    </row>
    <row r="114" spans="1:11" ht="15.6" x14ac:dyDescent="0.25">
      <c r="A114" s="29"/>
      <c r="B114" s="82" t="s">
        <v>215</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34</v>
      </c>
      <c r="C117" s="322"/>
      <c r="D117" s="323"/>
      <c r="E117" s="322"/>
      <c r="F117" s="322"/>
      <c r="G117" s="323"/>
      <c r="H117" s="322"/>
      <c r="I117" s="324"/>
      <c r="J117" s="79"/>
      <c r="K117" s="170"/>
    </row>
    <row r="118" spans="1:11" ht="13.8" thickBot="1" x14ac:dyDescent="0.3">
      <c r="A118" s="29"/>
      <c r="B118" s="175" t="s">
        <v>102</v>
      </c>
      <c r="C118" s="89" t="s">
        <v>33</v>
      </c>
      <c r="D118" s="58"/>
      <c r="E118" s="104"/>
      <c r="F118" s="89"/>
      <c r="G118" s="186"/>
      <c r="H118" s="104"/>
      <c r="I118" s="89"/>
      <c r="J118" s="79"/>
      <c r="K118" s="170"/>
    </row>
    <row r="119" spans="1:11" x14ac:dyDescent="0.25">
      <c r="A119" s="29"/>
      <c r="B119" s="61" t="s">
        <v>327</v>
      </c>
      <c r="C119" s="62"/>
      <c r="D119" s="12"/>
      <c r="E119" s="63"/>
      <c r="F119" s="64"/>
      <c r="G119" s="13"/>
      <c r="H119" s="64"/>
      <c r="I119" s="65"/>
      <c r="J119" s="79"/>
      <c r="K119" s="170"/>
    </row>
    <row r="120" spans="1:11" ht="87" customHeight="1" x14ac:dyDescent="0.25">
      <c r="A120" s="29"/>
      <c r="B120" s="325" t="s">
        <v>345</v>
      </c>
      <c r="C120" s="326"/>
      <c r="D120" s="326"/>
      <c r="E120" s="326"/>
      <c r="F120" s="326"/>
      <c r="G120" s="326"/>
      <c r="H120" s="326"/>
      <c r="I120" s="327"/>
      <c r="J120" s="79"/>
      <c r="K120" s="170"/>
    </row>
    <row r="121" spans="1:11" hidden="1" x14ac:dyDescent="0.25">
      <c r="A121" s="29"/>
      <c r="B121" s="11" t="s">
        <v>337</v>
      </c>
      <c r="C121" s="12"/>
      <c r="D121" s="12"/>
      <c r="E121" s="13"/>
      <c r="F121" s="14"/>
      <c r="G121" s="13"/>
      <c r="H121" s="14"/>
      <c r="I121" s="15"/>
      <c r="J121" s="79"/>
      <c r="K121" s="170"/>
    </row>
    <row r="122" spans="1:11" ht="60" hidden="1" customHeight="1" x14ac:dyDescent="0.25">
      <c r="A122" s="29"/>
      <c r="B122" s="328" t="s">
        <v>91</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85.8" customHeight="1" x14ac:dyDescent="0.25">
      <c r="A126" s="29"/>
      <c r="B126" s="337" t="s">
        <v>244</v>
      </c>
      <c r="C126" s="338"/>
      <c r="D126" s="338"/>
      <c r="E126" s="338"/>
      <c r="F126" s="338"/>
      <c r="G126" s="338"/>
      <c r="H126" s="338"/>
      <c r="I126" s="339"/>
      <c r="J126" s="79"/>
      <c r="K126" s="170"/>
    </row>
    <row r="127" spans="1:11" ht="27.75" hidden="1" customHeight="1" x14ac:dyDescent="0.25">
      <c r="A127" s="29"/>
      <c r="B127" s="340"/>
      <c r="C127" s="341"/>
      <c r="D127" s="341"/>
      <c r="E127" s="341"/>
      <c r="F127" s="341"/>
      <c r="G127" s="341"/>
      <c r="H127" s="341"/>
      <c r="I127" s="342"/>
      <c r="J127" s="79"/>
      <c r="K127" s="170"/>
    </row>
    <row r="128" spans="1:11" ht="12.75" customHeight="1" x14ac:dyDescent="0.25">
      <c r="A128" s="29"/>
      <c r="B128" s="334" t="s">
        <v>216</v>
      </c>
      <c r="C128" s="335"/>
      <c r="D128" s="335"/>
      <c r="E128" s="335"/>
      <c r="F128" s="335"/>
      <c r="G128" s="335"/>
      <c r="H128" s="335"/>
      <c r="I128" s="336"/>
      <c r="J128" s="79"/>
      <c r="K128" s="170"/>
    </row>
    <row r="129" spans="1:11" ht="29.25" customHeight="1" thickBot="1" x14ac:dyDescent="0.3">
      <c r="A129" s="29"/>
      <c r="B129" s="313" t="s">
        <v>245</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341</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hidden="1" customHeight="1" x14ac:dyDescent="0.25">
      <c r="A133" s="29"/>
      <c r="B133" s="352" t="s">
        <v>342</v>
      </c>
      <c r="C133" s="353"/>
      <c r="D133" s="353"/>
      <c r="E133" s="353"/>
      <c r="F133" s="353"/>
      <c r="G133" s="353"/>
      <c r="H133" s="353"/>
      <c r="I133" s="354"/>
      <c r="J133" s="79"/>
      <c r="K133" s="170"/>
    </row>
    <row r="134" spans="1:11" ht="90.75" hidden="1" customHeight="1" x14ac:dyDescent="0.25">
      <c r="A134" s="29"/>
      <c r="B134" s="355"/>
      <c r="C134" s="356"/>
      <c r="D134" s="356"/>
      <c r="E134" s="356"/>
      <c r="F134" s="356"/>
      <c r="G134" s="356"/>
      <c r="H134" s="356"/>
      <c r="I134" s="357"/>
      <c r="J134" s="79"/>
      <c r="K134" s="170"/>
    </row>
    <row r="135" spans="1:11" ht="12.75" hidden="1" customHeight="1" x14ac:dyDescent="0.25">
      <c r="A135" s="29"/>
      <c r="B135" s="352" t="s">
        <v>343</v>
      </c>
      <c r="C135" s="358"/>
      <c r="D135" s="358"/>
      <c r="E135" s="358"/>
      <c r="F135" s="358"/>
      <c r="G135" s="358"/>
      <c r="H135" s="358"/>
      <c r="I135" s="359"/>
      <c r="J135" s="79"/>
      <c r="K135" s="170"/>
    </row>
    <row r="136" spans="1:11" ht="90.75" hidden="1" customHeight="1" x14ac:dyDescent="0.25">
      <c r="A136" s="29"/>
      <c r="B136" s="360"/>
      <c r="C136" s="361"/>
      <c r="D136" s="361"/>
      <c r="E136" s="361"/>
      <c r="F136" s="361"/>
      <c r="G136" s="361"/>
      <c r="H136" s="361"/>
      <c r="I136" s="362"/>
      <c r="J136" s="79"/>
      <c r="K136" s="170"/>
    </row>
    <row r="137" spans="1:11" ht="12.75" customHeight="1" x14ac:dyDescent="0.25">
      <c r="A137" s="29"/>
      <c r="B137" s="352" t="s">
        <v>344</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14"/>
      <c r="C146" s="215"/>
      <c r="D146" s="198" t="str">
        <f>IF($H$2,"","Causes of Non-Conformity")</f>
        <v/>
      </c>
      <c r="E146" s="196"/>
      <c r="F146" s="378"/>
      <c r="G146" s="378"/>
      <c r="H146" s="215"/>
      <c r="I146" s="216"/>
      <c r="J146" s="79"/>
      <c r="K146" s="170"/>
    </row>
    <row r="147" spans="1:11" hidden="1" outlineLevel="1" x14ac:dyDescent="0.25">
      <c r="A147" s="29"/>
      <c r="B147" s="214"/>
      <c r="C147" s="215"/>
      <c r="D147" s="198" t="s">
        <v>74</v>
      </c>
      <c r="E147" s="196"/>
      <c r="F147" s="197"/>
      <c r="G147" s="197"/>
      <c r="H147" s="197"/>
      <c r="I147" s="216"/>
      <c r="J147" s="79"/>
      <c r="K147" s="170"/>
    </row>
    <row r="148" spans="1:11" ht="12" hidden="1" customHeight="1" outlineLevel="1" x14ac:dyDescent="0.25">
      <c r="A148" s="29"/>
      <c r="B148" s="214"/>
      <c r="C148" s="215"/>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13"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As this is an OFI, entries below this line are not required, but may be provided.</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Why did this occur?</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issue found)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Preventative Actions (what long term changes are proposed to ensure that this issue does not become a non-conformity)</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14"/>
      <c r="C170" s="215"/>
      <c r="D170" s="198" t="str">
        <f>IF($H$2,"","Causes of Non-Conformity")</f>
        <v/>
      </c>
      <c r="E170" s="196"/>
      <c r="F170" s="378"/>
      <c r="G170" s="378"/>
      <c r="H170" s="215"/>
      <c r="I170" s="216"/>
      <c r="J170" s="79"/>
      <c r="K170" s="170"/>
    </row>
    <row r="171" spans="1:11" hidden="1" outlineLevel="1" x14ac:dyDescent="0.25">
      <c r="A171" s="29"/>
      <c r="B171" s="214"/>
      <c r="C171" s="215"/>
      <c r="D171" s="198" t="s">
        <v>74</v>
      </c>
      <c r="E171" s="196"/>
      <c r="F171" s="187"/>
      <c r="G171" s="187"/>
      <c r="H171" s="187"/>
      <c r="I171" s="216"/>
      <c r="J171" s="79"/>
      <c r="K171" s="170"/>
    </row>
    <row r="172" spans="1:11" ht="12" hidden="1" customHeight="1" outlineLevel="1" x14ac:dyDescent="0.25">
      <c r="A172" s="29"/>
      <c r="B172" s="214"/>
      <c r="C172" s="215"/>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17"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217" t="str">
        <f>K188&amp;".2. Justification for all responses shall be provided here:"</f>
        <v>3.2. Justification for all responses shall be provided here:</v>
      </c>
      <c r="C195" s="218"/>
      <c r="D195" s="218"/>
      <c r="E195" s="218"/>
      <c r="F195" s="218"/>
      <c r="G195" s="218"/>
      <c r="H195" s="218"/>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217" t="str">
        <f>K209&amp;".2. Justification for all responses shall be provided here:"</f>
        <v>3.2. Justification for all responses shall be provided here:</v>
      </c>
      <c r="C216" s="218"/>
      <c r="D216" s="218"/>
      <c r="E216" s="218"/>
      <c r="F216" s="218"/>
      <c r="G216" s="218"/>
      <c r="H216" s="218"/>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9" priority="1" stopIfTrue="1">
      <formula>D91="OFI"</formula>
    </cfRule>
  </conditionalFormatting>
  <conditionalFormatting sqref="C105:I105">
    <cfRule type="expression" dxfId="8" priority="3" stopIfTrue="1">
      <formula>LEFT(C105,4)="info"</formula>
    </cfRule>
  </conditionalFormatting>
  <conditionalFormatting sqref="B120:I120 B122:I122 B124:I124 B129:I129">
    <cfRule type="expression" dxfId="7" priority="4" stopIfTrue="1">
      <formula>LEFT(B120,18)="REFERENCE SELECTED"</formula>
    </cfRule>
  </conditionalFormatting>
  <conditionalFormatting sqref="I115">
    <cfRule type="expression" dxfId="6" priority="9" stopIfTrue="1">
      <formula>Joint?</formula>
    </cfRule>
  </conditionalFormatting>
  <conditionalFormatting sqref="I116">
    <cfRule type="expression" dxfId="5"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79"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30137"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730137" r:id="rId4" name="CheckBox15"/>
      </mc:Fallback>
    </mc:AlternateContent>
    <mc:AlternateContent xmlns:mc="http://schemas.openxmlformats.org/markup-compatibility/2006">
      <mc:Choice Requires="x14">
        <control shapeId="730136"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730136" r:id="rId6" name="CheckBox14"/>
      </mc:Fallback>
    </mc:AlternateContent>
    <mc:AlternateContent xmlns:mc="http://schemas.openxmlformats.org/markup-compatibility/2006">
      <mc:Choice Requires="x14">
        <control shapeId="730135"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730135" r:id="rId8" name="CheckBox13"/>
      </mc:Fallback>
    </mc:AlternateContent>
    <mc:AlternateContent xmlns:mc="http://schemas.openxmlformats.org/markup-compatibility/2006">
      <mc:Choice Requires="x14">
        <control shapeId="730134"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730134" r:id="rId10" name="CheckBox24"/>
      </mc:Fallback>
    </mc:AlternateContent>
    <mc:AlternateContent xmlns:mc="http://schemas.openxmlformats.org/markup-compatibility/2006">
      <mc:Choice Requires="x14">
        <control shapeId="730133"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730133" r:id="rId12" name="CheckBox23"/>
      </mc:Fallback>
    </mc:AlternateContent>
    <mc:AlternateContent xmlns:mc="http://schemas.openxmlformats.org/markup-compatibility/2006">
      <mc:Choice Requires="x14">
        <control shapeId="730132"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730132" r:id="rId14" name="CheckBox22"/>
      </mc:Fallback>
    </mc:AlternateContent>
    <mc:AlternateContent xmlns:mc="http://schemas.openxmlformats.org/markup-compatibility/2006">
      <mc:Choice Requires="x14">
        <control shapeId="730131"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730131" r:id="rId16" name="CheckBox21"/>
      </mc:Fallback>
    </mc:AlternateContent>
    <mc:AlternateContent xmlns:mc="http://schemas.openxmlformats.org/markup-compatibility/2006">
      <mc:Choice Requires="x14">
        <control shapeId="730130"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730130" r:id="rId18" name="CheckBox20"/>
      </mc:Fallback>
    </mc:AlternateContent>
    <mc:AlternateContent xmlns:mc="http://schemas.openxmlformats.org/markup-compatibility/2006">
      <mc:Choice Requires="x14">
        <control shapeId="730129"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730129" r:id="rId20" name="CheckBox19"/>
      </mc:Fallback>
    </mc:AlternateContent>
    <mc:AlternateContent xmlns:mc="http://schemas.openxmlformats.org/markup-compatibility/2006">
      <mc:Choice Requires="x14">
        <control shapeId="730128"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730128" r:id="rId22" name="CheckBox18"/>
      </mc:Fallback>
    </mc:AlternateContent>
    <mc:AlternateContent xmlns:mc="http://schemas.openxmlformats.org/markup-compatibility/2006">
      <mc:Choice Requires="x14">
        <control shapeId="730127"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730127" r:id="rId24" name="CheckBox17"/>
      </mc:Fallback>
    </mc:AlternateContent>
    <mc:AlternateContent xmlns:mc="http://schemas.openxmlformats.org/markup-compatibility/2006">
      <mc:Choice Requires="x14">
        <control shapeId="730126"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730126" r:id="rId26" name="CheckBox16"/>
      </mc:Fallback>
    </mc:AlternateContent>
    <mc:AlternateContent xmlns:mc="http://schemas.openxmlformats.org/markup-compatibility/2006">
      <mc:Choice Requires="x14">
        <control shapeId="730125"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730125" r:id="rId28" name="CheckBox12"/>
      </mc:Fallback>
    </mc:AlternateContent>
    <mc:AlternateContent xmlns:mc="http://schemas.openxmlformats.org/markup-compatibility/2006">
      <mc:Choice Requires="x14">
        <control shapeId="730124"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730124" r:id="rId30" name="CheckBox11"/>
      </mc:Fallback>
    </mc:AlternateContent>
    <mc:AlternateContent xmlns:mc="http://schemas.openxmlformats.org/markup-compatibility/2006">
      <mc:Choice Requires="x14">
        <control shapeId="730123"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730123" r:id="rId32" name="CheckBox4"/>
      </mc:Fallback>
    </mc:AlternateContent>
    <mc:AlternateContent xmlns:mc="http://schemas.openxmlformats.org/markup-compatibility/2006">
      <mc:Choice Requires="x14">
        <control shapeId="730122"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730122" r:id="rId34" name="CheckBox3"/>
      </mc:Fallback>
    </mc:AlternateContent>
    <mc:AlternateContent xmlns:mc="http://schemas.openxmlformats.org/markup-compatibility/2006">
      <mc:Choice Requires="x14">
        <control shapeId="730121"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730121" r:id="rId36" name="CheckBox2"/>
      </mc:Fallback>
    </mc:AlternateContent>
    <mc:AlternateContent xmlns:mc="http://schemas.openxmlformats.org/markup-compatibility/2006">
      <mc:Choice Requires="x14">
        <control shapeId="730120"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730120" r:id="rId38" name="CheckBox1"/>
      </mc:Fallback>
    </mc:AlternateContent>
    <mc:AlternateContent xmlns:mc="http://schemas.openxmlformats.org/markup-compatibility/2006">
      <mc:Choice Requires="x14">
        <control shapeId="730119"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730119" r:id="rId40" name="CheckBox10"/>
      </mc:Fallback>
    </mc:AlternateContent>
    <mc:AlternateContent xmlns:mc="http://schemas.openxmlformats.org/markup-compatibility/2006">
      <mc:Choice Requires="x14">
        <control shapeId="730118"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730118" r:id="rId42" name="CheckBox9"/>
      </mc:Fallback>
    </mc:AlternateContent>
    <mc:AlternateContent xmlns:mc="http://schemas.openxmlformats.org/markup-compatibility/2006">
      <mc:Choice Requires="x14">
        <control shapeId="730117"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730117" r:id="rId44" name="CheckBox8"/>
      </mc:Fallback>
    </mc:AlternateContent>
    <mc:AlternateContent xmlns:mc="http://schemas.openxmlformats.org/markup-compatibility/2006">
      <mc:Choice Requires="x14">
        <control shapeId="730116"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730116" r:id="rId46" name="CheckBox7"/>
      </mc:Fallback>
    </mc:AlternateContent>
    <mc:AlternateContent xmlns:mc="http://schemas.openxmlformats.org/markup-compatibility/2006">
      <mc:Choice Requires="x14">
        <control shapeId="730115"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730115" r:id="rId48" name="CheckBox6"/>
      </mc:Fallback>
    </mc:AlternateContent>
    <mc:AlternateContent xmlns:mc="http://schemas.openxmlformats.org/markup-compatibility/2006">
      <mc:Choice Requires="x14">
        <control shapeId="730114"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730114" r:id="rId50" name="CheckBox5"/>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tabColor indexed="42"/>
    <outlinePr summaryBelow="0"/>
    <pageSetUpPr fitToPage="1"/>
  </sheetPr>
  <dimension ref="A1:N222"/>
  <sheetViews>
    <sheetView showZeros="0" topLeftCell="A115" zoomScaleNormal="100" workbookViewId="0">
      <selection activeCell="A100" sqref="A100"/>
    </sheetView>
  </sheetViews>
  <sheetFormatPr defaultRowHeight="13.2" outlineLevelRow="1" x14ac:dyDescent="0.25"/>
  <cols>
    <col min="1" max="1" width="2.6640625" style="80" customWidth="1"/>
    <col min="2" max="2" width="21.44140625" style="80" customWidth="1"/>
    <col min="3" max="3" width="17.44140625" style="80" customWidth="1"/>
    <col min="4" max="4" width="4" style="80" customWidth="1"/>
    <col min="5" max="5" width="20.6640625" style="80" customWidth="1"/>
    <col min="6" max="6" width="17.44140625" style="80" customWidth="1"/>
    <col min="7" max="7" width="4" style="80" customWidth="1"/>
    <col min="8" max="8" width="20" style="80" customWidth="1"/>
    <col min="9" max="9" width="17.44140625" style="80" customWidth="1"/>
    <col min="10" max="10" width="14.109375" style="80" customWidth="1"/>
    <col min="11" max="11" width="10.6640625" style="80" customWidth="1"/>
    <col min="12" max="12" width="10.109375" style="80" bestFit="1" customWidth="1"/>
    <col min="13" max="13" width="14.5546875" style="80" customWidth="1"/>
    <col min="14" max="14" width="13.6640625" style="80" bestFit="1" customWidth="1"/>
  </cols>
  <sheetData>
    <row r="1" spans="1:14" hidden="1" x14ac:dyDescent="0.25">
      <c r="A1" s="171"/>
      <c r="B1" s="47"/>
      <c r="C1" s="171"/>
      <c r="D1" s="171"/>
      <c r="E1" s="49" t="s">
        <v>88</v>
      </c>
      <c r="F1" s="171"/>
      <c r="G1" s="171"/>
      <c r="H1" s="123" t="s">
        <v>25</v>
      </c>
      <c r="I1" s="171"/>
      <c r="J1" s="171"/>
      <c r="K1" s="171"/>
      <c r="L1" s="171"/>
      <c r="M1" s="171"/>
      <c r="N1" s="171"/>
    </row>
    <row r="2" spans="1:14" hidden="1" x14ac:dyDescent="0.25">
      <c r="A2" s="171"/>
      <c r="B2" s="47"/>
      <c r="C2" s="171"/>
      <c r="D2" s="171"/>
      <c r="E2" s="183" t="b">
        <v>0</v>
      </c>
      <c r="F2" s="171"/>
      <c r="G2" s="171"/>
      <c r="H2" s="184" t="b">
        <v>1</v>
      </c>
      <c r="I2" s="171"/>
      <c r="J2" s="171"/>
      <c r="K2" s="171"/>
      <c r="L2" s="171"/>
      <c r="M2" s="171"/>
      <c r="N2" s="171"/>
    </row>
    <row r="3" spans="1:14" hidden="1" x14ac:dyDescent="0.25">
      <c r="A3" s="47"/>
      <c r="B3" s="47"/>
      <c r="C3" s="48"/>
      <c r="D3" s="48"/>
      <c r="E3" s="183" t="b">
        <v>0</v>
      </c>
      <c r="F3" s="171"/>
      <c r="G3" s="171"/>
      <c r="H3" s="171"/>
      <c r="I3" s="171"/>
      <c r="J3" s="171"/>
      <c r="K3" s="171"/>
      <c r="L3" s="171"/>
      <c r="M3" s="171"/>
      <c r="N3" s="171"/>
    </row>
    <row r="4" spans="1:14" hidden="1" x14ac:dyDescent="0.25">
      <c r="A4" s="47"/>
      <c r="B4" s="47"/>
      <c r="C4" s="48"/>
      <c r="D4" s="48"/>
      <c r="E4" s="183" t="b">
        <v>0</v>
      </c>
      <c r="F4" s="171"/>
      <c r="G4" s="171"/>
      <c r="H4" s="171"/>
      <c r="I4" s="171"/>
      <c r="J4" s="171"/>
      <c r="K4" s="171"/>
      <c r="L4" s="171"/>
      <c r="M4" s="171"/>
      <c r="N4" s="171"/>
    </row>
    <row r="5" spans="1:14" hidden="1" x14ac:dyDescent="0.25">
      <c r="A5" s="47"/>
      <c r="B5" s="47"/>
      <c r="C5" s="48"/>
      <c r="D5" s="48"/>
      <c r="E5" s="183" t="b">
        <v>0</v>
      </c>
      <c r="F5" s="171"/>
      <c r="G5" s="171"/>
      <c r="H5" s="171"/>
      <c r="I5" s="171"/>
      <c r="J5" s="171"/>
      <c r="K5" s="171"/>
      <c r="L5" s="171"/>
      <c r="M5" s="171"/>
      <c r="N5" s="171"/>
    </row>
    <row r="6" spans="1:14" hidden="1" x14ac:dyDescent="0.25">
      <c r="A6" s="47"/>
      <c r="B6" s="47"/>
      <c r="C6" s="47"/>
      <c r="D6" s="48"/>
      <c r="E6" s="183" t="b">
        <v>0</v>
      </c>
      <c r="F6" s="171"/>
      <c r="G6" s="171"/>
      <c r="H6" s="171"/>
      <c r="I6" s="171"/>
      <c r="J6" s="171"/>
      <c r="K6" s="171"/>
      <c r="L6" s="171"/>
      <c r="M6" s="171"/>
      <c r="N6" s="171"/>
    </row>
    <row r="7" spans="1:14" hidden="1" x14ac:dyDescent="0.25">
      <c r="A7" s="47"/>
      <c r="B7" s="47"/>
      <c r="C7" s="47"/>
      <c r="D7" s="48"/>
      <c r="E7" s="183" t="b">
        <v>0</v>
      </c>
      <c r="F7" s="171"/>
      <c r="G7" s="171"/>
      <c r="H7" s="171"/>
      <c r="I7" s="171"/>
      <c r="J7" s="171"/>
      <c r="K7" s="171"/>
      <c r="L7" s="171"/>
      <c r="M7" s="171"/>
      <c r="N7" s="171"/>
    </row>
    <row r="8" spans="1:14" hidden="1" x14ac:dyDescent="0.25">
      <c r="A8" s="47"/>
      <c r="B8" s="47"/>
      <c r="C8" s="47"/>
      <c r="D8" s="48"/>
      <c r="E8" s="183" t="b">
        <v>0</v>
      </c>
      <c r="F8" s="171"/>
      <c r="G8" s="171"/>
      <c r="H8" s="171"/>
      <c r="I8" s="171"/>
      <c r="J8" s="171"/>
      <c r="K8" s="171"/>
      <c r="L8" s="171"/>
      <c r="M8" s="171"/>
      <c r="N8" s="171"/>
    </row>
    <row r="9" spans="1:14" hidden="1" x14ac:dyDescent="0.25">
      <c r="A9" s="47"/>
      <c r="B9" s="47"/>
      <c r="C9" s="47"/>
      <c r="D9" s="48"/>
      <c r="E9" s="183" t="b">
        <v>0</v>
      </c>
      <c r="F9" s="171"/>
      <c r="G9" s="171"/>
      <c r="H9" s="171"/>
      <c r="I9" s="171"/>
      <c r="J9" s="171"/>
      <c r="K9" s="171"/>
      <c r="L9" s="171"/>
      <c r="M9" s="171"/>
      <c r="N9" s="171"/>
    </row>
    <row r="10" spans="1:14" hidden="1" x14ac:dyDescent="0.25">
      <c r="A10" s="47"/>
      <c r="B10" s="47"/>
      <c r="C10" s="47"/>
      <c r="D10" s="48"/>
      <c r="E10" s="183" t="b">
        <v>0</v>
      </c>
      <c r="F10" s="171"/>
      <c r="G10" s="171"/>
      <c r="H10" s="171"/>
      <c r="I10" s="171"/>
      <c r="J10" s="171"/>
      <c r="K10" s="171"/>
      <c r="L10" s="171"/>
      <c r="M10" s="171"/>
      <c r="N10" s="171"/>
    </row>
    <row r="11" spans="1:14" hidden="1" x14ac:dyDescent="0.25">
      <c r="A11" s="47"/>
      <c r="B11" s="47"/>
      <c r="C11" s="47"/>
      <c r="D11" s="48"/>
      <c r="E11" s="183" t="b">
        <v>0</v>
      </c>
      <c r="F11" s="171"/>
      <c r="G11" s="171"/>
      <c r="H11" s="171"/>
      <c r="I11" s="171"/>
      <c r="J11" s="171"/>
      <c r="K11" s="171"/>
      <c r="L11" s="171"/>
      <c r="M11" s="171"/>
      <c r="N11" s="171"/>
    </row>
    <row r="12" spans="1:14" hidden="1" x14ac:dyDescent="0.25">
      <c r="A12" s="47"/>
      <c r="B12" s="47"/>
      <c r="C12" s="47"/>
      <c r="D12" s="48"/>
      <c r="E12" s="183" t="b">
        <v>0</v>
      </c>
      <c r="F12" s="171"/>
      <c r="G12" s="171"/>
      <c r="H12" s="171"/>
      <c r="I12" s="171"/>
      <c r="J12" s="171"/>
      <c r="K12" s="171"/>
      <c r="L12" s="171"/>
      <c r="M12" s="171"/>
      <c r="N12" s="171"/>
    </row>
    <row r="13" spans="1:14" hidden="1" x14ac:dyDescent="0.25">
      <c r="A13" s="47"/>
      <c r="B13" s="47"/>
      <c r="C13" s="47"/>
      <c r="D13" s="48"/>
      <c r="E13" s="183" t="b">
        <v>0</v>
      </c>
      <c r="F13" s="171"/>
      <c r="G13" s="171"/>
      <c r="H13" s="171"/>
      <c r="I13" s="171"/>
      <c r="J13" s="171"/>
      <c r="K13" s="171"/>
      <c r="L13" s="171"/>
      <c r="M13" s="171"/>
      <c r="N13" s="171"/>
    </row>
    <row r="14" spans="1:14" hidden="1" x14ac:dyDescent="0.25">
      <c r="A14" s="47"/>
      <c r="B14" s="47"/>
      <c r="C14" s="47"/>
      <c r="D14" s="48"/>
      <c r="E14" s="183" t="b">
        <v>0</v>
      </c>
      <c r="F14" s="171"/>
      <c r="G14" s="171"/>
      <c r="H14" s="171"/>
      <c r="I14" s="171"/>
      <c r="J14" s="171"/>
      <c r="K14" s="171"/>
      <c r="L14" s="171"/>
      <c r="M14" s="171"/>
      <c r="N14" s="171"/>
    </row>
    <row r="15" spans="1:14" hidden="1" x14ac:dyDescent="0.25">
      <c r="A15" s="47"/>
      <c r="B15" s="47"/>
      <c r="C15" s="47"/>
      <c r="D15" s="48"/>
      <c r="E15" s="183" t="b">
        <v>0</v>
      </c>
      <c r="F15" s="171"/>
      <c r="G15" s="171"/>
      <c r="H15" s="171"/>
      <c r="I15" s="171"/>
      <c r="J15" s="171"/>
      <c r="K15" s="171"/>
      <c r="L15" s="171"/>
      <c r="M15" s="171"/>
      <c r="N15" s="171"/>
    </row>
    <row r="16" spans="1:14" hidden="1" x14ac:dyDescent="0.25">
      <c r="A16" s="47"/>
      <c r="B16" s="47"/>
      <c r="C16" s="47"/>
      <c r="D16" s="48"/>
      <c r="E16" s="183" t="b">
        <v>0</v>
      </c>
      <c r="F16" s="171"/>
      <c r="G16" s="171"/>
      <c r="H16" s="171"/>
      <c r="I16" s="171"/>
      <c r="J16" s="171"/>
      <c r="K16" s="171"/>
      <c r="L16" s="171"/>
      <c r="M16" s="171"/>
      <c r="N16" s="171"/>
    </row>
    <row r="17" spans="1:14" hidden="1" x14ac:dyDescent="0.25">
      <c r="A17" s="47"/>
      <c r="B17" s="47"/>
      <c r="C17" s="47"/>
      <c r="D17" s="48"/>
      <c r="E17" s="183" t="b">
        <v>0</v>
      </c>
      <c r="F17" s="171"/>
      <c r="G17" s="171"/>
      <c r="H17" s="171"/>
      <c r="I17" s="171"/>
      <c r="J17" s="171"/>
      <c r="K17" s="171"/>
      <c r="L17" s="171"/>
      <c r="M17" s="171"/>
      <c r="N17" s="171"/>
    </row>
    <row r="18" spans="1:14" hidden="1" x14ac:dyDescent="0.25">
      <c r="A18" s="47"/>
      <c r="B18" s="47"/>
      <c r="C18" s="47"/>
      <c r="D18" s="48"/>
      <c r="E18" s="183" t="b">
        <v>0</v>
      </c>
      <c r="F18" s="171"/>
      <c r="G18" s="171"/>
      <c r="H18" s="171"/>
      <c r="I18" s="171"/>
      <c r="J18" s="171"/>
      <c r="K18" s="171"/>
      <c r="L18" s="171"/>
      <c r="M18" s="171"/>
      <c r="N18" s="171"/>
    </row>
    <row r="19" spans="1:14" hidden="1" x14ac:dyDescent="0.25">
      <c r="A19" s="47"/>
      <c r="B19" s="47"/>
      <c r="C19" s="47"/>
      <c r="D19" s="48"/>
      <c r="E19" s="183" t="b">
        <v>0</v>
      </c>
      <c r="F19" s="171"/>
      <c r="G19" s="171"/>
      <c r="H19" s="171"/>
      <c r="I19" s="171"/>
      <c r="J19" s="171"/>
      <c r="K19" s="171"/>
      <c r="L19" s="171"/>
      <c r="M19" s="171"/>
      <c r="N19" s="171"/>
    </row>
    <row r="20" spans="1:14" hidden="1" x14ac:dyDescent="0.25">
      <c r="A20" s="47"/>
      <c r="B20" s="47"/>
      <c r="C20" s="47"/>
      <c r="D20" s="48"/>
      <c r="E20" s="183" t="b">
        <v>0</v>
      </c>
      <c r="F20" s="171"/>
      <c r="G20" s="171"/>
      <c r="H20" s="171"/>
      <c r="I20" s="171"/>
      <c r="J20" s="171"/>
      <c r="K20" s="171"/>
      <c r="L20" s="171"/>
      <c r="M20" s="171"/>
      <c r="N20" s="171"/>
    </row>
    <row r="21" spans="1:14" hidden="1" x14ac:dyDescent="0.25">
      <c r="A21" s="47"/>
      <c r="B21" s="47"/>
      <c r="C21" s="47"/>
      <c r="D21" s="48"/>
      <c r="E21" s="183" t="b">
        <v>0</v>
      </c>
      <c r="F21" s="171"/>
      <c r="G21" s="171"/>
      <c r="H21" s="171"/>
      <c r="I21" s="171"/>
      <c r="J21" s="171"/>
      <c r="K21" s="171"/>
      <c r="L21" s="171"/>
      <c r="M21" s="171"/>
      <c r="N21" s="171"/>
    </row>
    <row r="22" spans="1:14" hidden="1" x14ac:dyDescent="0.25">
      <c r="A22" s="47"/>
      <c r="B22" s="47"/>
      <c r="C22" s="47"/>
      <c r="D22" s="48"/>
      <c r="E22" s="183" t="b">
        <v>0</v>
      </c>
      <c r="F22" s="171"/>
      <c r="G22" s="171"/>
      <c r="H22" s="171"/>
      <c r="I22" s="171"/>
      <c r="J22" s="171"/>
      <c r="K22" s="171"/>
      <c r="L22" s="171"/>
      <c r="M22" s="171"/>
      <c r="N22" s="171"/>
    </row>
    <row r="23" spans="1:14" hidden="1" x14ac:dyDescent="0.25">
      <c r="A23" s="47"/>
      <c r="B23" s="47"/>
      <c r="C23" s="47"/>
      <c r="D23" s="48"/>
      <c r="E23" s="183" t="b">
        <v>0</v>
      </c>
      <c r="F23" s="171"/>
      <c r="G23" s="171"/>
      <c r="H23" s="171"/>
      <c r="I23" s="171"/>
      <c r="J23" s="171"/>
      <c r="K23" s="171"/>
      <c r="L23" s="171"/>
      <c r="M23" s="171"/>
      <c r="N23" s="171"/>
    </row>
    <row r="24" spans="1:14" hidden="1" x14ac:dyDescent="0.25">
      <c r="A24" s="47"/>
      <c r="B24" s="47"/>
      <c r="C24" s="47"/>
      <c r="D24" s="48"/>
      <c r="E24" s="183" t="b">
        <v>0</v>
      </c>
      <c r="F24" s="171"/>
      <c r="G24" s="171"/>
      <c r="H24" s="171"/>
      <c r="I24" s="171"/>
      <c r="J24" s="171"/>
      <c r="K24" s="171"/>
      <c r="L24" s="171"/>
      <c r="M24" s="171"/>
      <c r="N24" s="171"/>
    </row>
    <row r="25" spans="1:14" hidden="1" x14ac:dyDescent="0.25">
      <c r="A25" s="47"/>
      <c r="B25" s="47"/>
      <c r="C25" s="47"/>
      <c r="D25" s="48"/>
      <c r="E25" s="183" t="b">
        <v>0</v>
      </c>
      <c r="F25" s="171"/>
      <c r="G25" s="171"/>
      <c r="H25" s="171"/>
      <c r="I25" s="171"/>
      <c r="J25" s="171"/>
      <c r="K25" s="171"/>
      <c r="L25" s="171"/>
      <c r="M25" s="171"/>
      <c r="N25" s="171"/>
    </row>
    <row r="26" spans="1:14" hidden="1" x14ac:dyDescent="0.25">
      <c r="A26"/>
      <c r="B26"/>
      <c r="C26"/>
      <c r="D26"/>
      <c r="E26"/>
      <c r="F26"/>
      <c r="G26"/>
      <c r="H26"/>
      <c r="I26"/>
      <c r="J26"/>
      <c r="K26"/>
      <c r="L26"/>
      <c r="M26"/>
      <c r="N26"/>
    </row>
    <row r="27" spans="1:14" hidden="1" x14ac:dyDescent="0.25">
      <c r="A27"/>
      <c r="B27"/>
      <c r="C27"/>
      <c r="D27"/>
      <c r="E27"/>
      <c r="F27"/>
      <c r="G27"/>
      <c r="H27"/>
      <c r="I27"/>
      <c r="J27"/>
      <c r="K27"/>
      <c r="L27"/>
      <c r="M27"/>
      <c r="N27"/>
    </row>
    <row r="28" spans="1:14" hidden="1" x14ac:dyDescent="0.25">
      <c r="A28"/>
      <c r="B28"/>
      <c r="C28"/>
      <c r="D28"/>
      <c r="E28"/>
      <c r="F28"/>
      <c r="G28"/>
      <c r="H28"/>
      <c r="I28"/>
      <c r="J28"/>
      <c r="K28"/>
      <c r="L28"/>
      <c r="M28"/>
      <c r="N28"/>
    </row>
    <row r="29" spans="1:14" hidden="1" x14ac:dyDescent="0.25">
      <c r="A29"/>
      <c r="B29"/>
      <c r="C29"/>
      <c r="D29"/>
      <c r="E29"/>
      <c r="F29"/>
      <c r="G29"/>
      <c r="H29"/>
      <c r="I29"/>
      <c r="J29"/>
      <c r="K29"/>
      <c r="L29"/>
      <c r="M29"/>
      <c r="N29"/>
    </row>
    <row r="30" spans="1:14" hidden="1" x14ac:dyDescent="0.25">
      <c r="A30"/>
      <c r="B30"/>
      <c r="C30"/>
      <c r="D30"/>
      <c r="E30"/>
      <c r="F30"/>
      <c r="G30"/>
      <c r="H30"/>
      <c r="I30"/>
      <c r="J30"/>
      <c r="K30"/>
      <c r="L30"/>
      <c r="M30"/>
      <c r="N30"/>
    </row>
    <row r="31" spans="1:14" hidden="1" x14ac:dyDescent="0.25">
      <c r="A31"/>
      <c r="B31"/>
      <c r="C31"/>
      <c r="D31"/>
      <c r="E31"/>
      <c r="F31"/>
      <c r="G31"/>
      <c r="H31"/>
      <c r="I31"/>
      <c r="J31"/>
      <c r="K31"/>
      <c r="L31"/>
      <c r="M31"/>
      <c r="N31"/>
    </row>
    <row r="32" spans="1:14" hidden="1" x14ac:dyDescent="0.25">
      <c r="A32"/>
      <c r="B32"/>
      <c r="C32"/>
      <c r="D32"/>
      <c r="E32"/>
      <c r="F32"/>
      <c r="G32"/>
      <c r="H32"/>
      <c r="I32"/>
      <c r="J32"/>
      <c r="K32"/>
      <c r="L32"/>
      <c r="M32"/>
      <c r="N32"/>
    </row>
    <row r="33" spans="1:14" hidden="1" x14ac:dyDescent="0.25">
      <c r="A33"/>
      <c r="B33"/>
      <c r="C33"/>
      <c r="D33"/>
      <c r="E33"/>
      <c r="F33"/>
      <c r="G33"/>
      <c r="H33"/>
      <c r="I33"/>
      <c r="J33"/>
      <c r="K33"/>
      <c r="L33"/>
      <c r="M33"/>
      <c r="N33"/>
    </row>
    <row r="34" spans="1:14" hidden="1" x14ac:dyDescent="0.25">
      <c r="A34"/>
      <c r="B34"/>
      <c r="C34"/>
      <c r="D34"/>
      <c r="E34"/>
      <c r="F34"/>
      <c r="G34"/>
      <c r="H34"/>
      <c r="I34"/>
      <c r="J34"/>
      <c r="K34"/>
      <c r="L34"/>
      <c r="M34"/>
      <c r="N34"/>
    </row>
    <row r="35" spans="1:14" hidden="1" x14ac:dyDescent="0.25">
      <c r="A35"/>
      <c r="B35"/>
      <c r="C35"/>
      <c r="D35"/>
      <c r="E35"/>
      <c r="F35"/>
      <c r="G35"/>
      <c r="H35"/>
      <c r="I35"/>
      <c r="J35"/>
      <c r="K35"/>
      <c r="L35"/>
      <c r="M35"/>
      <c r="N35"/>
    </row>
    <row r="36" spans="1:14" hidden="1" x14ac:dyDescent="0.25">
      <c r="A36"/>
      <c r="B36"/>
      <c r="C36"/>
      <c r="D36"/>
      <c r="E36"/>
      <c r="F36"/>
      <c r="G36"/>
      <c r="H36"/>
      <c r="I36"/>
      <c r="J36"/>
      <c r="K36"/>
      <c r="L36"/>
      <c r="M36"/>
      <c r="N36"/>
    </row>
    <row r="37" spans="1:14" hidden="1" x14ac:dyDescent="0.25">
      <c r="A37"/>
      <c r="B37"/>
      <c r="C37"/>
      <c r="D37"/>
      <c r="E37"/>
      <c r="F37"/>
      <c r="G37"/>
      <c r="H37"/>
      <c r="I37"/>
      <c r="J37"/>
      <c r="K37"/>
      <c r="L37"/>
      <c r="M37"/>
      <c r="N37"/>
    </row>
    <row r="38" spans="1:14" hidden="1" x14ac:dyDescent="0.25">
      <c r="A38"/>
      <c r="B38"/>
      <c r="C38"/>
      <c r="D38"/>
      <c r="E38"/>
      <c r="F38"/>
      <c r="G38"/>
      <c r="H38"/>
      <c r="I38"/>
      <c r="J38"/>
      <c r="K38"/>
      <c r="L38"/>
      <c r="M38"/>
      <c r="N38"/>
    </row>
    <row r="39" spans="1:14" hidden="1" x14ac:dyDescent="0.25">
      <c r="A39"/>
      <c r="B39"/>
      <c r="C39"/>
      <c r="D39"/>
      <c r="E39"/>
      <c r="F39"/>
      <c r="G39"/>
      <c r="H39"/>
      <c r="I39"/>
      <c r="J39"/>
      <c r="K39"/>
      <c r="L39"/>
      <c r="M39"/>
      <c r="N39"/>
    </row>
    <row r="40" spans="1:14" hidden="1" x14ac:dyDescent="0.25">
      <c r="A40"/>
      <c r="B40"/>
      <c r="C40"/>
      <c r="D40"/>
      <c r="E40"/>
      <c r="F40"/>
      <c r="G40"/>
      <c r="H40"/>
      <c r="I40"/>
      <c r="J40"/>
      <c r="K40"/>
      <c r="L40"/>
      <c r="M40"/>
      <c r="N40"/>
    </row>
    <row r="41" spans="1:14" hidden="1" x14ac:dyDescent="0.25">
      <c r="A41"/>
      <c r="B41"/>
      <c r="C41"/>
      <c r="D41"/>
      <c r="E41"/>
      <c r="F41"/>
      <c r="G41"/>
      <c r="H41"/>
      <c r="I41"/>
      <c r="J41"/>
      <c r="K41"/>
      <c r="L41"/>
      <c r="M41"/>
      <c r="N41"/>
    </row>
    <row r="42" spans="1:14" hidden="1" x14ac:dyDescent="0.25">
      <c r="A42"/>
      <c r="B42"/>
      <c r="C42"/>
      <c r="D42"/>
      <c r="E42"/>
      <c r="F42"/>
      <c r="G42"/>
      <c r="H42"/>
      <c r="I42"/>
      <c r="J42"/>
      <c r="K42"/>
      <c r="L42"/>
      <c r="M42"/>
      <c r="N42"/>
    </row>
    <row r="43" spans="1:14" hidden="1" x14ac:dyDescent="0.25">
      <c r="A43"/>
      <c r="B43"/>
      <c r="C43"/>
      <c r="D43"/>
      <c r="E43"/>
      <c r="F43"/>
      <c r="G43"/>
      <c r="H43"/>
      <c r="I43"/>
      <c r="J43"/>
      <c r="K43"/>
      <c r="L43"/>
      <c r="M43"/>
      <c r="N43"/>
    </row>
    <row r="44" spans="1:14" hidden="1" x14ac:dyDescent="0.25">
      <c r="A44"/>
      <c r="B44"/>
      <c r="C44"/>
      <c r="D44"/>
      <c r="E44"/>
      <c r="F44"/>
      <c r="G44"/>
      <c r="H44"/>
      <c r="I44"/>
      <c r="J44"/>
      <c r="K44"/>
      <c r="L44"/>
      <c r="M44"/>
      <c r="N44"/>
    </row>
    <row r="45" spans="1:14" hidden="1" x14ac:dyDescent="0.25">
      <c r="A45"/>
      <c r="B45"/>
      <c r="C45"/>
      <c r="D45"/>
      <c r="E45"/>
      <c r="F45"/>
      <c r="G45"/>
      <c r="H45"/>
      <c r="I45"/>
      <c r="J45"/>
      <c r="K45"/>
      <c r="L45"/>
      <c r="M45"/>
      <c r="N45"/>
    </row>
    <row r="46" spans="1:14" hidden="1" x14ac:dyDescent="0.25">
      <c r="A46"/>
      <c r="B46"/>
      <c r="C46"/>
      <c r="D46"/>
      <c r="E46"/>
      <c r="F46"/>
      <c r="G46"/>
      <c r="H46"/>
      <c r="I46"/>
      <c r="J46"/>
      <c r="K46"/>
      <c r="L46"/>
      <c r="M46"/>
      <c r="N46"/>
    </row>
    <row r="47" spans="1:14" hidden="1" x14ac:dyDescent="0.25">
      <c r="A47"/>
      <c r="B47"/>
      <c r="C47"/>
      <c r="D47"/>
      <c r="E47"/>
      <c r="F47"/>
      <c r="G47"/>
      <c r="H47"/>
      <c r="I47"/>
      <c r="J47"/>
      <c r="K47"/>
      <c r="L47"/>
      <c r="M47"/>
      <c r="N47"/>
    </row>
    <row r="48" spans="1:14" hidden="1" x14ac:dyDescent="0.25">
      <c r="A48"/>
      <c r="B48"/>
      <c r="C48"/>
      <c r="D48"/>
      <c r="E48"/>
      <c r="F48"/>
      <c r="G48"/>
      <c r="H48"/>
      <c r="I48"/>
      <c r="J48"/>
      <c r="K48"/>
      <c r="L48"/>
      <c r="M48"/>
      <c r="N48"/>
    </row>
    <row r="49" spans="1:14" hidden="1" x14ac:dyDescent="0.25">
      <c r="A49"/>
      <c r="B49"/>
      <c r="C49"/>
      <c r="D49"/>
      <c r="E49"/>
      <c r="F49"/>
      <c r="G49"/>
      <c r="H49"/>
      <c r="I49"/>
      <c r="J49"/>
      <c r="K49"/>
      <c r="L49"/>
      <c r="M49"/>
      <c r="N49"/>
    </row>
    <row r="50" spans="1:14" hidden="1" x14ac:dyDescent="0.25">
      <c r="A50"/>
      <c r="B50"/>
      <c r="C50"/>
      <c r="D50"/>
      <c r="E50"/>
      <c r="F50"/>
      <c r="G50"/>
      <c r="H50"/>
      <c r="I50"/>
      <c r="J50"/>
      <c r="K50"/>
      <c r="L50"/>
      <c r="M50"/>
      <c r="N50"/>
    </row>
    <row r="51" spans="1:14" hidden="1" x14ac:dyDescent="0.25">
      <c r="A51"/>
      <c r="B51"/>
      <c r="C51"/>
      <c r="D51"/>
      <c r="E51"/>
      <c r="F51"/>
      <c r="G51"/>
      <c r="H51"/>
      <c r="I51"/>
      <c r="J51"/>
      <c r="K51"/>
      <c r="L51"/>
      <c r="M51"/>
      <c r="N51"/>
    </row>
    <row r="52" spans="1:14" hidden="1" x14ac:dyDescent="0.25">
      <c r="A52"/>
      <c r="B52"/>
      <c r="C52"/>
      <c r="D52"/>
      <c r="E52"/>
      <c r="F52"/>
      <c r="G52"/>
      <c r="H52"/>
      <c r="I52"/>
      <c r="J52"/>
      <c r="K52"/>
      <c r="L52"/>
      <c r="M52"/>
      <c r="N52"/>
    </row>
    <row r="53" spans="1:14" hidden="1" x14ac:dyDescent="0.25">
      <c r="A53"/>
      <c r="B53"/>
      <c r="C53"/>
      <c r="D53"/>
      <c r="E53"/>
      <c r="F53"/>
      <c r="G53"/>
      <c r="H53"/>
      <c r="I53"/>
      <c r="J53"/>
      <c r="K53"/>
      <c r="L53"/>
      <c r="M53"/>
      <c r="N53"/>
    </row>
    <row r="54" spans="1:14" hidden="1" x14ac:dyDescent="0.25">
      <c r="A54"/>
      <c r="B54"/>
      <c r="C54"/>
      <c r="D54"/>
      <c r="E54"/>
      <c r="F54"/>
      <c r="G54"/>
      <c r="H54"/>
      <c r="I54"/>
      <c r="J54"/>
      <c r="K54"/>
      <c r="L54"/>
      <c r="M54"/>
      <c r="N54"/>
    </row>
    <row r="55" spans="1:14" hidden="1" x14ac:dyDescent="0.25">
      <c r="A55"/>
      <c r="B55"/>
      <c r="C55"/>
      <c r="D55"/>
      <c r="E55"/>
      <c r="F55"/>
      <c r="G55"/>
      <c r="H55"/>
      <c r="I55"/>
      <c r="J55"/>
      <c r="K55"/>
      <c r="L55"/>
      <c r="M55"/>
      <c r="N55"/>
    </row>
    <row r="56" spans="1:14" hidden="1" x14ac:dyDescent="0.25">
      <c r="A56"/>
      <c r="B56"/>
      <c r="C56"/>
      <c r="D56"/>
      <c r="E56"/>
      <c r="F56"/>
      <c r="G56"/>
      <c r="H56"/>
      <c r="I56"/>
      <c r="J56"/>
      <c r="K56"/>
      <c r="L56"/>
      <c r="M56"/>
      <c r="N56"/>
    </row>
    <row r="57" spans="1:14" hidden="1" x14ac:dyDescent="0.25">
      <c r="A57"/>
      <c r="B57"/>
      <c r="C57"/>
      <c r="D57"/>
      <c r="E57"/>
      <c r="F57"/>
      <c r="G57"/>
      <c r="H57"/>
      <c r="I57"/>
      <c r="J57"/>
      <c r="K57"/>
      <c r="L57"/>
      <c r="M57"/>
      <c r="N57"/>
    </row>
    <row r="58" spans="1:14" hidden="1" x14ac:dyDescent="0.25">
      <c r="A58"/>
      <c r="B58"/>
      <c r="C58"/>
      <c r="D58"/>
      <c r="E58"/>
      <c r="F58"/>
      <c r="G58"/>
      <c r="H58"/>
      <c r="I58"/>
      <c r="J58"/>
      <c r="K58"/>
      <c r="L58"/>
      <c r="M58"/>
      <c r="N58"/>
    </row>
    <row r="59" spans="1:14" hidden="1" x14ac:dyDescent="0.25">
      <c r="A59"/>
      <c r="B59"/>
      <c r="C59"/>
      <c r="D59"/>
      <c r="E59"/>
      <c r="F59"/>
      <c r="G59"/>
      <c r="H59"/>
      <c r="I59"/>
      <c r="J59"/>
      <c r="K59"/>
      <c r="L59"/>
      <c r="M59"/>
      <c r="N59"/>
    </row>
    <row r="60" spans="1:14" hidden="1" x14ac:dyDescent="0.25">
      <c r="A60"/>
      <c r="B60"/>
      <c r="C60"/>
      <c r="D60"/>
      <c r="E60"/>
      <c r="F60"/>
      <c r="G60"/>
      <c r="H60"/>
      <c r="I60"/>
      <c r="J60"/>
      <c r="K60"/>
      <c r="L60"/>
      <c r="M60"/>
      <c r="N60"/>
    </row>
    <row r="61" spans="1:14" hidden="1" x14ac:dyDescent="0.25">
      <c r="A61"/>
      <c r="B61"/>
      <c r="C61"/>
      <c r="D61"/>
      <c r="E61"/>
      <c r="F61"/>
      <c r="G61"/>
      <c r="H61"/>
      <c r="I61"/>
      <c r="J61"/>
      <c r="K61"/>
      <c r="L61"/>
      <c r="M61"/>
      <c r="N61"/>
    </row>
    <row r="62" spans="1:14" hidden="1" x14ac:dyDescent="0.25">
      <c r="A62"/>
      <c r="B62"/>
      <c r="C62"/>
      <c r="D62"/>
      <c r="E62"/>
      <c r="F62"/>
      <c r="G62"/>
      <c r="H62"/>
      <c r="I62"/>
      <c r="J62"/>
      <c r="K62"/>
      <c r="L62"/>
      <c r="M62"/>
      <c r="N62"/>
    </row>
    <row r="63" spans="1:14" hidden="1" x14ac:dyDescent="0.25">
      <c r="A63"/>
      <c r="B63"/>
      <c r="C63"/>
      <c r="D63"/>
      <c r="E63"/>
      <c r="F63"/>
      <c r="G63"/>
      <c r="H63"/>
      <c r="I63"/>
      <c r="J63"/>
      <c r="K63"/>
      <c r="L63"/>
      <c r="M63"/>
      <c r="N63"/>
    </row>
    <row r="64" spans="1:14" hidden="1" x14ac:dyDescent="0.25">
      <c r="A64"/>
      <c r="B64"/>
      <c r="C64"/>
      <c r="D64"/>
      <c r="E64"/>
      <c r="F64"/>
      <c r="G64"/>
      <c r="H64"/>
      <c r="I64"/>
      <c r="J64"/>
      <c r="K64"/>
      <c r="L64"/>
      <c r="M64"/>
      <c r="N64"/>
    </row>
    <row r="65" spans="1:14" hidden="1" x14ac:dyDescent="0.25">
      <c r="A65"/>
      <c r="B65"/>
      <c r="C65"/>
      <c r="D65"/>
      <c r="E65"/>
      <c r="F65"/>
      <c r="G65"/>
      <c r="H65"/>
      <c r="I65"/>
      <c r="J65"/>
      <c r="K65"/>
      <c r="L65"/>
      <c r="M65"/>
      <c r="N65"/>
    </row>
    <row r="66" spans="1:14" hidden="1" x14ac:dyDescent="0.25">
      <c r="A66"/>
      <c r="B66"/>
      <c r="C66"/>
      <c r="D66"/>
      <c r="E66"/>
      <c r="F66"/>
      <c r="G66"/>
      <c r="H66"/>
      <c r="I66"/>
      <c r="J66"/>
      <c r="K66"/>
      <c r="L66"/>
      <c r="M66"/>
      <c r="N66"/>
    </row>
    <row r="67" spans="1:14" hidden="1" x14ac:dyDescent="0.25">
      <c r="A67"/>
      <c r="B67"/>
      <c r="C67"/>
      <c r="D67"/>
      <c r="E67"/>
      <c r="F67"/>
      <c r="G67"/>
      <c r="H67"/>
      <c r="I67"/>
      <c r="J67"/>
      <c r="K67"/>
      <c r="L67"/>
      <c r="M67"/>
      <c r="N67"/>
    </row>
    <row r="68" spans="1:14" hidden="1" x14ac:dyDescent="0.25">
      <c r="A68"/>
      <c r="B68"/>
      <c r="C68"/>
      <c r="D68"/>
      <c r="E68"/>
      <c r="F68"/>
      <c r="G68"/>
      <c r="H68"/>
      <c r="I68"/>
      <c r="J68"/>
      <c r="K68"/>
      <c r="L68"/>
      <c r="M68"/>
      <c r="N68"/>
    </row>
    <row r="69" spans="1:14" hidden="1" x14ac:dyDescent="0.25">
      <c r="A69"/>
      <c r="B69"/>
      <c r="C69"/>
      <c r="D69"/>
      <c r="E69"/>
      <c r="F69"/>
      <c r="G69"/>
      <c r="H69"/>
      <c r="I69"/>
      <c r="J69"/>
      <c r="K69"/>
      <c r="L69"/>
      <c r="M69"/>
      <c r="N69"/>
    </row>
    <row r="70" spans="1:14" hidden="1" x14ac:dyDescent="0.25">
      <c r="A70"/>
      <c r="B70"/>
      <c r="C70"/>
      <c r="D70"/>
      <c r="E70"/>
      <c r="F70"/>
      <c r="G70"/>
      <c r="H70"/>
      <c r="I70"/>
      <c r="J70"/>
      <c r="K70"/>
      <c r="L70"/>
      <c r="M70"/>
      <c r="N70"/>
    </row>
    <row r="71" spans="1:14" hidden="1" x14ac:dyDescent="0.25">
      <c r="A71"/>
      <c r="B71"/>
      <c r="C71"/>
      <c r="D71"/>
      <c r="E71"/>
      <c r="F71"/>
      <c r="G71"/>
      <c r="H71"/>
      <c r="I71"/>
      <c r="J71"/>
      <c r="K71"/>
      <c r="L71"/>
      <c r="M71"/>
      <c r="N71"/>
    </row>
    <row r="72" spans="1:14" hidden="1" x14ac:dyDescent="0.25">
      <c r="A72"/>
      <c r="B72"/>
      <c r="C72"/>
      <c r="D72"/>
      <c r="E72"/>
      <c r="F72"/>
      <c r="G72"/>
      <c r="H72"/>
      <c r="I72"/>
      <c r="J72"/>
      <c r="K72"/>
      <c r="L72"/>
      <c r="M72"/>
      <c r="N72"/>
    </row>
    <row r="73" spans="1:14" hidden="1" x14ac:dyDescent="0.25">
      <c r="A73"/>
      <c r="B73"/>
      <c r="C73"/>
      <c r="D73"/>
      <c r="E73"/>
      <c r="F73"/>
      <c r="G73"/>
      <c r="H73"/>
      <c r="I73"/>
      <c r="J73"/>
      <c r="K73"/>
      <c r="L73"/>
      <c r="M73"/>
      <c r="N73"/>
    </row>
    <row r="74" spans="1:14" hidden="1" x14ac:dyDescent="0.25">
      <c r="A74"/>
      <c r="B74"/>
      <c r="C74"/>
      <c r="D74"/>
      <c r="E74"/>
      <c r="F74"/>
      <c r="G74"/>
      <c r="H74"/>
      <c r="I74"/>
      <c r="J74"/>
      <c r="K74"/>
      <c r="L74"/>
      <c r="M74"/>
      <c r="N74"/>
    </row>
    <row r="75" spans="1:14" hidden="1" x14ac:dyDescent="0.25">
      <c r="A75"/>
      <c r="B75"/>
      <c r="C75"/>
      <c r="D75"/>
      <c r="E75"/>
      <c r="F75"/>
      <c r="G75"/>
      <c r="H75"/>
      <c r="I75"/>
      <c r="J75"/>
      <c r="K75"/>
      <c r="L75"/>
      <c r="M75"/>
      <c r="N75"/>
    </row>
    <row r="76" spans="1:14" hidden="1" x14ac:dyDescent="0.25">
      <c r="A76"/>
      <c r="B76"/>
      <c r="C76"/>
      <c r="D76"/>
      <c r="E76"/>
      <c r="F76"/>
      <c r="G76"/>
      <c r="H76"/>
      <c r="I76"/>
      <c r="J76"/>
      <c r="K76"/>
      <c r="L76"/>
      <c r="M76"/>
      <c r="N76"/>
    </row>
    <row r="77" spans="1:14" hidden="1" x14ac:dyDescent="0.25">
      <c r="A77"/>
      <c r="B77"/>
      <c r="C77"/>
      <c r="D77"/>
      <c r="E77"/>
      <c r="F77"/>
      <c r="G77"/>
      <c r="H77"/>
      <c r="I77"/>
      <c r="J77"/>
      <c r="K77"/>
      <c r="L77"/>
      <c r="M77"/>
      <c r="N77"/>
    </row>
    <row r="78" spans="1:14" hidden="1" x14ac:dyDescent="0.25">
      <c r="A78"/>
      <c r="B78"/>
      <c r="C78"/>
      <c r="D78"/>
      <c r="E78"/>
      <c r="F78"/>
      <c r="G78"/>
      <c r="H78"/>
      <c r="I78"/>
      <c r="J78"/>
      <c r="K78"/>
      <c r="L78"/>
      <c r="M78"/>
      <c r="N78"/>
    </row>
    <row r="79" spans="1:14" hidden="1" x14ac:dyDescent="0.25">
      <c r="A79"/>
      <c r="B79"/>
      <c r="C79"/>
      <c r="D79"/>
      <c r="E79"/>
      <c r="F79"/>
      <c r="G79"/>
      <c r="H79"/>
      <c r="I79"/>
      <c r="J79"/>
      <c r="K79"/>
      <c r="L79"/>
      <c r="M79"/>
      <c r="N79"/>
    </row>
    <row r="80" spans="1:14" hidden="1" x14ac:dyDescent="0.25">
      <c r="A80"/>
      <c r="B80"/>
      <c r="C80"/>
      <c r="D80"/>
      <c r="E80"/>
      <c r="F80"/>
      <c r="G80"/>
      <c r="H80"/>
      <c r="I80"/>
      <c r="J80"/>
      <c r="K80"/>
      <c r="L80"/>
      <c r="M80"/>
      <c r="N80"/>
    </row>
    <row r="81" spans="1:14" hidden="1" x14ac:dyDescent="0.25">
      <c r="A81"/>
      <c r="B81"/>
      <c r="C81"/>
      <c r="D81"/>
      <c r="E81"/>
      <c r="F81"/>
      <c r="G81"/>
      <c r="H81"/>
      <c r="I81"/>
      <c r="J81"/>
      <c r="K81"/>
      <c r="L81"/>
      <c r="M81"/>
      <c r="N81"/>
    </row>
    <row r="82" spans="1:14" hidden="1" x14ac:dyDescent="0.25">
      <c r="A82"/>
      <c r="B82"/>
      <c r="C82"/>
      <c r="D82"/>
      <c r="E82"/>
      <c r="F82"/>
      <c r="G82"/>
      <c r="H82"/>
      <c r="I82"/>
      <c r="J82"/>
      <c r="K82"/>
      <c r="L82"/>
      <c r="M82"/>
      <c r="N82"/>
    </row>
    <row r="83" spans="1:14" hidden="1" x14ac:dyDescent="0.25">
      <c r="A83"/>
      <c r="B83"/>
      <c r="C83"/>
      <c r="D83"/>
      <c r="E83"/>
      <c r="F83"/>
      <c r="G83"/>
      <c r="H83"/>
      <c r="I83"/>
      <c r="J83"/>
      <c r="K83"/>
      <c r="L83"/>
      <c r="M83"/>
      <c r="N83"/>
    </row>
    <row r="84" spans="1:14" hidden="1" x14ac:dyDescent="0.25">
      <c r="A84"/>
      <c r="B84"/>
      <c r="C84"/>
      <c r="D84"/>
      <c r="E84"/>
      <c r="F84"/>
      <c r="G84"/>
      <c r="H84"/>
      <c r="I84"/>
      <c r="J84"/>
      <c r="K84"/>
      <c r="L84"/>
      <c r="M84"/>
      <c r="N84"/>
    </row>
    <row r="85" spans="1:14" hidden="1" x14ac:dyDescent="0.25">
      <c r="A85"/>
      <c r="B85"/>
      <c r="C85"/>
      <c r="D85"/>
      <c r="E85"/>
      <c r="F85"/>
      <c r="G85"/>
      <c r="H85"/>
      <c r="I85"/>
      <c r="J85"/>
      <c r="K85"/>
      <c r="L85"/>
      <c r="M85"/>
      <c r="N85"/>
    </row>
    <row r="86" spans="1:14" hidden="1" x14ac:dyDescent="0.25">
      <c r="A86"/>
      <c r="B86"/>
      <c r="C86"/>
      <c r="D86"/>
      <c r="E86"/>
      <c r="F86"/>
      <c r="G86"/>
      <c r="H86"/>
      <c r="I86"/>
      <c r="J86"/>
      <c r="K86"/>
      <c r="L86"/>
      <c r="M86"/>
      <c r="N86"/>
    </row>
    <row r="87" spans="1:14" hidden="1" x14ac:dyDescent="0.25">
      <c r="A87"/>
      <c r="B87"/>
      <c r="C87"/>
      <c r="D87"/>
      <c r="E87"/>
      <c r="F87"/>
      <c r="G87"/>
      <c r="H87"/>
      <c r="I87"/>
      <c r="J87"/>
      <c r="K87"/>
      <c r="L87"/>
      <c r="M87"/>
      <c r="N87"/>
    </row>
    <row r="88" spans="1:14" hidden="1" x14ac:dyDescent="0.25">
      <c r="A88"/>
      <c r="B88"/>
      <c r="C88"/>
      <c r="D88"/>
      <c r="E88"/>
      <c r="F88"/>
      <c r="G88"/>
      <c r="H88"/>
      <c r="I88"/>
      <c r="J88"/>
      <c r="K88"/>
      <c r="L88"/>
      <c r="M88"/>
      <c r="N88"/>
    </row>
    <row r="89" spans="1:14" hidden="1" x14ac:dyDescent="0.25">
      <c r="A89"/>
      <c r="B89"/>
      <c r="C89"/>
      <c r="D89"/>
      <c r="E89"/>
      <c r="F89"/>
      <c r="G89"/>
      <c r="H89"/>
      <c r="I89"/>
      <c r="J89"/>
      <c r="K89"/>
      <c r="L89"/>
      <c r="M89"/>
      <c r="N89"/>
    </row>
    <row r="90" spans="1:14" hidden="1" x14ac:dyDescent="0.25">
      <c r="A90"/>
      <c r="B90"/>
      <c r="C90"/>
      <c r="D90"/>
      <c r="E90"/>
      <c r="F90"/>
      <c r="G90"/>
      <c r="H90"/>
      <c r="I90"/>
      <c r="J90"/>
      <c r="K90"/>
      <c r="L90"/>
      <c r="M90"/>
      <c r="N90"/>
    </row>
    <row r="91" spans="1:14" hidden="1" x14ac:dyDescent="0.25">
      <c r="A91"/>
      <c r="B91"/>
      <c r="C91"/>
      <c r="D91"/>
      <c r="E91"/>
      <c r="F91"/>
      <c r="G91"/>
      <c r="H91"/>
      <c r="I91"/>
      <c r="J91"/>
      <c r="K91"/>
      <c r="L91"/>
      <c r="M91"/>
      <c r="N91"/>
    </row>
    <row r="92" spans="1:14" hidden="1" x14ac:dyDescent="0.25">
      <c r="A92"/>
      <c r="B92"/>
      <c r="C92"/>
      <c r="D92"/>
      <c r="E92"/>
      <c r="F92"/>
      <c r="G92"/>
      <c r="H92"/>
      <c r="I92"/>
      <c r="J92"/>
      <c r="K92"/>
      <c r="L92"/>
      <c r="M92"/>
      <c r="N92"/>
    </row>
    <row r="93" spans="1:14" hidden="1" x14ac:dyDescent="0.25">
      <c r="A93"/>
      <c r="B93"/>
      <c r="C93"/>
      <c r="D93"/>
      <c r="E93"/>
      <c r="F93"/>
      <c r="G93"/>
      <c r="H93"/>
      <c r="I93"/>
      <c r="J93"/>
      <c r="K93"/>
      <c r="L93"/>
      <c r="M93"/>
      <c r="N93"/>
    </row>
    <row r="94" spans="1:14" hidden="1" x14ac:dyDescent="0.25">
      <c r="A94"/>
      <c r="B94"/>
      <c r="C94"/>
      <c r="D94"/>
      <c r="E94"/>
      <c r="F94"/>
      <c r="G94"/>
      <c r="H94"/>
      <c r="I94"/>
      <c r="J94"/>
      <c r="K94"/>
      <c r="L94"/>
      <c r="M94"/>
      <c r="N94"/>
    </row>
    <row r="95" spans="1:14" hidden="1" x14ac:dyDescent="0.25">
      <c r="A95"/>
      <c r="B95"/>
      <c r="C95"/>
      <c r="D95"/>
      <c r="E95"/>
      <c r="F95"/>
      <c r="G95"/>
      <c r="H95"/>
      <c r="I95"/>
      <c r="J95"/>
      <c r="K95"/>
      <c r="L95"/>
      <c r="M95"/>
      <c r="N95"/>
    </row>
    <row r="96" spans="1:14" hidden="1" x14ac:dyDescent="0.25">
      <c r="A96"/>
      <c r="B96"/>
      <c r="C96"/>
      <c r="D96"/>
      <c r="E96"/>
      <c r="F96"/>
      <c r="G96"/>
      <c r="H96"/>
      <c r="I96"/>
      <c r="J96"/>
      <c r="K96"/>
      <c r="L96"/>
      <c r="M96"/>
      <c r="N96"/>
    </row>
    <row r="97" spans="1:14" hidden="1" x14ac:dyDescent="0.25">
      <c r="A97"/>
      <c r="B97"/>
      <c r="C97"/>
      <c r="D97"/>
      <c r="E97"/>
      <c r="F97"/>
      <c r="G97"/>
      <c r="H97"/>
      <c r="I97"/>
      <c r="J97"/>
      <c r="K97"/>
      <c r="L97"/>
      <c r="M97"/>
      <c r="N97"/>
    </row>
    <row r="98" spans="1:14" hidden="1" x14ac:dyDescent="0.25">
      <c r="A98"/>
      <c r="B98"/>
      <c r="C98"/>
      <c r="D98"/>
      <c r="E98"/>
      <c r="F98"/>
      <c r="G98"/>
      <c r="H98"/>
      <c r="I98"/>
      <c r="J98"/>
      <c r="K98"/>
      <c r="L98"/>
      <c r="M98"/>
      <c r="N98"/>
    </row>
    <row r="99" spans="1:14" hidden="1" x14ac:dyDescent="0.25">
      <c r="A99"/>
      <c r="B99"/>
      <c r="C99"/>
      <c r="D99"/>
      <c r="E99"/>
      <c r="F99"/>
      <c r="G99"/>
      <c r="H99"/>
      <c r="I99"/>
      <c r="J99"/>
      <c r="K99"/>
      <c r="L99"/>
      <c r="M99"/>
      <c r="N99"/>
    </row>
    <row r="100" spans="1:14" ht="21" collapsed="1" thickBot="1" x14ac:dyDescent="0.4">
      <c r="A100" s="168"/>
      <c r="B100" s="281"/>
      <c r="C100" s="282"/>
      <c r="D100" s="282"/>
      <c r="E100" s="282"/>
      <c r="F100" s="282"/>
      <c r="G100" s="282"/>
      <c r="H100" s="282"/>
      <c r="I100" s="282"/>
      <c r="J100" s="79"/>
      <c r="K100" s="170"/>
    </row>
    <row r="101" spans="1:14" ht="13.8" thickBot="1" x14ac:dyDescent="0.3">
      <c r="A101" s="29"/>
      <c r="B101" s="79"/>
      <c r="C101" s="79"/>
      <c r="D101" s="79"/>
      <c r="E101" s="283" t="s">
        <v>150</v>
      </c>
      <c r="F101" s="284"/>
      <c r="G101" s="285"/>
      <c r="H101" s="185"/>
      <c r="I101" s="185"/>
      <c r="J101" s="79"/>
      <c r="K101" s="170"/>
    </row>
    <row r="102" spans="1:14" ht="16.2" thickBot="1" x14ac:dyDescent="0.35">
      <c r="A102" s="29"/>
      <c r="B102" s="286" t="s">
        <v>323</v>
      </c>
      <c r="C102" s="287"/>
      <c r="D102" s="287"/>
      <c r="E102" s="287"/>
      <c r="F102" s="287"/>
      <c r="G102" s="287"/>
      <c r="H102" s="287"/>
      <c r="I102" s="36" t="s">
        <v>287</v>
      </c>
      <c r="J102" s="79"/>
      <c r="K102" s="170"/>
    </row>
    <row r="103" spans="1:14" x14ac:dyDescent="0.25">
      <c r="A103" s="29">
        <v>1</v>
      </c>
      <c r="B103" s="288" t="s">
        <v>8</v>
      </c>
      <c r="C103" s="289"/>
      <c r="D103" s="289"/>
      <c r="E103" s="289"/>
      <c r="F103" s="289"/>
      <c r="G103" s="289"/>
      <c r="H103" s="179"/>
      <c r="I103" s="90" t="s">
        <v>49</v>
      </c>
      <c r="J103" s="79"/>
      <c r="K103" s="170">
        <f>SUBTOTAL(109,$A$103:A103)</f>
        <v>1</v>
      </c>
    </row>
    <row r="104" spans="1:14" ht="15.6" x14ac:dyDescent="0.25">
      <c r="A104" s="29"/>
      <c r="B104" s="82" t="s">
        <v>9</v>
      </c>
      <c r="C104" s="180"/>
      <c r="D104" s="180"/>
      <c r="E104" s="180"/>
      <c r="F104" s="180"/>
      <c r="G104" s="180"/>
      <c r="H104" s="180"/>
      <c r="I104" s="93">
        <v>30</v>
      </c>
      <c r="J104" s="79"/>
      <c r="K104" s="170"/>
    </row>
    <row r="105" spans="1:14" x14ac:dyDescent="0.25">
      <c r="A105" s="29"/>
      <c r="B105" s="51" t="s">
        <v>340</v>
      </c>
      <c r="C105" s="290" t="s">
        <v>285</v>
      </c>
      <c r="D105" s="290"/>
      <c r="E105" s="290"/>
      <c r="F105" s="290"/>
      <c r="G105" s="290"/>
      <c r="H105" s="290"/>
      <c r="I105" s="291"/>
      <c r="J105" s="79"/>
      <c r="K105" s="170"/>
    </row>
    <row r="106" spans="1:14" ht="15" customHeight="1" x14ac:dyDescent="0.25">
      <c r="A106" s="29"/>
      <c r="B106" s="292" t="s">
        <v>171</v>
      </c>
      <c r="C106" s="293"/>
      <c r="D106" s="293"/>
      <c r="E106" s="294"/>
      <c r="F106" s="295"/>
      <c r="G106" s="226" t="s">
        <v>89</v>
      </c>
      <c r="H106" s="296"/>
      <c r="I106" s="297"/>
      <c r="J106" s="79"/>
      <c r="K106" s="170"/>
    </row>
    <row r="107" spans="1:14" x14ac:dyDescent="0.25">
      <c r="A107" s="29"/>
      <c r="B107" s="298" t="s">
        <v>226</v>
      </c>
      <c r="C107" s="299"/>
      <c r="D107" s="299"/>
      <c r="E107" s="300"/>
      <c r="F107" s="301"/>
      <c r="G107" s="302" t="s">
        <v>257</v>
      </c>
      <c r="H107" s="303"/>
      <c r="I107" s="304"/>
      <c r="J107" s="79"/>
      <c r="K107" s="170"/>
    </row>
    <row r="108" spans="1:14" x14ac:dyDescent="0.25">
      <c r="A108" s="29"/>
      <c r="B108" s="305" t="s">
        <v>90</v>
      </c>
      <c r="C108" s="306"/>
      <c r="D108" s="306"/>
      <c r="E108" s="306"/>
      <c r="F108" s="306"/>
      <c r="G108" s="306"/>
      <c r="H108" s="306"/>
      <c r="I108" s="27" t="s">
        <v>169</v>
      </c>
      <c r="J108" s="79"/>
      <c r="K108" s="170"/>
    </row>
    <row r="109" spans="1:14" x14ac:dyDescent="0.25">
      <c r="A109" s="29"/>
      <c r="B109" s="307" t="s">
        <v>227</v>
      </c>
      <c r="C109" s="308"/>
      <c r="D109" s="308"/>
      <c r="E109" s="308"/>
      <c r="F109" s="308"/>
      <c r="G109" s="308"/>
      <c r="H109" s="309"/>
      <c r="I109" s="28">
        <v>41402.736046412036</v>
      </c>
      <c r="J109" s="79"/>
      <c r="K109" s="170"/>
    </row>
    <row r="110" spans="1:14" ht="12.75" customHeight="1" x14ac:dyDescent="0.25">
      <c r="A110" s="29"/>
      <c r="B110" s="310" t="s">
        <v>170</v>
      </c>
      <c r="C110" s="311"/>
      <c r="D110" s="311"/>
      <c r="E110" s="311"/>
      <c r="F110" s="311"/>
      <c r="G110" s="311"/>
      <c r="H110" s="312"/>
      <c r="I110" s="54" t="s">
        <v>141</v>
      </c>
      <c r="J110" s="79"/>
      <c r="K110" s="170"/>
    </row>
    <row r="111" spans="1:14" ht="12.75" customHeight="1" thickBot="1" x14ac:dyDescent="0.3">
      <c r="A111" s="29"/>
      <c r="B111" s="278" t="s">
        <v>224</v>
      </c>
      <c r="C111" s="279"/>
      <c r="D111" s="279"/>
      <c r="E111" s="279"/>
      <c r="F111" s="279"/>
      <c r="G111" s="279"/>
      <c r="H111" s="280"/>
      <c r="I111" s="53" t="s">
        <v>271</v>
      </c>
      <c r="J111" s="79"/>
      <c r="K111" s="170"/>
    </row>
    <row r="112" spans="1:14" s="1" customFormat="1" ht="14.4" thickBot="1" x14ac:dyDescent="0.3">
      <c r="A112" s="169"/>
      <c r="B112" s="181"/>
      <c r="C112" s="6"/>
      <c r="D112" s="6"/>
      <c r="E112" s="6"/>
      <c r="F112" s="6"/>
      <c r="G112" s="6"/>
      <c r="H112" s="6"/>
      <c r="I112" s="6"/>
      <c r="J112" s="182"/>
      <c r="K112" s="170"/>
      <c r="L112" s="172"/>
      <c r="M112" s="172"/>
      <c r="N112" s="172"/>
    </row>
    <row r="113" spans="1:11" ht="15.6" x14ac:dyDescent="0.25">
      <c r="A113" s="29">
        <v>1</v>
      </c>
      <c r="B113" s="288" t="s">
        <v>214</v>
      </c>
      <c r="C113" s="316"/>
      <c r="D113" s="316"/>
      <c r="E113" s="316"/>
      <c r="F113" s="316"/>
      <c r="G113" s="316"/>
      <c r="H113" s="316"/>
      <c r="I113" s="317"/>
      <c r="J113" s="79"/>
      <c r="K113" s="170">
        <f>SUBTOTAL(109,$A$103:A113)</f>
        <v>2</v>
      </c>
    </row>
    <row r="114" spans="1:11" ht="15.6" x14ac:dyDescent="0.25">
      <c r="A114" s="29"/>
      <c r="B114" s="82" t="s">
        <v>215</v>
      </c>
      <c r="C114" s="83"/>
      <c r="D114" s="83"/>
      <c r="E114" s="83"/>
      <c r="F114" s="83"/>
      <c r="G114" s="83"/>
      <c r="H114" s="83"/>
      <c r="I114" s="81"/>
      <c r="J114" s="79"/>
      <c r="K114" s="170"/>
    </row>
    <row r="115" spans="1:11" ht="13.5" customHeight="1" x14ac:dyDescent="0.25">
      <c r="A115" s="29"/>
      <c r="B115" s="57" t="s">
        <v>163</v>
      </c>
      <c r="C115" s="318" t="s">
        <v>224</v>
      </c>
      <c r="D115" s="319"/>
      <c r="E115" s="319"/>
      <c r="F115" s="319"/>
      <c r="G115" s="319"/>
      <c r="H115" s="319"/>
      <c r="I115" s="174" t="s">
        <v>91</v>
      </c>
      <c r="J115" s="79"/>
      <c r="K115" s="170"/>
    </row>
    <row r="116" spans="1:11" ht="12.75" customHeight="1" x14ac:dyDescent="0.25">
      <c r="A116" s="29"/>
      <c r="B116" s="320" t="s">
        <v>175</v>
      </c>
      <c r="C116" s="319"/>
      <c r="D116" s="319"/>
      <c r="E116" s="319"/>
      <c r="F116" s="319"/>
      <c r="G116" s="319"/>
      <c r="H116" s="319"/>
      <c r="I116" s="173"/>
      <c r="J116" s="79"/>
      <c r="K116" s="170"/>
    </row>
    <row r="117" spans="1:11" ht="12.75" customHeight="1" thickBot="1" x14ac:dyDescent="0.3">
      <c r="A117" s="29"/>
      <c r="B117" s="321" t="s">
        <v>3</v>
      </c>
      <c r="C117" s="322"/>
      <c r="D117" s="323"/>
      <c r="E117" s="322"/>
      <c r="F117" s="322"/>
      <c r="G117" s="323"/>
      <c r="H117" s="322"/>
      <c r="I117" s="324"/>
      <c r="J117" s="79"/>
      <c r="K117" s="170"/>
    </row>
    <row r="118" spans="1:11" ht="13.8" thickBot="1" x14ac:dyDescent="0.3">
      <c r="A118" s="29"/>
      <c r="B118" s="175" t="s">
        <v>102</v>
      </c>
      <c r="C118" s="89">
        <v>13.4</v>
      </c>
      <c r="D118" s="58"/>
      <c r="E118" s="104"/>
      <c r="F118" s="89"/>
      <c r="G118" s="186"/>
      <c r="H118" s="104"/>
      <c r="I118" s="89"/>
      <c r="J118" s="79"/>
      <c r="K118" s="170"/>
    </row>
    <row r="119" spans="1:11" x14ac:dyDescent="0.25">
      <c r="A119" s="29"/>
      <c r="B119" s="61" t="s">
        <v>327</v>
      </c>
      <c r="C119" s="62"/>
      <c r="D119" s="12"/>
      <c r="E119" s="63"/>
      <c r="F119" s="64"/>
      <c r="G119" s="13"/>
      <c r="H119" s="64"/>
      <c r="I119" s="65"/>
      <c r="J119" s="79"/>
      <c r="K119" s="170"/>
    </row>
    <row r="120" spans="1:11" ht="42" customHeight="1" x14ac:dyDescent="0.25">
      <c r="A120" s="29"/>
      <c r="B120" s="325" t="s">
        <v>352</v>
      </c>
      <c r="C120" s="326"/>
      <c r="D120" s="326"/>
      <c r="E120" s="326"/>
      <c r="F120" s="326"/>
      <c r="G120" s="326"/>
      <c r="H120" s="326"/>
      <c r="I120" s="327"/>
      <c r="J120" s="79"/>
      <c r="K120" s="170"/>
    </row>
    <row r="121" spans="1:11" hidden="1" x14ac:dyDescent="0.25">
      <c r="A121" s="29"/>
      <c r="B121" s="11" t="s">
        <v>337</v>
      </c>
      <c r="C121" s="12"/>
      <c r="D121" s="12"/>
      <c r="E121" s="13"/>
      <c r="F121" s="14"/>
      <c r="G121" s="13"/>
      <c r="H121" s="14"/>
      <c r="I121" s="15"/>
      <c r="J121" s="79"/>
      <c r="K121" s="170"/>
    </row>
    <row r="122" spans="1:11" ht="60" hidden="1" customHeight="1" x14ac:dyDescent="0.25">
      <c r="A122" s="29"/>
      <c r="B122" s="328" t="s">
        <v>91</v>
      </c>
      <c r="C122" s="329"/>
      <c r="D122" s="329"/>
      <c r="E122" s="329"/>
      <c r="F122" s="329"/>
      <c r="G122" s="329"/>
      <c r="H122" s="329"/>
      <c r="I122" s="330"/>
      <c r="J122" s="79"/>
      <c r="K122" s="170"/>
    </row>
    <row r="123" spans="1:11" hidden="1" x14ac:dyDescent="0.25">
      <c r="A123" s="29"/>
      <c r="B123" s="11" t="s">
        <v>331</v>
      </c>
      <c r="C123" s="12"/>
      <c r="D123" s="12"/>
      <c r="E123" s="13"/>
      <c r="F123" s="14"/>
      <c r="G123" s="13"/>
      <c r="H123" s="14"/>
      <c r="I123" s="15"/>
      <c r="J123" s="79"/>
      <c r="K123" s="170"/>
    </row>
    <row r="124" spans="1:11" ht="34.5" hidden="1" customHeight="1" x14ac:dyDescent="0.25">
      <c r="A124" s="29"/>
      <c r="B124" s="331" t="s">
        <v>91</v>
      </c>
      <c r="C124" s="332"/>
      <c r="D124" s="332"/>
      <c r="E124" s="332"/>
      <c r="F124" s="332"/>
      <c r="G124" s="332"/>
      <c r="H124" s="332"/>
      <c r="I124" s="333"/>
      <c r="J124" s="79"/>
      <c r="K124" s="170"/>
    </row>
    <row r="125" spans="1:11" ht="12.75" customHeight="1" x14ac:dyDescent="0.25">
      <c r="A125" s="29"/>
      <c r="B125" s="334" t="s">
        <v>207</v>
      </c>
      <c r="C125" s="335"/>
      <c r="D125" s="335"/>
      <c r="E125" s="335"/>
      <c r="F125" s="335"/>
      <c r="G125" s="335"/>
      <c r="H125" s="335"/>
      <c r="I125" s="336"/>
      <c r="J125" s="79"/>
      <c r="K125" s="170"/>
    </row>
    <row r="126" spans="1:11" ht="73.8" customHeight="1" x14ac:dyDescent="0.25">
      <c r="A126" s="29"/>
      <c r="B126" s="337" t="s">
        <v>256</v>
      </c>
      <c r="C126" s="338"/>
      <c r="D126" s="338"/>
      <c r="E126" s="338"/>
      <c r="F126" s="338"/>
      <c r="G126" s="338"/>
      <c r="H126" s="338"/>
      <c r="I126" s="339"/>
      <c r="J126" s="79"/>
      <c r="K126" s="170"/>
    </row>
    <row r="127" spans="1:11" ht="16.2" hidden="1" customHeight="1" x14ac:dyDescent="0.25">
      <c r="A127" s="29"/>
      <c r="B127" s="340"/>
      <c r="C127" s="341"/>
      <c r="D127" s="341"/>
      <c r="E127" s="341"/>
      <c r="F127" s="341"/>
      <c r="G127" s="341"/>
      <c r="H127" s="341"/>
      <c r="I127" s="342"/>
      <c r="J127" s="79"/>
      <c r="K127" s="170"/>
    </row>
    <row r="128" spans="1:11" ht="12.75" customHeight="1" x14ac:dyDescent="0.25">
      <c r="A128" s="29"/>
      <c r="B128" s="334" t="s">
        <v>216</v>
      </c>
      <c r="C128" s="335"/>
      <c r="D128" s="335"/>
      <c r="E128" s="335"/>
      <c r="F128" s="335"/>
      <c r="G128" s="335"/>
      <c r="H128" s="335"/>
      <c r="I128" s="336"/>
      <c r="J128" s="79"/>
      <c r="K128" s="170"/>
    </row>
    <row r="129" spans="1:11" ht="44.4" customHeight="1" thickBot="1" x14ac:dyDescent="0.3">
      <c r="A129" s="29"/>
      <c r="B129" s="313" t="s">
        <v>258</v>
      </c>
      <c r="C129" s="314"/>
      <c r="D129" s="314"/>
      <c r="E129" s="314"/>
      <c r="F129" s="314"/>
      <c r="G129" s="314"/>
      <c r="H129" s="314"/>
      <c r="I129" s="315"/>
      <c r="J129" s="79"/>
      <c r="K129" s="170"/>
    </row>
    <row r="130" spans="1:11" ht="9.75" customHeight="1" thickBot="1" x14ac:dyDescent="0.3">
      <c r="A130" s="29"/>
      <c r="B130" s="7"/>
      <c r="C130" s="7"/>
      <c r="D130" s="7"/>
      <c r="E130" s="7"/>
      <c r="F130" s="7"/>
      <c r="G130" s="7"/>
      <c r="H130" s="7"/>
      <c r="I130" s="7"/>
      <c r="J130" s="79"/>
      <c r="K130" s="170"/>
    </row>
    <row r="131" spans="1:11" ht="15.6" x14ac:dyDescent="0.25">
      <c r="A131" s="29">
        <v>1</v>
      </c>
      <c r="B131" s="346" t="s">
        <v>341</v>
      </c>
      <c r="C131" s="347"/>
      <c r="D131" s="347"/>
      <c r="E131" s="347"/>
      <c r="F131" s="347"/>
      <c r="G131" s="347"/>
      <c r="H131" s="347"/>
      <c r="I131" s="348"/>
      <c r="J131" s="79"/>
      <c r="K131" s="170">
        <f>SUBTOTAL(109,$A$103:A131)</f>
        <v>3</v>
      </c>
    </row>
    <row r="132" spans="1:11" ht="15.75" customHeight="1" x14ac:dyDescent="0.25">
      <c r="A132" s="29"/>
      <c r="B132" s="349" t="s">
        <v>129</v>
      </c>
      <c r="C132" s="350"/>
      <c r="D132" s="350"/>
      <c r="E132" s="350"/>
      <c r="F132" s="350"/>
      <c r="G132" s="350"/>
      <c r="H132" s="350"/>
      <c r="I132" s="351"/>
      <c r="J132" s="79"/>
      <c r="K132" s="170"/>
    </row>
    <row r="133" spans="1:11" ht="12.75" hidden="1" customHeight="1" x14ac:dyDescent="0.25">
      <c r="A133" s="29"/>
      <c r="B133" s="352" t="s">
        <v>342</v>
      </c>
      <c r="C133" s="353"/>
      <c r="D133" s="353"/>
      <c r="E133" s="353"/>
      <c r="F133" s="353"/>
      <c r="G133" s="353"/>
      <c r="H133" s="353"/>
      <c r="I133" s="354"/>
      <c r="J133" s="79"/>
      <c r="K133" s="170"/>
    </row>
    <row r="134" spans="1:11" ht="90.75" hidden="1" customHeight="1" x14ac:dyDescent="0.25">
      <c r="A134" s="29"/>
      <c r="B134" s="355"/>
      <c r="C134" s="356"/>
      <c r="D134" s="356"/>
      <c r="E134" s="356"/>
      <c r="F134" s="356"/>
      <c r="G134" s="356"/>
      <c r="H134" s="356"/>
      <c r="I134" s="357"/>
      <c r="J134" s="79"/>
      <c r="K134" s="170"/>
    </row>
    <row r="135" spans="1:11" ht="12.75" hidden="1" customHeight="1" x14ac:dyDescent="0.25">
      <c r="A135" s="29"/>
      <c r="B135" s="352" t="s">
        <v>343</v>
      </c>
      <c r="C135" s="358"/>
      <c r="D135" s="358"/>
      <c r="E135" s="358"/>
      <c r="F135" s="358"/>
      <c r="G135" s="358"/>
      <c r="H135" s="358"/>
      <c r="I135" s="359"/>
      <c r="J135" s="79"/>
      <c r="K135" s="170"/>
    </row>
    <row r="136" spans="1:11" ht="90.75" hidden="1" customHeight="1" x14ac:dyDescent="0.25">
      <c r="A136" s="29"/>
      <c r="B136" s="360"/>
      <c r="C136" s="361"/>
      <c r="D136" s="361"/>
      <c r="E136" s="361"/>
      <c r="F136" s="361"/>
      <c r="G136" s="361"/>
      <c r="H136" s="361"/>
      <c r="I136" s="362"/>
      <c r="J136" s="79"/>
      <c r="K136" s="170"/>
    </row>
    <row r="137" spans="1:11" ht="12.75" customHeight="1" x14ac:dyDescent="0.25">
      <c r="A137" s="29"/>
      <c r="B137" s="352" t="s">
        <v>344</v>
      </c>
      <c r="C137" s="358"/>
      <c r="D137" s="358"/>
      <c r="E137" s="358"/>
      <c r="F137" s="358"/>
      <c r="G137" s="358"/>
      <c r="H137" s="358"/>
      <c r="I137" s="359"/>
      <c r="J137" s="79"/>
      <c r="K137" s="170"/>
    </row>
    <row r="138" spans="1:11" ht="90.75" customHeight="1" x14ac:dyDescent="0.25">
      <c r="A138" s="29"/>
      <c r="B138" s="360"/>
      <c r="C138" s="361"/>
      <c r="D138" s="361"/>
      <c r="E138" s="361"/>
      <c r="F138" s="361"/>
      <c r="G138" s="361"/>
      <c r="H138" s="361"/>
      <c r="I138" s="362"/>
      <c r="J138" s="79"/>
      <c r="K138" s="170"/>
    </row>
    <row r="139" spans="1:11" x14ac:dyDescent="0.25">
      <c r="A139" s="29"/>
      <c r="B139" s="363" t="s">
        <v>130</v>
      </c>
      <c r="C139" s="364"/>
      <c r="D139" s="364"/>
      <c r="E139" s="364"/>
      <c r="F139" s="364"/>
      <c r="G139" s="364"/>
      <c r="H139" s="364"/>
      <c r="I139" s="365"/>
      <c r="J139" s="79"/>
      <c r="K139" s="170"/>
    </row>
    <row r="140" spans="1:11" x14ac:dyDescent="0.25">
      <c r="A140" s="29"/>
      <c r="B140" s="366" t="s">
        <v>21</v>
      </c>
      <c r="C140" s="296"/>
      <c r="D140" s="296"/>
      <c r="E140" s="296"/>
      <c r="F140" s="296"/>
      <c r="G140" s="296"/>
      <c r="H140" s="367"/>
      <c r="I140" s="60" t="s">
        <v>50</v>
      </c>
      <c r="J140" s="79"/>
      <c r="K140" s="170"/>
    </row>
    <row r="141" spans="1:11" ht="13.8" thickBot="1" x14ac:dyDescent="0.3">
      <c r="A141" s="29"/>
      <c r="B141" s="368" t="s">
        <v>208</v>
      </c>
      <c r="C141" s="369"/>
      <c r="D141" s="369"/>
      <c r="E141" s="369"/>
      <c r="F141" s="369"/>
      <c r="G141" s="370"/>
      <c r="H141" s="371"/>
      <c r="I141" s="177"/>
      <c r="J141" s="79"/>
      <c r="K141" s="170"/>
    </row>
    <row r="142" spans="1:11" ht="12" customHeight="1" collapsed="1" x14ac:dyDescent="0.25">
      <c r="A142" s="29"/>
      <c r="B142" s="10"/>
      <c r="C142" s="10"/>
      <c r="D142" s="10"/>
      <c r="E142" s="10"/>
      <c r="F142" s="10"/>
      <c r="G142" s="10"/>
      <c r="H142" s="10"/>
      <c r="I142" s="10"/>
      <c r="J142" s="79"/>
      <c r="K142" s="170"/>
    </row>
    <row r="143" spans="1:11" hidden="1" outlineLevel="1" x14ac:dyDescent="0.25">
      <c r="A143" s="29">
        <v>1</v>
      </c>
      <c r="B143" s="343" t="str">
        <f>IF($H$2,"Part "&amp;K143&amp;": Evaluation of Response","Part "&amp;K143&amp;": Evaluation of Response to Correction Action Request (Part "&amp;K143-1&amp;")")</f>
        <v>Part 3: Evaluation of Response</v>
      </c>
      <c r="C143" s="344"/>
      <c r="D143" s="344"/>
      <c r="E143" s="344"/>
      <c r="F143" s="344"/>
      <c r="G143" s="344"/>
      <c r="H143" s="344"/>
      <c r="I143" s="345"/>
      <c r="J143" s="79"/>
      <c r="K143" s="170">
        <f>SUBTOTAL(109,$A$103:A143)</f>
        <v>3</v>
      </c>
    </row>
    <row r="144" spans="1:11" hidden="1" outlineLevel="1" x14ac:dyDescent="0.25">
      <c r="A144" s="29"/>
      <c r="B144" s="372" t="s">
        <v>73</v>
      </c>
      <c r="C144" s="373"/>
      <c r="D144" s="373"/>
      <c r="E144" s="373"/>
      <c r="F144" s="373"/>
      <c r="G144" s="373"/>
      <c r="H144" s="373"/>
      <c r="I144" s="374"/>
      <c r="J144" s="79"/>
      <c r="K144" s="170"/>
    </row>
    <row r="145" spans="1:11" ht="12.75" hidden="1" customHeight="1" outlineLevel="1" x14ac:dyDescent="0.25">
      <c r="A145" s="29"/>
      <c r="B145" s="375" t="str">
        <f>K143&amp;".1. The responses provided in section "&amp;K143-1&amp;" are:"</f>
        <v>3.1. The responses provided in section 2 are:</v>
      </c>
      <c r="C145" s="376"/>
      <c r="D145" s="376"/>
      <c r="E145" s="376"/>
      <c r="F145" s="376"/>
      <c r="G145" s="376"/>
      <c r="H145" s="376"/>
      <c r="I145" s="377"/>
      <c r="J145" s="79"/>
      <c r="K145" s="170"/>
    </row>
    <row r="146" spans="1:11" ht="12.75" hidden="1" customHeight="1" outlineLevel="1" x14ac:dyDescent="0.25">
      <c r="A146" s="29"/>
      <c r="B146" s="214"/>
      <c r="C146" s="215"/>
      <c r="D146" s="198" t="str">
        <f>IF($H$2,"","Causes of Non-Conformity")</f>
        <v/>
      </c>
      <c r="E146" s="196"/>
      <c r="F146" s="378"/>
      <c r="G146" s="378"/>
      <c r="H146" s="215"/>
      <c r="I146" s="216"/>
      <c r="J146" s="79"/>
      <c r="K146" s="170"/>
    </row>
    <row r="147" spans="1:11" hidden="1" outlineLevel="1" x14ac:dyDescent="0.25">
      <c r="A147" s="29"/>
      <c r="B147" s="214"/>
      <c r="C147" s="215"/>
      <c r="D147" s="198" t="s">
        <v>74</v>
      </c>
      <c r="E147" s="196"/>
      <c r="F147" s="197"/>
      <c r="G147" s="197"/>
      <c r="H147" s="197"/>
      <c r="I147" s="216"/>
      <c r="J147" s="79"/>
      <c r="K147" s="170"/>
    </row>
    <row r="148" spans="1:11" ht="12" hidden="1" customHeight="1" outlineLevel="1" x14ac:dyDescent="0.25">
      <c r="A148" s="29"/>
      <c r="B148" s="214"/>
      <c r="C148" s="215"/>
      <c r="D148" s="198" t="s">
        <v>75</v>
      </c>
      <c r="E148" s="196"/>
      <c r="F148" s="197"/>
      <c r="G148" s="197"/>
      <c r="H148" s="197"/>
      <c r="I148" s="54" t="str">
        <f>K143&amp;".2. Due Date: "</f>
        <v xml:space="preserve">3.2. Due Date: </v>
      </c>
      <c r="J148" s="79"/>
      <c r="K148" s="170"/>
    </row>
    <row r="149" spans="1:11" ht="15" hidden="1" customHeight="1" outlineLevel="1" x14ac:dyDescent="0.25">
      <c r="A149" s="29"/>
      <c r="B149" s="188"/>
      <c r="C149" s="130" t="str">
        <f>"Note: CAB shall respond to all 'Unacceptable' and 'Incomplete' responses by due date in "&amp;K143&amp;".2."</f>
        <v>Note: CAB shall respond to all 'Unacceptable' and 'Incomplete' responses by due date in 3.2.</v>
      </c>
      <c r="D149" s="98"/>
      <c r="E149" s="99"/>
      <c r="F149" s="99"/>
      <c r="G149" s="99"/>
      <c r="H149" s="100"/>
      <c r="I149" s="178"/>
      <c r="J149" s="79"/>
      <c r="K149" s="170"/>
    </row>
    <row r="150" spans="1:11" ht="15" hidden="1" customHeight="1" outlineLevel="1" x14ac:dyDescent="0.25">
      <c r="A150" s="29"/>
      <c r="B150" s="213" t="str">
        <f>K143&amp;".3. Justification for all responses shall be provided here:"</f>
        <v>3.3. Justification for all responses shall be provided here:</v>
      </c>
      <c r="C150" s="101"/>
      <c r="D150" s="101"/>
      <c r="E150" s="101"/>
      <c r="F150" s="101"/>
      <c r="G150" s="101"/>
      <c r="H150" s="101"/>
      <c r="I150" s="102"/>
      <c r="J150" s="79"/>
      <c r="K150" s="170"/>
    </row>
    <row r="151" spans="1:11" ht="99.9" hidden="1" customHeight="1" outlineLevel="1" x14ac:dyDescent="0.25">
      <c r="A151" s="29"/>
      <c r="B151" s="379"/>
      <c r="C151" s="380"/>
      <c r="D151" s="380"/>
      <c r="E151" s="380"/>
      <c r="F151" s="380"/>
      <c r="G151" s="380"/>
      <c r="H151" s="380"/>
      <c r="I151" s="381"/>
      <c r="J151" s="79"/>
      <c r="K151" s="170"/>
    </row>
    <row r="152" spans="1:11" ht="13.5" hidden="1" customHeight="1" outlineLevel="1" x14ac:dyDescent="0.25">
      <c r="A152" s="29"/>
      <c r="B152" s="382" t="str">
        <f>K143&amp;".4. Reviewed by: "</f>
        <v xml:space="preserve">3.4. Reviewed by: </v>
      </c>
      <c r="C152" s="296"/>
      <c r="D152" s="296"/>
      <c r="E152" s="296"/>
      <c r="F152" s="296"/>
      <c r="G152" s="296"/>
      <c r="H152" s="367"/>
      <c r="I152" s="54" t="str">
        <f>K143&amp;".5. Date: "</f>
        <v xml:space="preserve">3.5. Date: </v>
      </c>
      <c r="J152" s="79"/>
      <c r="K152" s="170"/>
    </row>
    <row r="153" spans="1:11" ht="13.8" hidden="1" outlineLevel="1" thickBot="1" x14ac:dyDescent="0.3">
      <c r="A153" s="29"/>
      <c r="B153" s="383" t="s">
        <v>0</v>
      </c>
      <c r="C153" s="384"/>
      <c r="D153" s="384"/>
      <c r="E153" s="384"/>
      <c r="F153" s="384"/>
      <c r="G153" s="384"/>
      <c r="H153" s="385"/>
      <c r="I153" s="177"/>
      <c r="J153" s="79"/>
      <c r="K153" s="170"/>
    </row>
    <row r="154" spans="1:11" ht="12" customHeight="1" collapsed="1" x14ac:dyDescent="0.25">
      <c r="A154" s="29"/>
      <c r="B154" s="10"/>
      <c r="C154" s="10"/>
      <c r="D154" s="10"/>
      <c r="E154" s="10"/>
      <c r="F154" s="10"/>
      <c r="G154" s="10"/>
      <c r="H154" s="10"/>
      <c r="I154" s="10"/>
      <c r="J154" s="79"/>
      <c r="K154" s="170"/>
    </row>
    <row r="155" spans="1:11" ht="15.6" hidden="1" outlineLevel="1" x14ac:dyDescent="0.25">
      <c r="A155" s="29">
        <v>1</v>
      </c>
      <c r="B155" s="346" t="str">
        <f>IF($H$2,"Part "&amp;K155&amp;": As this is an OFI, entries below this line are not required, but may be provided.","Part "&amp;K155&amp;": Causes of Nonconformity, Corrections &amp; Proposed Corrective Actions")</f>
        <v>Part 3: As this is an OFI, entries below this line are not required, but may be provided.</v>
      </c>
      <c r="C155" s="347"/>
      <c r="D155" s="347"/>
      <c r="E155" s="347"/>
      <c r="F155" s="347"/>
      <c r="G155" s="347"/>
      <c r="H155" s="347"/>
      <c r="I155" s="348"/>
      <c r="J155" s="79"/>
      <c r="K155" s="170">
        <f>SUBTOTAL(109,$A$103:A155)</f>
        <v>3</v>
      </c>
    </row>
    <row r="156" spans="1:11" ht="15.6" hidden="1" outlineLevel="1" x14ac:dyDescent="0.25">
      <c r="A156" s="29"/>
      <c r="B156" s="349" t="s">
        <v>129</v>
      </c>
      <c r="C156" s="350"/>
      <c r="D156" s="350"/>
      <c r="E156" s="350"/>
      <c r="F156" s="350"/>
      <c r="G156" s="350"/>
      <c r="H156" s="350"/>
      <c r="I156" s="351"/>
      <c r="J156" s="79"/>
      <c r="K156" s="170"/>
    </row>
    <row r="157" spans="1:11" ht="12.75" hidden="1" customHeight="1" outlineLevel="1" x14ac:dyDescent="0.25">
      <c r="A157" s="29"/>
      <c r="B157" s="352" t="str">
        <f>IF($H$2,K155&amp;".1 Why did this occur?",K155&amp;".1. Causes of Nonconformity (why did this non-conformity occur, the root cause analysis)")</f>
        <v>3.1 Why did this occur?</v>
      </c>
      <c r="C157" s="353"/>
      <c r="D157" s="353"/>
      <c r="E157" s="353"/>
      <c r="F157" s="353"/>
      <c r="G157" s="353"/>
      <c r="H157" s="353"/>
      <c r="I157" s="354"/>
      <c r="J157" s="79"/>
      <c r="K157" s="170"/>
    </row>
    <row r="158" spans="1:11" ht="90.75" hidden="1" customHeight="1" outlineLevel="1" x14ac:dyDescent="0.25">
      <c r="A158" s="29"/>
      <c r="B158" s="355"/>
      <c r="C158" s="356"/>
      <c r="D158" s="356"/>
      <c r="E158" s="356"/>
      <c r="F158" s="356"/>
      <c r="G158" s="356"/>
      <c r="H158" s="356"/>
      <c r="I158" s="357"/>
      <c r="J158" s="79"/>
      <c r="K158" s="170"/>
    </row>
    <row r="159" spans="1:11" ht="12.75" hidden="1" customHeight="1" outlineLevel="1" x14ac:dyDescent="0.25">
      <c r="A159" s="29"/>
      <c r="B159" s="352" t="str">
        <f>IF($H$2,K155&amp;".2 Corrections (changes that were implemented to solve the specific issue found)",K155&amp;".2. Corrections (changes that were implemented to solve the specific non-conformity found, e.g. the files or records that were corrected)")</f>
        <v>3.2 Corrections (changes that were implemented to solve the specific issue found)</v>
      </c>
      <c r="C159" s="358"/>
      <c r="D159" s="358"/>
      <c r="E159" s="358"/>
      <c r="F159" s="358"/>
      <c r="G159" s="358"/>
      <c r="H159" s="358"/>
      <c r="I159" s="359"/>
      <c r="J159" s="79"/>
      <c r="K159" s="170"/>
    </row>
    <row r="160" spans="1:11" ht="90.75" hidden="1" customHeight="1" outlineLevel="1" x14ac:dyDescent="0.25">
      <c r="A160" s="29"/>
      <c r="B160" s="360"/>
      <c r="C160" s="361"/>
      <c r="D160" s="361"/>
      <c r="E160" s="361"/>
      <c r="F160" s="361"/>
      <c r="G160" s="361"/>
      <c r="H160" s="361"/>
      <c r="I160" s="362"/>
      <c r="J160" s="79"/>
      <c r="K160" s="170"/>
    </row>
    <row r="161" spans="1:11" ht="12.75" hidden="1" customHeight="1" outlineLevel="1" x14ac:dyDescent="0.25">
      <c r="A161" s="29"/>
      <c r="B161" s="352" t="str">
        <f>IF($H$2,K155&amp;".3. Proposed Preventative Actions (what long term changes are proposed to ensure that this issue does not become a non-conformity)",K155&amp;".3. Proposed Corrective Actions (what long term changes are proposed to ensure that this non-conformity doesn't occur again, e.g. documents changed)")</f>
        <v>3.3. Proposed Preventative Actions (what long term changes are proposed to ensure that this issue does not become a non-conformity)</v>
      </c>
      <c r="C161" s="358"/>
      <c r="D161" s="358"/>
      <c r="E161" s="358"/>
      <c r="F161" s="358"/>
      <c r="G161" s="358"/>
      <c r="H161" s="358"/>
      <c r="I161" s="359"/>
      <c r="J161" s="79"/>
      <c r="K161" s="170"/>
    </row>
    <row r="162" spans="1:11" ht="90.75" hidden="1" customHeight="1" outlineLevel="1" x14ac:dyDescent="0.25">
      <c r="A162" s="29"/>
      <c r="B162" s="360"/>
      <c r="C162" s="361"/>
      <c r="D162" s="361"/>
      <c r="E162" s="361"/>
      <c r="F162" s="361"/>
      <c r="G162" s="361"/>
      <c r="H162" s="361"/>
      <c r="I162" s="362"/>
      <c r="J162" s="79"/>
      <c r="K162" s="170"/>
    </row>
    <row r="163" spans="1:11" ht="12.75" hidden="1" customHeight="1" outlineLevel="1" x14ac:dyDescent="0.25">
      <c r="A163" s="29"/>
      <c r="B163" s="363" t="s">
        <v>130</v>
      </c>
      <c r="C163" s="364"/>
      <c r="D163" s="364"/>
      <c r="E163" s="364"/>
      <c r="F163" s="364"/>
      <c r="G163" s="364"/>
      <c r="H163" s="364"/>
      <c r="I163" s="365"/>
      <c r="J163" s="79"/>
      <c r="K163" s="170"/>
    </row>
    <row r="164" spans="1:11" hidden="1" outlineLevel="1" x14ac:dyDescent="0.25">
      <c r="A164" s="29"/>
      <c r="B164" s="366" t="str">
        <f>K155&amp;".4. Submitted by:"</f>
        <v>3.4. Submitted by:</v>
      </c>
      <c r="C164" s="296"/>
      <c r="D164" s="296"/>
      <c r="E164" s="296"/>
      <c r="F164" s="296"/>
      <c r="G164" s="296"/>
      <c r="H164" s="367"/>
      <c r="I164" s="60" t="str">
        <f>K155&amp;".5. Date:"</f>
        <v>3.5. Date:</v>
      </c>
      <c r="J164" s="79"/>
      <c r="K164" s="170"/>
    </row>
    <row r="165" spans="1:11" ht="13.8" hidden="1" outlineLevel="1" thickBot="1" x14ac:dyDescent="0.3">
      <c r="A165" s="29"/>
      <c r="B165" s="368" t="s">
        <v>208</v>
      </c>
      <c r="C165" s="369"/>
      <c r="D165" s="369"/>
      <c r="E165" s="369"/>
      <c r="F165" s="369"/>
      <c r="G165" s="370"/>
      <c r="H165" s="371"/>
      <c r="I165" s="177"/>
      <c r="J165" s="79"/>
      <c r="K165" s="170"/>
    </row>
    <row r="166" spans="1:11" ht="12" customHeight="1" collapsed="1" x14ac:dyDescent="0.25">
      <c r="A166" s="29"/>
      <c r="B166" s="10"/>
      <c r="C166" s="10"/>
      <c r="D166" s="10"/>
      <c r="E166" s="10"/>
      <c r="F166" s="10"/>
      <c r="G166" s="10"/>
      <c r="H166" s="10"/>
      <c r="I166" s="10"/>
      <c r="J166" s="79"/>
      <c r="K166" s="170"/>
    </row>
    <row r="167" spans="1:11" ht="12.75" hidden="1" customHeight="1" outlineLevel="1" x14ac:dyDescent="0.25">
      <c r="A167" s="29">
        <v>1</v>
      </c>
      <c r="B167" s="343" t="str">
        <f>IF($H$2,"Part "&amp;K167&amp;": Evaluation of Response","Part "&amp;K167&amp;": Evaluation of Response to Correction Action Request (Part "&amp;K167-1&amp;")")</f>
        <v>Part 3: Evaluation of Response</v>
      </c>
      <c r="C167" s="344"/>
      <c r="D167" s="344"/>
      <c r="E167" s="344"/>
      <c r="F167" s="344"/>
      <c r="G167" s="344"/>
      <c r="H167" s="344"/>
      <c r="I167" s="345"/>
      <c r="J167" s="79"/>
      <c r="K167" s="170">
        <f>SUBTOTAL(109,$A$103:A167)</f>
        <v>3</v>
      </c>
    </row>
    <row r="168" spans="1:11" ht="12.75" hidden="1" customHeight="1" outlineLevel="1" x14ac:dyDescent="0.25">
      <c r="A168" s="29"/>
      <c r="B168" s="372" t="s">
        <v>73</v>
      </c>
      <c r="C168" s="386"/>
      <c r="D168" s="386"/>
      <c r="E168" s="386"/>
      <c r="F168" s="386"/>
      <c r="G168" s="386"/>
      <c r="H168" s="386"/>
      <c r="I168" s="374"/>
      <c r="J168" s="79"/>
      <c r="K168" s="170"/>
    </row>
    <row r="169" spans="1:11" ht="12.75" hidden="1" customHeight="1" outlineLevel="1" x14ac:dyDescent="0.25">
      <c r="A169" s="29"/>
      <c r="B169" s="375" t="str">
        <f>K167&amp;".1. The responses provided in section "&amp;K167-1&amp;" are:"</f>
        <v>3.1. The responses provided in section 2 are:</v>
      </c>
      <c r="C169" s="376"/>
      <c r="D169" s="376"/>
      <c r="E169" s="376"/>
      <c r="F169" s="376"/>
      <c r="G169" s="376"/>
      <c r="H169" s="376"/>
      <c r="I169" s="377"/>
      <c r="J169" s="79"/>
      <c r="K169" s="170"/>
    </row>
    <row r="170" spans="1:11" ht="12.75" hidden="1" customHeight="1" outlineLevel="1" x14ac:dyDescent="0.25">
      <c r="A170" s="29"/>
      <c r="B170" s="214"/>
      <c r="C170" s="215"/>
      <c r="D170" s="198" t="str">
        <f>IF($H$2,"","Causes of Non-Conformity")</f>
        <v/>
      </c>
      <c r="E170" s="196"/>
      <c r="F170" s="378"/>
      <c r="G170" s="378"/>
      <c r="H170" s="215"/>
      <c r="I170" s="216"/>
      <c r="J170" s="79"/>
      <c r="K170" s="170"/>
    </row>
    <row r="171" spans="1:11" hidden="1" outlineLevel="1" x14ac:dyDescent="0.25">
      <c r="A171" s="29"/>
      <c r="B171" s="214"/>
      <c r="C171" s="215"/>
      <c r="D171" s="198" t="s">
        <v>74</v>
      </c>
      <c r="E171" s="196"/>
      <c r="F171" s="187"/>
      <c r="G171" s="187"/>
      <c r="H171" s="187"/>
      <c r="I171" s="216"/>
      <c r="J171" s="79"/>
      <c r="K171" s="170"/>
    </row>
    <row r="172" spans="1:11" ht="12" hidden="1" customHeight="1" outlineLevel="1" x14ac:dyDescent="0.25">
      <c r="A172" s="29"/>
      <c r="B172" s="214"/>
      <c r="C172" s="215"/>
      <c r="D172" s="198" t="s">
        <v>75</v>
      </c>
      <c r="E172" s="196"/>
      <c r="F172" s="187"/>
      <c r="G172" s="187"/>
      <c r="H172" s="187"/>
      <c r="I172" s="54" t="str">
        <f>K167&amp;".2. Due Date: "</f>
        <v xml:space="preserve">3.2. Due Date: </v>
      </c>
      <c r="J172" s="79"/>
      <c r="K172" s="170"/>
    </row>
    <row r="173" spans="1:11" ht="15" hidden="1" customHeight="1" outlineLevel="1" x14ac:dyDescent="0.25">
      <c r="A173" s="29"/>
      <c r="B173" s="188"/>
      <c r="C173" s="130" t="str">
        <f>"Note: CAB shall respond to all 'Unacceptable' and 'Incomplete' responses by due date in "&amp;K167&amp;".2."</f>
        <v>Note: CAB shall respond to all 'Unacceptable' and 'Incomplete' responses by due date in 3.2.</v>
      </c>
      <c r="D173" s="98"/>
      <c r="E173" s="99"/>
      <c r="F173" s="99"/>
      <c r="G173" s="99"/>
      <c r="H173" s="100"/>
      <c r="I173" s="178"/>
      <c r="J173" s="79"/>
      <c r="K173" s="170"/>
    </row>
    <row r="174" spans="1:11" ht="15" hidden="1" customHeight="1" outlineLevel="1" x14ac:dyDescent="0.25">
      <c r="A174" s="29"/>
      <c r="B174" s="217" t="str">
        <f>K167&amp;".2. Justification for all responses shall be provided here:"</f>
        <v>3.2. Justification for all responses shall be provided here:</v>
      </c>
      <c r="C174" s="101"/>
      <c r="D174" s="101"/>
      <c r="E174" s="101"/>
      <c r="F174" s="101"/>
      <c r="G174" s="101"/>
      <c r="H174" s="101"/>
      <c r="I174" s="102"/>
      <c r="J174" s="79"/>
      <c r="K174" s="170"/>
    </row>
    <row r="175" spans="1:11" ht="99.9" hidden="1" customHeight="1" outlineLevel="1" x14ac:dyDescent="0.25">
      <c r="A175" s="29"/>
      <c r="B175" s="379"/>
      <c r="C175" s="380"/>
      <c r="D175" s="380"/>
      <c r="E175" s="380"/>
      <c r="F175" s="380"/>
      <c r="G175" s="380"/>
      <c r="H175" s="380"/>
      <c r="I175" s="381"/>
      <c r="J175" s="79"/>
      <c r="K175" s="170"/>
    </row>
    <row r="176" spans="1:11" ht="13.5" hidden="1" customHeight="1" outlineLevel="1" x14ac:dyDescent="0.25">
      <c r="A176" s="29"/>
      <c r="B176" s="382" t="str">
        <f>K167&amp;".4. Reviewed by: "</f>
        <v xml:space="preserve">3.4. Reviewed by: </v>
      </c>
      <c r="C176" s="296"/>
      <c r="D176" s="296"/>
      <c r="E176" s="296"/>
      <c r="F176" s="296"/>
      <c r="G176" s="296"/>
      <c r="H176" s="367"/>
      <c r="I176" s="54" t="str">
        <f>K167&amp;".5. Date: "</f>
        <v xml:space="preserve">3.5. Date: </v>
      </c>
      <c r="J176" s="79"/>
      <c r="K176" s="170"/>
    </row>
    <row r="177" spans="1:11" ht="13.8" hidden="1" outlineLevel="1" thickBot="1" x14ac:dyDescent="0.3">
      <c r="A177" s="29"/>
      <c r="B177" s="383" t="s">
        <v>0</v>
      </c>
      <c r="C177" s="384"/>
      <c r="D177" s="384"/>
      <c r="E177" s="384"/>
      <c r="F177" s="384"/>
      <c r="G177" s="384"/>
      <c r="H177" s="385"/>
      <c r="I177" s="177"/>
      <c r="J177" s="79"/>
      <c r="K177" s="170"/>
    </row>
    <row r="178" spans="1:11" ht="12" customHeight="1" collapsed="1" x14ac:dyDescent="0.25">
      <c r="A178" s="29"/>
      <c r="B178" s="10"/>
      <c r="C178" s="10"/>
      <c r="D178" s="10"/>
      <c r="E178" s="10"/>
      <c r="F178" s="10"/>
      <c r="G178" s="10"/>
      <c r="H178" s="10"/>
      <c r="I178" s="10"/>
      <c r="J178" s="79"/>
      <c r="K178" s="170"/>
    </row>
    <row r="179" spans="1:11" ht="12.75" hidden="1" customHeight="1" outlineLevel="1" x14ac:dyDescent="0.25">
      <c r="A179" s="29">
        <v>1</v>
      </c>
      <c r="B179" s="390" t="str">
        <f>"Part "&amp; K179&amp;": Corrective Actions Taken"</f>
        <v>Part 3: Corrective Actions Taken</v>
      </c>
      <c r="C179" s="391"/>
      <c r="D179" s="391"/>
      <c r="E179" s="391"/>
      <c r="F179" s="391"/>
      <c r="G179" s="391"/>
      <c r="H179" s="391"/>
      <c r="I179" s="392"/>
      <c r="J179" s="79"/>
      <c r="K179" s="170">
        <f>SUBTOTAL(109,$A$103:A179)</f>
        <v>3</v>
      </c>
    </row>
    <row r="180" spans="1:11" ht="12.75" hidden="1" customHeight="1" outlineLevel="1" x14ac:dyDescent="0.25">
      <c r="A180" s="29"/>
      <c r="B180" s="393" t="str">
        <f>"(this section to be completed by the CAB Representative if any part of "&amp;K179-1&amp;".1 is not acceptable. Note: only edit white cells)"</f>
        <v>(this section to be completed by the CAB Representative if any part of 2.1 is not acceptable. Note: only edit white cells)</v>
      </c>
      <c r="C180" s="394"/>
      <c r="D180" s="394"/>
      <c r="E180" s="394"/>
      <c r="F180" s="394"/>
      <c r="G180" s="394"/>
      <c r="H180" s="394"/>
      <c r="I180" s="395"/>
      <c r="J180" s="79"/>
      <c r="K180" s="170"/>
    </row>
    <row r="181" spans="1:11" hidden="1" outlineLevel="1" x14ac:dyDescent="0.25">
      <c r="A181" s="29"/>
      <c r="B181" s="352" t="str">
        <f>K179&amp;".1.    Corrective Action Taken with respective objective evidence:"</f>
        <v>3.1.    Corrective Action Taken with respective objective evidence:</v>
      </c>
      <c r="C181" s="353"/>
      <c r="D181" s="353"/>
      <c r="E181" s="353"/>
      <c r="F181" s="353"/>
      <c r="G181" s="353"/>
      <c r="H181" s="353"/>
      <c r="I181" s="396"/>
      <c r="J181" s="79"/>
      <c r="K181" s="170"/>
    </row>
    <row r="182" spans="1:11" ht="15" hidden="1" customHeight="1" outlineLevel="1" x14ac:dyDescent="0.25">
      <c r="A182" s="29"/>
      <c r="B182" s="397" t="str">
        <f>"(this information shall be submitted by the due date given in Part "&amp;K179-1&amp;".2 above)"</f>
        <v>(this information shall be submitted by the due date given in Part 2.2 above)</v>
      </c>
      <c r="C182" s="398"/>
      <c r="D182" s="398"/>
      <c r="E182" s="398"/>
      <c r="F182" s="398"/>
      <c r="G182" s="398"/>
      <c r="H182" s="398"/>
      <c r="I182" s="399"/>
      <c r="J182" s="79"/>
      <c r="K182" s="170"/>
    </row>
    <row r="183" spans="1:11" ht="12.75" hidden="1" customHeight="1" outlineLevel="1" x14ac:dyDescent="0.25">
      <c r="A183" s="29"/>
      <c r="B183" s="363" t="s">
        <v>43</v>
      </c>
      <c r="C183" s="364"/>
      <c r="D183" s="364"/>
      <c r="E183" s="364"/>
      <c r="F183" s="364"/>
      <c r="G183" s="364"/>
      <c r="H183" s="364"/>
      <c r="I183" s="365"/>
      <c r="J183" s="79"/>
      <c r="K183" s="170"/>
    </row>
    <row r="184" spans="1:11" ht="99.9" hidden="1" customHeight="1" outlineLevel="1" x14ac:dyDescent="0.25">
      <c r="A184" s="29"/>
      <c r="B184" s="400"/>
      <c r="C184" s="401"/>
      <c r="D184" s="401"/>
      <c r="E184" s="401"/>
      <c r="F184" s="401"/>
      <c r="G184" s="401"/>
      <c r="H184" s="401"/>
      <c r="I184" s="402"/>
      <c r="J184" s="79"/>
      <c r="K184" s="170"/>
    </row>
    <row r="185" spans="1:11" hidden="1" outlineLevel="1" x14ac:dyDescent="0.25">
      <c r="A185" s="29"/>
      <c r="B185" s="403" t="str">
        <f>K179&amp;".2. Submitted by: "</f>
        <v xml:space="preserve">3.2. Submitted by: </v>
      </c>
      <c r="C185" s="296"/>
      <c r="D185" s="296"/>
      <c r="E185" s="296"/>
      <c r="F185" s="296"/>
      <c r="G185" s="296"/>
      <c r="H185" s="367"/>
      <c r="I185" s="129" t="str">
        <f>K179&amp;".3. Date: "</f>
        <v xml:space="preserve">3.3. Date: </v>
      </c>
      <c r="J185" s="79"/>
      <c r="K185" s="170"/>
    </row>
    <row r="186" spans="1:11" ht="13.8" hidden="1" outlineLevel="1" thickBot="1" x14ac:dyDescent="0.3">
      <c r="A186" s="29"/>
      <c r="B186" s="368" t="s">
        <v>208</v>
      </c>
      <c r="C186" s="404"/>
      <c r="D186" s="404"/>
      <c r="E186" s="404"/>
      <c r="F186" s="404"/>
      <c r="G186" s="404"/>
      <c r="H186" s="405"/>
      <c r="I186" s="177"/>
      <c r="J186" s="79"/>
      <c r="K186" s="170"/>
    </row>
    <row r="187" spans="1:11" ht="12" customHeight="1" collapsed="1" x14ac:dyDescent="0.25">
      <c r="A187" s="29"/>
      <c r="B187" s="10"/>
      <c r="C187" s="10"/>
      <c r="D187" s="10"/>
      <c r="E187" s="10"/>
      <c r="F187" s="10"/>
      <c r="G187" s="10"/>
      <c r="H187" s="10"/>
      <c r="I187" s="10"/>
      <c r="J187" s="79"/>
      <c r="K187" s="170"/>
    </row>
    <row r="188" spans="1:11" ht="12.75" hidden="1" customHeight="1" outlineLevel="1" x14ac:dyDescent="0.25">
      <c r="A188" s="29">
        <v>1</v>
      </c>
      <c r="B188" s="343" t="str">
        <f>"Part "&amp;K188&amp;": Review of the completed Corrective Actions"</f>
        <v>Part 3: Review of the completed Corrective Actions</v>
      </c>
      <c r="C188" s="344"/>
      <c r="D188" s="344"/>
      <c r="E188" s="344"/>
      <c r="F188" s="344"/>
      <c r="G188" s="344"/>
      <c r="H188" s="344"/>
      <c r="I188" s="345"/>
      <c r="J188" s="79"/>
      <c r="K188" s="170">
        <f>SUBTOTAL(109,$A$103:A188)</f>
        <v>3</v>
      </c>
    </row>
    <row r="189" spans="1:11" ht="12.75" hidden="1" customHeight="1" outlineLevel="1" x14ac:dyDescent="0.25">
      <c r="A189" s="29"/>
      <c r="B189" s="372" t="s">
        <v>73</v>
      </c>
      <c r="C189" s="373"/>
      <c r="D189" s="373"/>
      <c r="E189" s="373"/>
      <c r="F189" s="373"/>
      <c r="G189" s="373"/>
      <c r="H189" s="373"/>
      <c r="I189" s="374"/>
      <c r="J189" s="79"/>
      <c r="K189" s="170"/>
    </row>
    <row r="190" spans="1:11" ht="12.75" hidden="1" customHeight="1" outlineLevel="1" x14ac:dyDescent="0.25">
      <c r="A190" s="29"/>
      <c r="B190" s="406" t="str">
        <f>K188&amp;".1. The responses provided in Section "&amp;K188-1&amp;" are:"</f>
        <v>3.1. The responses provided in Section 2 are:</v>
      </c>
      <c r="C190" s="407"/>
      <c r="D190" s="407"/>
      <c r="E190" s="407"/>
      <c r="F190" s="407"/>
      <c r="G190" s="407"/>
      <c r="H190" s="407"/>
      <c r="I190" s="408"/>
      <c r="J190" s="79"/>
      <c r="K190" s="170"/>
    </row>
    <row r="191" spans="1:11" ht="12.75" hidden="1" customHeight="1" outlineLevel="1" x14ac:dyDescent="0.25">
      <c r="A191" s="29"/>
      <c r="B191" s="387"/>
      <c r="C191" s="388"/>
      <c r="D191" s="388"/>
      <c r="E191" s="388"/>
      <c r="F191" s="388"/>
      <c r="G191" s="388"/>
      <c r="H191" s="389"/>
      <c r="I191" s="20"/>
      <c r="J191" s="79"/>
      <c r="K191" s="170"/>
    </row>
    <row r="192" spans="1:11" ht="6.75" hidden="1" customHeight="1" outlineLevel="1" x14ac:dyDescent="0.25">
      <c r="A192" s="29"/>
      <c r="B192" s="164"/>
      <c r="C192" s="18"/>
      <c r="D192" s="18"/>
      <c r="E192" s="19"/>
      <c r="F192" s="19"/>
      <c r="G192" s="19"/>
      <c r="H192" s="19"/>
      <c r="I192" s="20"/>
      <c r="J192" s="79"/>
      <c r="K192" s="170"/>
    </row>
    <row r="193" spans="1:11" ht="6" hidden="1" customHeight="1" outlineLevel="1" x14ac:dyDescent="0.25">
      <c r="A193" s="29"/>
      <c r="B193" s="164"/>
      <c r="C193" s="18"/>
      <c r="D193" s="18"/>
      <c r="E193" s="19"/>
      <c r="F193" s="19"/>
      <c r="G193" s="19"/>
      <c r="H193" s="19"/>
      <c r="I193" s="20"/>
      <c r="J193" s="79"/>
      <c r="K193" s="170"/>
    </row>
    <row r="194" spans="1:11" hidden="1" outlineLevel="1" x14ac:dyDescent="0.25">
      <c r="A194" s="29"/>
      <c r="B194" s="409" t="s">
        <v>72</v>
      </c>
      <c r="C194" s="410"/>
      <c r="D194" s="410"/>
      <c r="E194" s="410"/>
      <c r="F194" s="410"/>
      <c r="G194" s="410"/>
      <c r="H194" s="410"/>
      <c r="I194" s="411"/>
      <c r="J194" s="79"/>
      <c r="K194" s="170"/>
    </row>
    <row r="195" spans="1:11" ht="15" hidden="1" customHeight="1" outlineLevel="1" x14ac:dyDescent="0.25">
      <c r="A195" s="29"/>
      <c r="B195" s="217" t="str">
        <f>K188&amp;".2. Justification for all responses shall be provided here:"</f>
        <v>3.2. Justification for all responses shall be provided here:</v>
      </c>
      <c r="C195" s="218"/>
      <c r="D195" s="218"/>
      <c r="E195" s="218"/>
      <c r="F195" s="218"/>
      <c r="G195" s="218"/>
      <c r="H195" s="218"/>
      <c r="I195" s="59"/>
      <c r="J195" s="79"/>
      <c r="K195" s="170"/>
    </row>
    <row r="196" spans="1:11" ht="99.9" hidden="1" customHeight="1" outlineLevel="1" x14ac:dyDescent="0.25">
      <c r="A196" s="29"/>
      <c r="B196" s="379"/>
      <c r="C196" s="380"/>
      <c r="D196" s="380"/>
      <c r="E196" s="380"/>
      <c r="F196" s="380"/>
      <c r="G196" s="380"/>
      <c r="H196" s="380"/>
      <c r="I196" s="381"/>
      <c r="J196" s="79"/>
      <c r="K196" s="170"/>
    </row>
    <row r="197" spans="1:11" hidden="1" outlineLevel="1" x14ac:dyDescent="0.25">
      <c r="A197" s="29"/>
      <c r="B197" s="382" t="str">
        <f>K188&amp;".3. Reviewed by: "</f>
        <v xml:space="preserve">3.3. Reviewed by: </v>
      </c>
      <c r="C197" s="296"/>
      <c r="D197" s="296"/>
      <c r="E197" s="296"/>
      <c r="F197" s="296"/>
      <c r="G197" s="296"/>
      <c r="H197" s="367"/>
      <c r="I197" s="54" t="str">
        <f>K188&amp;".4. Date: "</f>
        <v xml:space="preserve">3.4. Date: </v>
      </c>
      <c r="J197" s="79"/>
      <c r="K197" s="170"/>
    </row>
    <row r="198" spans="1:11" ht="13.8" hidden="1" outlineLevel="1" thickBot="1" x14ac:dyDescent="0.3">
      <c r="A198" s="29"/>
      <c r="B198" s="368" t="s">
        <v>208</v>
      </c>
      <c r="C198" s="404"/>
      <c r="D198" s="404"/>
      <c r="E198" s="404"/>
      <c r="F198" s="404"/>
      <c r="G198" s="404"/>
      <c r="H198" s="405"/>
      <c r="I198" s="177"/>
      <c r="J198" s="79"/>
      <c r="K198" s="170"/>
    </row>
    <row r="199" spans="1:11" collapsed="1" x14ac:dyDescent="0.25">
      <c r="A199" s="29"/>
      <c r="B199" s="8"/>
      <c r="C199" s="8"/>
      <c r="D199" s="8"/>
      <c r="E199" s="8"/>
      <c r="F199" s="8"/>
      <c r="G199" s="8"/>
      <c r="H199" s="8"/>
      <c r="I199" s="8"/>
      <c r="J199" s="79"/>
      <c r="K199" s="170"/>
    </row>
    <row r="200" spans="1:11" hidden="1" outlineLevel="1" x14ac:dyDescent="0.25">
      <c r="A200" s="29">
        <v>1</v>
      </c>
      <c r="B200" s="390" t="str">
        <f>"Part "&amp; K200&amp;": Corrective Actions Taken"</f>
        <v>Part 3: Corrective Actions Taken</v>
      </c>
      <c r="C200" s="391"/>
      <c r="D200" s="391"/>
      <c r="E200" s="391"/>
      <c r="F200" s="391"/>
      <c r="G200" s="391"/>
      <c r="H200" s="391"/>
      <c r="I200" s="392"/>
      <c r="J200" s="79"/>
      <c r="K200" s="170">
        <f>SUBTOTAL(109,$A$103:A200)</f>
        <v>3</v>
      </c>
    </row>
    <row r="201" spans="1:11" ht="12.75" hidden="1" customHeight="1" outlineLevel="1" x14ac:dyDescent="0.25">
      <c r="A201" s="29"/>
      <c r="B201" s="393" t="str">
        <f>"(this section to be completed by the CAB Representative if any part of "&amp;K200-1&amp;".1 is not acceptable. Note: only edit white cells)"</f>
        <v>(this section to be completed by the CAB Representative if any part of 2.1 is not acceptable. Note: only edit white cells)</v>
      </c>
      <c r="C201" s="394"/>
      <c r="D201" s="394"/>
      <c r="E201" s="394"/>
      <c r="F201" s="394"/>
      <c r="G201" s="394"/>
      <c r="H201" s="394"/>
      <c r="I201" s="395"/>
      <c r="J201" s="79"/>
      <c r="K201" s="170"/>
    </row>
    <row r="202" spans="1:11" hidden="1" outlineLevel="1" x14ac:dyDescent="0.25">
      <c r="A202" s="29"/>
      <c r="B202" s="352" t="str">
        <f>K200&amp;".1.    Corrective Action Taken with respective objective evidence:"</f>
        <v>3.1.    Corrective Action Taken with respective objective evidence:</v>
      </c>
      <c r="C202" s="353"/>
      <c r="D202" s="353"/>
      <c r="E202" s="353"/>
      <c r="F202" s="353"/>
      <c r="G202" s="353"/>
      <c r="H202" s="353"/>
      <c r="I202" s="396"/>
      <c r="J202" s="79"/>
      <c r="K202" s="170"/>
    </row>
    <row r="203" spans="1:11" hidden="1" outlineLevel="1" x14ac:dyDescent="0.25">
      <c r="A203" s="29"/>
      <c r="B203" s="397" t="str">
        <f>"(this information shall be submitted by the due date given in Part "&amp;K200-1&amp;".2 above)"</f>
        <v>(this information shall be submitted by the due date given in Part 2.2 above)</v>
      </c>
      <c r="C203" s="398"/>
      <c r="D203" s="398"/>
      <c r="E203" s="398"/>
      <c r="F203" s="398"/>
      <c r="G203" s="398"/>
      <c r="H203" s="398"/>
      <c r="I203" s="399"/>
      <c r="J203" s="79"/>
      <c r="K203" s="170"/>
    </row>
    <row r="204" spans="1:11" hidden="1" outlineLevel="1" x14ac:dyDescent="0.25">
      <c r="A204" s="29"/>
      <c r="B204" s="363" t="s">
        <v>43</v>
      </c>
      <c r="C204" s="364"/>
      <c r="D204" s="364"/>
      <c r="E204" s="364"/>
      <c r="F204" s="364"/>
      <c r="G204" s="364"/>
      <c r="H204" s="364"/>
      <c r="I204" s="365"/>
      <c r="J204" s="79"/>
      <c r="K204" s="170"/>
    </row>
    <row r="205" spans="1:11" ht="99" hidden="1" customHeight="1" outlineLevel="1" x14ac:dyDescent="0.25">
      <c r="A205" s="29"/>
      <c r="B205" s="400"/>
      <c r="C205" s="401"/>
      <c r="D205" s="401"/>
      <c r="E205" s="401"/>
      <c r="F205" s="401"/>
      <c r="G205" s="401"/>
      <c r="H205" s="401"/>
      <c r="I205" s="402"/>
      <c r="J205" s="79"/>
      <c r="K205" s="170"/>
    </row>
    <row r="206" spans="1:11" hidden="1" outlineLevel="1" x14ac:dyDescent="0.25">
      <c r="A206" s="29"/>
      <c r="B206" s="403" t="str">
        <f>K200&amp;".2. Submitted by: "</f>
        <v xml:space="preserve">3.2. Submitted by: </v>
      </c>
      <c r="C206" s="296"/>
      <c r="D206" s="296"/>
      <c r="E206" s="296"/>
      <c r="F206" s="296"/>
      <c r="G206" s="296"/>
      <c r="H206" s="367"/>
      <c r="I206" s="129" t="str">
        <f>K200&amp;".3. Date: "</f>
        <v xml:space="preserve">3.3. Date: </v>
      </c>
      <c r="J206" s="79"/>
      <c r="K206" s="170"/>
    </row>
    <row r="207" spans="1:11" ht="13.8" hidden="1" outlineLevel="1" thickBot="1" x14ac:dyDescent="0.3">
      <c r="A207" s="29"/>
      <c r="B207" s="368" t="s">
        <v>208</v>
      </c>
      <c r="C207" s="404"/>
      <c r="D207" s="404"/>
      <c r="E207" s="404"/>
      <c r="F207" s="404"/>
      <c r="G207" s="404"/>
      <c r="H207" s="405"/>
      <c r="I207" s="177"/>
      <c r="J207" s="79"/>
      <c r="K207" s="170"/>
    </row>
    <row r="208" spans="1:11" collapsed="1" x14ac:dyDescent="0.25">
      <c r="A208" s="29"/>
      <c r="B208" s="10"/>
      <c r="C208" s="10"/>
      <c r="D208" s="10"/>
      <c r="E208" s="10"/>
      <c r="F208" s="10"/>
      <c r="G208" s="10"/>
      <c r="H208" s="10"/>
      <c r="I208" s="10"/>
      <c r="J208" s="79"/>
      <c r="K208" s="170"/>
    </row>
    <row r="209" spans="1:11" hidden="1" outlineLevel="1" x14ac:dyDescent="0.25">
      <c r="A209" s="29">
        <v>1</v>
      </c>
      <c r="B209" s="343" t="str">
        <f>"Part "&amp;K209&amp;": Review of the completed Corrective Actions"</f>
        <v>Part 3: Review of the completed Corrective Actions</v>
      </c>
      <c r="C209" s="344"/>
      <c r="D209" s="344"/>
      <c r="E209" s="344"/>
      <c r="F209" s="344"/>
      <c r="G209" s="344"/>
      <c r="H209" s="344"/>
      <c r="I209" s="345"/>
      <c r="J209" s="79"/>
      <c r="K209" s="170">
        <f>SUBTOTAL(109,$A$103:A209)</f>
        <v>3</v>
      </c>
    </row>
    <row r="210" spans="1:11" hidden="1" outlineLevel="1" x14ac:dyDescent="0.25">
      <c r="A210" s="29"/>
      <c r="B210" s="372" t="s">
        <v>73</v>
      </c>
      <c r="C210" s="373"/>
      <c r="D210" s="373"/>
      <c r="E210" s="373"/>
      <c r="F210" s="373"/>
      <c r="G210" s="373"/>
      <c r="H210" s="373"/>
      <c r="I210" s="374"/>
      <c r="J210" s="79"/>
      <c r="K210" s="170"/>
    </row>
    <row r="211" spans="1:11" hidden="1" outlineLevel="1" x14ac:dyDescent="0.25">
      <c r="A211" s="29"/>
      <c r="B211" s="406" t="str">
        <f>K209&amp;".1. The responses provided in Section "&amp;K209-1&amp;" are:"</f>
        <v>3.1. The responses provided in Section 2 are:</v>
      </c>
      <c r="C211" s="407"/>
      <c r="D211" s="407"/>
      <c r="E211" s="407"/>
      <c r="F211" s="407"/>
      <c r="G211" s="407"/>
      <c r="H211" s="407"/>
      <c r="I211" s="408"/>
      <c r="J211" s="79"/>
      <c r="K211" s="170"/>
    </row>
    <row r="212" spans="1:11" hidden="1" outlineLevel="1" x14ac:dyDescent="0.25">
      <c r="A212" s="29"/>
      <c r="B212" s="387"/>
      <c r="C212" s="388"/>
      <c r="D212" s="388"/>
      <c r="E212" s="388"/>
      <c r="F212" s="388"/>
      <c r="G212" s="388"/>
      <c r="H212" s="389"/>
      <c r="I212" s="20"/>
      <c r="J212" s="79"/>
      <c r="K212" s="170"/>
    </row>
    <row r="213" spans="1:11" ht="6" hidden="1" customHeight="1" outlineLevel="1" x14ac:dyDescent="0.25">
      <c r="A213" s="29"/>
      <c r="B213" s="164"/>
      <c r="C213" s="18"/>
      <c r="D213" s="18"/>
      <c r="E213" s="19"/>
      <c r="F213" s="19"/>
      <c r="G213" s="19"/>
      <c r="H213" s="19"/>
      <c r="I213" s="20"/>
      <c r="J213" s="79"/>
      <c r="K213" s="170"/>
    </row>
    <row r="214" spans="1:11" ht="6.75" hidden="1" customHeight="1" outlineLevel="1" x14ac:dyDescent="0.25">
      <c r="A214" s="29"/>
      <c r="B214" s="164"/>
      <c r="C214" s="18"/>
      <c r="D214" s="18"/>
      <c r="E214" s="19"/>
      <c r="F214" s="19"/>
      <c r="G214" s="19"/>
      <c r="H214" s="19"/>
      <c r="I214" s="20"/>
      <c r="J214" s="79"/>
      <c r="K214" s="170"/>
    </row>
    <row r="215" spans="1:11" hidden="1" outlineLevel="1" x14ac:dyDescent="0.25">
      <c r="A215" s="29"/>
      <c r="B215" s="409" t="s">
        <v>72</v>
      </c>
      <c r="C215" s="410"/>
      <c r="D215" s="410"/>
      <c r="E215" s="410"/>
      <c r="F215" s="410"/>
      <c r="G215" s="410"/>
      <c r="H215" s="410"/>
      <c r="I215" s="411"/>
      <c r="J215" s="79"/>
      <c r="K215" s="170"/>
    </row>
    <row r="216" spans="1:11" hidden="1" outlineLevel="1" x14ac:dyDescent="0.25">
      <c r="A216" s="29"/>
      <c r="B216" s="217" t="str">
        <f>K209&amp;".2. Justification for all responses shall be provided here:"</f>
        <v>3.2. Justification for all responses shall be provided here:</v>
      </c>
      <c r="C216" s="218"/>
      <c r="D216" s="218"/>
      <c r="E216" s="218"/>
      <c r="F216" s="218"/>
      <c r="G216" s="218"/>
      <c r="H216" s="218"/>
      <c r="I216" s="59"/>
      <c r="J216" s="79"/>
      <c r="K216" s="170"/>
    </row>
    <row r="217" spans="1:11" ht="65.25" hidden="1" customHeight="1" outlineLevel="1" x14ac:dyDescent="0.25">
      <c r="A217" s="29"/>
      <c r="B217" s="379"/>
      <c r="C217" s="380"/>
      <c r="D217" s="380"/>
      <c r="E217" s="380"/>
      <c r="F217" s="380"/>
      <c r="G217" s="380"/>
      <c r="H217" s="380"/>
      <c r="I217" s="381"/>
      <c r="J217" s="79"/>
      <c r="K217" s="170"/>
    </row>
    <row r="218" spans="1:11" hidden="1" outlineLevel="1" x14ac:dyDescent="0.25">
      <c r="A218" s="29"/>
      <c r="B218" s="382" t="str">
        <f>K209&amp;".3. Reviewed by: "</f>
        <v xml:space="preserve">3.3. Reviewed by: </v>
      </c>
      <c r="C218" s="296"/>
      <c r="D218" s="296"/>
      <c r="E218" s="296"/>
      <c r="F218" s="296"/>
      <c r="G218" s="296"/>
      <c r="H218" s="367"/>
      <c r="I218" s="54" t="str">
        <f>K209&amp;".4. Date: "</f>
        <v xml:space="preserve">3.4. Date: </v>
      </c>
      <c r="J218" s="79"/>
      <c r="K218" s="170"/>
    </row>
    <row r="219" spans="1:11" ht="13.8" hidden="1" outlineLevel="1" thickBot="1" x14ac:dyDescent="0.3">
      <c r="A219" s="29"/>
      <c r="B219" s="368" t="s">
        <v>208</v>
      </c>
      <c r="C219" s="404"/>
      <c r="D219" s="404"/>
      <c r="E219" s="404"/>
      <c r="F219" s="404"/>
      <c r="G219" s="404"/>
      <c r="H219" s="405"/>
      <c r="I219" s="177"/>
      <c r="J219" s="79"/>
      <c r="K219" s="170"/>
    </row>
    <row r="220" spans="1:11" x14ac:dyDescent="0.25">
      <c r="A220" s="29"/>
      <c r="B220" s="8"/>
      <c r="C220" s="8"/>
      <c r="D220" s="8"/>
      <c r="E220" s="8"/>
      <c r="F220" s="8"/>
      <c r="G220" s="8"/>
      <c r="H220" s="8"/>
      <c r="I220" s="8"/>
      <c r="J220" s="79"/>
      <c r="K220" s="170"/>
    </row>
    <row r="221" spans="1:11" x14ac:dyDescent="0.25">
      <c r="A221" s="29"/>
      <c r="B221" s="9"/>
      <c r="C221" s="79"/>
      <c r="D221" s="79"/>
      <c r="E221" s="79"/>
      <c r="F221" s="79"/>
      <c r="G221" s="79"/>
      <c r="H221" s="79"/>
      <c r="I221" s="79"/>
      <c r="J221" s="79"/>
      <c r="K221" s="170"/>
    </row>
    <row r="222" spans="1:11" x14ac:dyDescent="0.25">
      <c r="A222" s="29"/>
      <c r="B222" s="79"/>
      <c r="C222" s="79"/>
      <c r="D222" s="79"/>
      <c r="E222" s="79"/>
      <c r="F222" s="79"/>
      <c r="G222" s="79"/>
      <c r="H222" s="79"/>
      <c r="I222" s="79"/>
      <c r="J222" s="79"/>
      <c r="K222" s="170"/>
    </row>
  </sheetData>
  <mergeCells count="93">
    <mergeCell ref="B218:H218"/>
    <mergeCell ref="B219:H219"/>
    <mergeCell ref="B209:I209"/>
    <mergeCell ref="B210:I210"/>
    <mergeCell ref="B211:I211"/>
    <mergeCell ref="B212:H212"/>
    <mergeCell ref="B215:I215"/>
    <mergeCell ref="B217:I217"/>
    <mergeCell ref="B207:H207"/>
    <mergeCell ref="B194:I194"/>
    <mergeCell ref="B196:I196"/>
    <mergeCell ref="B197:H197"/>
    <mergeCell ref="B198:H198"/>
    <mergeCell ref="B200:I200"/>
    <mergeCell ref="B201:I201"/>
    <mergeCell ref="B202:I202"/>
    <mergeCell ref="B203:I203"/>
    <mergeCell ref="B204:I204"/>
    <mergeCell ref="B205:I205"/>
    <mergeCell ref="B206:H206"/>
    <mergeCell ref="B191:H191"/>
    <mergeCell ref="B179:I179"/>
    <mergeCell ref="B180:I180"/>
    <mergeCell ref="B181:I181"/>
    <mergeCell ref="B182:I182"/>
    <mergeCell ref="B183:I183"/>
    <mergeCell ref="B184:I184"/>
    <mergeCell ref="B185:H185"/>
    <mergeCell ref="B186:H186"/>
    <mergeCell ref="B188:I188"/>
    <mergeCell ref="B189:I189"/>
    <mergeCell ref="B190:I190"/>
    <mergeCell ref="B177:H177"/>
    <mergeCell ref="B161:I161"/>
    <mergeCell ref="B162:I162"/>
    <mergeCell ref="B163:I163"/>
    <mergeCell ref="B164:H164"/>
    <mergeCell ref="B165:H165"/>
    <mergeCell ref="B167:I167"/>
    <mergeCell ref="B168:I168"/>
    <mergeCell ref="B169:I169"/>
    <mergeCell ref="F170:G170"/>
    <mergeCell ref="B175:I175"/>
    <mergeCell ref="B176:H176"/>
    <mergeCell ref="B160:I160"/>
    <mergeCell ref="B144:I144"/>
    <mergeCell ref="B145:I145"/>
    <mergeCell ref="F146:G146"/>
    <mergeCell ref="B151:I151"/>
    <mergeCell ref="B152:H152"/>
    <mergeCell ref="B153:H153"/>
    <mergeCell ref="B155:I155"/>
    <mergeCell ref="B156:I156"/>
    <mergeCell ref="B157:I157"/>
    <mergeCell ref="B158:I158"/>
    <mergeCell ref="B159:I159"/>
    <mergeCell ref="B143:I143"/>
    <mergeCell ref="B131:I131"/>
    <mergeCell ref="B132:I132"/>
    <mergeCell ref="B133:I133"/>
    <mergeCell ref="B134:I134"/>
    <mergeCell ref="B135:I135"/>
    <mergeCell ref="B136:I136"/>
    <mergeCell ref="B137:I137"/>
    <mergeCell ref="B138:I138"/>
    <mergeCell ref="B139:I139"/>
    <mergeCell ref="B140:H140"/>
    <mergeCell ref="B141:H141"/>
    <mergeCell ref="B129:I129"/>
    <mergeCell ref="B113:I113"/>
    <mergeCell ref="C115:H115"/>
    <mergeCell ref="B116:H116"/>
    <mergeCell ref="B117:I117"/>
    <mergeCell ref="B120:I120"/>
    <mergeCell ref="B122:I122"/>
    <mergeCell ref="B124:I124"/>
    <mergeCell ref="B125:I125"/>
    <mergeCell ref="B126:I126"/>
    <mergeCell ref="B127:I127"/>
    <mergeCell ref="B128:I128"/>
    <mergeCell ref="B111:H111"/>
    <mergeCell ref="B100:I100"/>
    <mergeCell ref="E101:G101"/>
    <mergeCell ref="B102:H102"/>
    <mergeCell ref="B103:G103"/>
    <mergeCell ref="C105:I105"/>
    <mergeCell ref="B106:F106"/>
    <mergeCell ref="G106:I106"/>
    <mergeCell ref="B107:F107"/>
    <mergeCell ref="G107:I107"/>
    <mergeCell ref="B108:H108"/>
    <mergeCell ref="B109:H109"/>
    <mergeCell ref="B110:H110"/>
  </mergeCells>
  <conditionalFormatting sqref="I104">
    <cfRule type="expression" dxfId="4" priority="1" stopIfTrue="1">
      <formula>D91="OFI"</formula>
    </cfRule>
  </conditionalFormatting>
  <conditionalFormatting sqref="C105:I105">
    <cfRule type="expression" dxfId="3" priority="3" stopIfTrue="1">
      <formula>LEFT(C105,4)="info"</formula>
    </cfRule>
  </conditionalFormatting>
  <conditionalFormatting sqref="B120:I120 B122:I122 B124:I124 B129:I129">
    <cfRule type="expression" dxfId="2" priority="4" stopIfTrue="1">
      <formula>LEFT(B120,18)="REFERENCE SELECTED"</formula>
    </cfRule>
  </conditionalFormatting>
  <conditionalFormatting sqref="I115">
    <cfRule type="expression" dxfId="1" priority="9" stopIfTrue="1">
      <formula>Joint?</formula>
    </cfRule>
  </conditionalFormatting>
  <conditionalFormatting sqref="I116">
    <cfRule type="expression" dxfId="0" priority="10" stopIfTrue="1">
      <formula>Joint?</formula>
    </cfRule>
  </conditionalFormatting>
  <dataValidations count="5">
    <dataValidation type="list" allowBlank="1" showInputMessage="1" showErrorMessage="1" sqref="C123:D123 C121:D121">
      <formula1>#REF!</formula1>
    </dataValidation>
    <dataValidation type="list" allowBlank="1" showInputMessage="1" showErrorMessage="1" sqref="E101:G101">
      <formula1>$C$87:$C$88</formula1>
    </dataValidation>
    <dataValidation type="list" allowBlank="1" showInputMessage="1" showErrorMessage="1" sqref="E146:E148 E170:E172">
      <formula1>EvalOptions</formula1>
    </dataValidation>
    <dataValidation type="list" allowBlank="1" showInputMessage="1" showErrorMessage="1" sqref="B191:H191 B212:H212">
      <formula1>ReviewOptions</formula1>
    </dataValidation>
    <dataValidation allowBlank="1" showInputMessage="1" showErrorMessage="1" sqref="B104:I118"/>
  </dataValidations>
  <pageMargins left="0.5" right="0.4" top="0.6" bottom="1" header="0.5" footer="0.5"/>
  <pageSetup scale="79" fitToHeight="0" orientation="portrait" verticalDpi="1200" r:id="rId1"/>
  <headerFooter alignWithMargins="0">
    <oddFooter>&amp;CPage &amp;P of &amp;N</oddFooter>
  </headerFooter>
  <rowBreaks count="2" manualBreakCount="2">
    <brk id="154" min="1" max="9" man="1"/>
    <brk id="199" min="1" max="9" man="1"/>
  </rowBreaks>
  <drawing r:id="rId2"/>
  <legacyDrawing r:id="rId3"/>
  <controls>
    <mc:AlternateContent xmlns:mc="http://schemas.openxmlformats.org/markup-compatibility/2006">
      <mc:Choice Requires="x14">
        <control shapeId="736281" r:id="rId4" name="CheckBox15">
          <controlPr locked="0" defaultSize="0" autoLine="0" autoPict="0" linkedCell="E22" r:id="rId5">
            <anchor moveWithCells="1" sizeWithCells="1">
              <from>
                <xdr:col>1</xdr:col>
                <xdr:colOff>236220</xdr:colOff>
                <xdr:row>187</xdr:row>
                <xdr:rowOff>0</xdr:rowOff>
              </from>
              <to>
                <xdr:col>7</xdr:col>
                <xdr:colOff>762000</xdr:colOff>
                <xdr:row>187</xdr:row>
                <xdr:rowOff>0</xdr:rowOff>
              </to>
            </anchor>
          </controlPr>
        </control>
      </mc:Choice>
      <mc:Fallback>
        <control shapeId="736281" r:id="rId4" name="CheckBox15"/>
      </mc:Fallback>
    </mc:AlternateContent>
    <mc:AlternateContent xmlns:mc="http://schemas.openxmlformats.org/markup-compatibility/2006">
      <mc:Choice Requires="x14">
        <control shapeId="736280" r:id="rId6" name="CheckBox14">
          <controlPr locked="0" defaultSize="0" autoLine="0" autoPict="0" linkedCell="E21" r:id="rId7">
            <anchor moveWithCells="1" sizeWithCells="1">
              <from>
                <xdr:col>1</xdr:col>
                <xdr:colOff>236220</xdr:colOff>
                <xdr:row>187</xdr:row>
                <xdr:rowOff>0</xdr:rowOff>
              </from>
              <to>
                <xdr:col>7</xdr:col>
                <xdr:colOff>944880</xdr:colOff>
                <xdr:row>187</xdr:row>
                <xdr:rowOff>0</xdr:rowOff>
              </to>
            </anchor>
          </controlPr>
        </control>
      </mc:Choice>
      <mc:Fallback>
        <control shapeId="736280" r:id="rId6" name="CheckBox14"/>
      </mc:Fallback>
    </mc:AlternateContent>
    <mc:AlternateContent xmlns:mc="http://schemas.openxmlformats.org/markup-compatibility/2006">
      <mc:Choice Requires="x14">
        <control shapeId="736279" r:id="rId8" name="CheckBox13">
          <controlPr locked="0" defaultSize="0" autoLine="0" autoPict="0" linkedCell="E20" r:id="rId9">
            <anchor moveWithCells="1" sizeWithCells="1">
              <from>
                <xdr:col>1</xdr:col>
                <xdr:colOff>236220</xdr:colOff>
                <xdr:row>187</xdr:row>
                <xdr:rowOff>0</xdr:rowOff>
              </from>
              <to>
                <xdr:col>1</xdr:col>
                <xdr:colOff>1203960</xdr:colOff>
                <xdr:row>187</xdr:row>
                <xdr:rowOff>0</xdr:rowOff>
              </to>
            </anchor>
          </controlPr>
        </control>
      </mc:Choice>
      <mc:Fallback>
        <control shapeId="736279" r:id="rId8" name="CheckBox13"/>
      </mc:Fallback>
    </mc:AlternateContent>
    <mc:AlternateContent xmlns:mc="http://schemas.openxmlformats.org/markup-compatibility/2006">
      <mc:Choice Requires="x14">
        <control shapeId="736278" r:id="rId10" name="CheckBox24">
          <controlPr locked="0" defaultSize="0" autoLine="0" autoPict="0" linkedCell="E9" r:id="rId11">
            <anchor moveWithCells="1" sizeWithCells="1">
              <from>
                <xdr:col>5</xdr:col>
                <xdr:colOff>251460</xdr:colOff>
                <xdr:row>142</xdr:row>
                <xdr:rowOff>0</xdr:rowOff>
              </from>
              <to>
                <xdr:col>6</xdr:col>
                <xdr:colOff>38100</xdr:colOff>
                <xdr:row>142</xdr:row>
                <xdr:rowOff>0</xdr:rowOff>
              </to>
            </anchor>
          </controlPr>
        </control>
      </mc:Choice>
      <mc:Fallback>
        <control shapeId="736278" r:id="rId10" name="CheckBox24"/>
      </mc:Fallback>
    </mc:AlternateContent>
    <mc:AlternateContent xmlns:mc="http://schemas.openxmlformats.org/markup-compatibility/2006">
      <mc:Choice Requires="x14">
        <control shapeId="736277" r:id="rId12" name="CheckBox23">
          <controlPr locked="0" defaultSize="0" autoLine="0" autoPict="0" linkedCell="E10" r:id="rId13">
            <anchor moveWithCells="1" sizeWithCells="1">
              <from>
                <xdr:col>5</xdr:col>
                <xdr:colOff>251460</xdr:colOff>
                <xdr:row>142</xdr:row>
                <xdr:rowOff>0</xdr:rowOff>
              </from>
              <to>
                <xdr:col>6</xdr:col>
                <xdr:colOff>38100</xdr:colOff>
                <xdr:row>142</xdr:row>
                <xdr:rowOff>0</xdr:rowOff>
              </to>
            </anchor>
          </controlPr>
        </control>
      </mc:Choice>
      <mc:Fallback>
        <control shapeId="736277" r:id="rId12" name="CheckBox23"/>
      </mc:Fallback>
    </mc:AlternateContent>
    <mc:AlternateContent xmlns:mc="http://schemas.openxmlformats.org/markup-compatibility/2006">
      <mc:Choice Requires="x14">
        <control shapeId="736276" r:id="rId14" name="CheckBox22">
          <controlPr locked="0" defaultSize="0" autoLine="0" autoPict="0" linkedCell="E8" r:id="rId15">
            <anchor moveWithCells="1" sizeWithCells="1">
              <from>
                <xdr:col>5</xdr:col>
                <xdr:colOff>251460</xdr:colOff>
                <xdr:row>142</xdr:row>
                <xdr:rowOff>0</xdr:rowOff>
              </from>
              <to>
                <xdr:col>6</xdr:col>
                <xdr:colOff>38100</xdr:colOff>
                <xdr:row>142</xdr:row>
                <xdr:rowOff>0</xdr:rowOff>
              </to>
            </anchor>
          </controlPr>
        </control>
      </mc:Choice>
      <mc:Fallback>
        <control shapeId="736276" r:id="rId14" name="CheckBox22"/>
      </mc:Fallback>
    </mc:AlternateContent>
    <mc:AlternateContent xmlns:mc="http://schemas.openxmlformats.org/markup-compatibility/2006">
      <mc:Choice Requires="x14">
        <control shapeId="736275" r:id="rId16" name="CheckBox21">
          <controlPr locked="0" defaultSize="0" autoLine="0" autoPict="0" linkedCell="E6" r:id="rId17">
            <anchor moveWithCells="1" sizeWithCells="1">
              <from>
                <xdr:col>3</xdr:col>
                <xdr:colOff>152400</xdr:colOff>
                <xdr:row>142</xdr:row>
                <xdr:rowOff>0</xdr:rowOff>
              </from>
              <to>
                <xdr:col>4</xdr:col>
                <xdr:colOff>838200</xdr:colOff>
                <xdr:row>142</xdr:row>
                <xdr:rowOff>0</xdr:rowOff>
              </to>
            </anchor>
          </controlPr>
        </control>
      </mc:Choice>
      <mc:Fallback>
        <control shapeId="736275" r:id="rId16" name="CheckBox21"/>
      </mc:Fallback>
    </mc:AlternateContent>
    <mc:AlternateContent xmlns:mc="http://schemas.openxmlformats.org/markup-compatibility/2006">
      <mc:Choice Requires="x14">
        <control shapeId="736274" r:id="rId18" name="CheckBox20">
          <controlPr locked="0" defaultSize="0" autoLine="0" autoPict="0" linkedCell="E7" r:id="rId19">
            <anchor moveWithCells="1" sizeWithCells="1">
              <from>
                <xdr:col>3</xdr:col>
                <xdr:colOff>152400</xdr:colOff>
                <xdr:row>142</xdr:row>
                <xdr:rowOff>0</xdr:rowOff>
              </from>
              <to>
                <xdr:col>4</xdr:col>
                <xdr:colOff>838200</xdr:colOff>
                <xdr:row>142</xdr:row>
                <xdr:rowOff>0</xdr:rowOff>
              </to>
            </anchor>
          </controlPr>
        </control>
      </mc:Choice>
      <mc:Fallback>
        <control shapeId="736274" r:id="rId18" name="CheckBox20"/>
      </mc:Fallback>
    </mc:AlternateContent>
    <mc:AlternateContent xmlns:mc="http://schemas.openxmlformats.org/markup-compatibility/2006">
      <mc:Choice Requires="x14">
        <control shapeId="736273" r:id="rId20" name="CheckBox19">
          <controlPr locked="0" defaultSize="0" autoLine="0" autoPict="0" linkedCell="E5" r:id="rId21">
            <anchor moveWithCells="1" sizeWithCells="1">
              <from>
                <xdr:col>3</xdr:col>
                <xdr:colOff>152400</xdr:colOff>
                <xdr:row>142</xdr:row>
                <xdr:rowOff>0</xdr:rowOff>
              </from>
              <to>
                <xdr:col>4</xdr:col>
                <xdr:colOff>838200</xdr:colOff>
                <xdr:row>142</xdr:row>
                <xdr:rowOff>0</xdr:rowOff>
              </to>
            </anchor>
          </controlPr>
        </control>
      </mc:Choice>
      <mc:Fallback>
        <control shapeId="736273" r:id="rId20" name="CheckBox19"/>
      </mc:Fallback>
    </mc:AlternateContent>
    <mc:AlternateContent xmlns:mc="http://schemas.openxmlformats.org/markup-compatibility/2006">
      <mc:Choice Requires="x14">
        <control shapeId="736272" r:id="rId22" name="CheckBox18">
          <controlPr locked="0" defaultSize="0" autoLine="0" autoPict="0" linkedCell="E3" r:id="rId23">
            <anchor moveWithCells="1" sizeWithCells="1">
              <from>
                <xdr:col>1</xdr:col>
                <xdr:colOff>381000</xdr:colOff>
                <xdr:row>142</xdr:row>
                <xdr:rowOff>0</xdr:rowOff>
              </from>
              <to>
                <xdr:col>2</xdr:col>
                <xdr:colOff>0</xdr:colOff>
                <xdr:row>142</xdr:row>
                <xdr:rowOff>0</xdr:rowOff>
              </to>
            </anchor>
          </controlPr>
        </control>
      </mc:Choice>
      <mc:Fallback>
        <control shapeId="736272" r:id="rId22" name="CheckBox18"/>
      </mc:Fallback>
    </mc:AlternateContent>
    <mc:AlternateContent xmlns:mc="http://schemas.openxmlformats.org/markup-compatibility/2006">
      <mc:Choice Requires="x14">
        <control shapeId="736271" r:id="rId24" name="CheckBox17">
          <controlPr locked="0" defaultSize="0" autoLine="0" autoPict="0" linkedCell="E4" r:id="rId25">
            <anchor moveWithCells="1" sizeWithCells="1">
              <from>
                <xdr:col>1</xdr:col>
                <xdr:colOff>381000</xdr:colOff>
                <xdr:row>142</xdr:row>
                <xdr:rowOff>0</xdr:rowOff>
              </from>
              <to>
                <xdr:col>2</xdr:col>
                <xdr:colOff>0</xdr:colOff>
                <xdr:row>142</xdr:row>
                <xdr:rowOff>0</xdr:rowOff>
              </to>
            </anchor>
          </controlPr>
        </control>
      </mc:Choice>
      <mc:Fallback>
        <control shapeId="736271" r:id="rId24" name="CheckBox17"/>
      </mc:Fallback>
    </mc:AlternateContent>
    <mc:AlternateContent xmlns:mc="http://schemas.openxmlformats.org/markup-compatibility/2006">
      <mc:Choice Requires="x14">
        <control shapeId="736270" r:id="rId26" name="CheckBox16">
          <controlPr locked="0" defaultSize="0" autoLine="0" autoPict="0" linkedCell="E2" r:id="rId27">
            <anchor moveWithCells="1" sizeWithCells="1">
              <from>
                <xdr:col>1</xdr:col>
                <xdr:colOff>381000</xdr:colOff>
                <xdr:row>142</xdr:row>
                <xdr:rowOff>0</xdr:rowOff>
              </from>
              <to>
                <xdr:col>2</xdr:col>
                <xdr:colOff>0</xdr:colOff>
                <xdr:row>142</xdr:row>
                <xdr:rowOff>0</xdr:rowOff>
              </to>
            </anchor>
          </controlPr>
        </control>
      </mc:Choice>
      <mc:Fallback>
        <control shapeId="736270" r:id="rId26" name="CheckBox16"/>
      </mc:Fallback>
    </mc:AlternateContent>
    <mc:AlternateContent xmlns:mc="http://schemas.openxmlformats.org/markup-compatibility/2006">
      <mc:Choice Requires="x14">
        <control shapeId="736269" r:id="rId28" name="CheckBox12">
          <controlPr locked="0" defaultSize="0" autoLine="0" autoPict="0" linkedCell="E18" r:id="rId29">
            <anchor moveWithCells="1" sizeWithCells="1">
              <from>
                <xdr:col>5</xdr:col>
                <xdr:colOff>251460</xdr:colOff>
                <xdr:row>166</xdr:row>
                <xdr:rowOff>0</xdr:rowOff>
              </from>
              <to>
                <xdr:col>6</xdr:col>
                <xdr:colOff>38100</xdr:colOff>
                <xdr:row>166</xdr:row>
                <xdr:rowOff>0</xdr:rowOff>
              </to>
            </anchor>
          </controlPr>
        </control>
      </mc:Choice>
      <mc:Fallback>
        <control shapeId="736269" r:id="rId28" name="CheckBox12"/>
      </mc:Fallback>
    </mc:AlternateContent>
    <mc:AlternateContent xmlns:mc="http://schemas.openxmlformats.org/markup-compatibility/2006">
      <mc:Choice Requires="x14">
        <control shapeId="736268" r:id="rId30" name="CheckBox11">
          <controlPr locked="0" defaultSize="0" autoLine="0" autoPict="0" linkedCell="E19" r:id="rId31">
            <anchor moveWithCells="1" sizeWithCells="1">
              <from>
                <xdr:col>5</xdr:col>
                <xdr:colOff>251460</xdr:colOff>
                <xdr:row>166</xdr:row>
                <xdr:rowOff>0</xdr:rowOff>
              </from>
              <to>
                <xdr:col>6</xdr:col>
                <xdr:colOff>38100</xdr:colOff>
                <xdr:row>166</xdr:row>
                <xdr:rowOff>0</xdr:rowOff>
              </to>
            </anchor>
          </controlPr>
        </control>
      </mc:Choice>
      <mc:Fallback>
        <control shapeId="736268" r:id="rId30" name="CheckBox11"/>
      </mc:Fallback>
    </mc:AlternateContent>
    <mc:AlternateContent xmlns:mc="http://schemas.openxmlformats.org/markup-compatibility/2006">
      <mc:Choice Requires="x14">
        <control shapeId="736267" r:id="rId32" name="CheckBox4">
          <controlPr locked="0" defaultSize="0" autoLine="0" autoPict="0" linkedCell="E17" r:id="rId33">
            <anchor moveWithCells="1" sizeWithCells="1">
              <from>
                <xdr:col>5</xdr:col>
                <xdr:colOff>251460</xdr:colOff>
                <xdr:row>166</xdr:row>
                <xdr:rowOff>0</xdr:rowOff>
              </from>
              <to>
                <xdr:col>6</xdr:col>
                <xdr:colOff>38100</xdr:colOff>
                <xdr:row>166</xdr:row>
                <xdr:rowOff>0</xdr:rowOff>
              </to>
            </anchor>
          </controlPr>
        </control>
      </mc:Choice>
      <mc:Fallback>
        <control shapeId="736267" r:id="rId32" name="CheckBox4"/>
      </mc:Fallback>
    </mc:AlternateContent>
    <mc:AlternateContent xmlns:mc="http://schemas.openxmlformats.org/markup-compatibility/2006">
      <mc:Choice Requires="x14">
        <control shapeId="736266" r:id="rId34" name="CheckBox3">
          <controlPr locked="0" defaultSize="0" autoLine="0" autoPict="0" linkedCell="E15" r:id="rId35">
            <anchor moveWithCells="1" sizeWithCells="1">
              <from>
                <xdr:col>3</xdr:col>
                <xdr:colOff>152400</xdr:colOff>
                <xdr:row>166</xdr:row>
                <xdr:rowOff>0</xdr:rowOff>
              </from>
              <to>
                <xdr:col>4</xdr:col>
                <xdr:colOff>838200</xdr:colOff>
                <xdr:row>166</xdr:row>
                <xdr:rowOff>0</xdr:rowOff>
              </to>
            </anchor>
          </controlPr>
        </control>
      </mc:Choice>
      <mc:Fallback>
        <control shapeId="736266" r:id="rId34" name="CheckBox3"/>
      </mc:Fallback>
    </mc:AlternateContent>
    <mc:AlternateContent xmlns:mc="http://schemas.openxmlformats.org/markup-compatibility/2006">
      <mc:Choice Requires="x14">
        <control shapeId="736265" r:id="rId36" name="CheckBox2">
          <controlPr locked="0" defaultSize="0" autoLine="0" autoPict="0" linkedCell="E16" r:id="rId37">
            <anchor moveWithCells="1" sizeWithCells="1">
              <from>
                <xdr:col>3</xdr:col>
                <xdr:colOff>152400</xdr:colOff>
                <xdr:row>166</xdr:row>
                <xdr:rowOff>0</xdr:rowOff>
              </from>
              <to>
                <xdr:col>4</xdr:col>
                <xdr:colOff>838200</xdr:colOff>
                <xdr:row>166</xdr:row>
                <xdr:rowOff>0</xdr:rowOff>
              </to>
            </anchor>
          </controlPr>
        </control>
      </mc:Choice>
      <mc:Fallback>
        <control shapeId="736265" r:id="rId36" name="CheckBox2"/>
      </mc:Fallback>
    </mc:AlternateContent>
    <mc:AlternateContent xmlns:mc="http://schemas.openxmlformats.org/markup-compatibility/2006">
      <mc:Choice Requires="x14">
        <control shapeId="736264" r:id="rId38" name="CheckBox1">
          <controlPr locked="0" defaultSize="0" autoLine="0" autoPict="0" linkedCell="E14" r:id="rId39">
            <anchor moveWithCells="1" sizeWithCells="1">
              <from>
                <xdr:col>3</xdr:col>
                <xdr:colOff>152400</xdr:colOff>
                <xdr:row>166</xdr:row>
                <xdr:rowOff>0</xdr:rowOff>
              </from>
              <to>
                <xdr:col>4</xdr:col>
                <xdr:colOff>838200</xdr:colOff>
                <xdr:row>166</xdr:row>
                <xdr:rowOff>0</xdr:rowOff>
              </to>
            </anchor>
          </controlPr>
        </control>
      </mc:Choice>
      <mc:Fallback>
        <control shapeId="736264" r:id="rId38" name="CheckBox1"/>
      </mc:Fallback>
    </mc:AlternateContent>
    <mc:AlternateContent xmlns:mc="http://schemas.openxmlformats.org/markup-compatibility/2006">
      <mc:Choice Requires="x14">
        <control shapeId="736263" r:id="rId40" name="CheckBox10">
          <controlPr locked="0" defaultSize="0" autoLine="0" autoPict="0" linkedCell="E12" r:id="rId41">
            <anchor moveWithCells="1" sizeWithCells="1">
              <from>
                <xdr:col>1</xdr:col>
                <xdr:colOff>381000</xdr:colOff>
                <xdr:row>166</xdr:row>
                <xdr:rowOff>0</xdr:rowOff>
              </from>
              <to>
                <xdr:col>2</xdr:col>
                <xdr:colOff>0</xdr:colOff>
                <xdr:row>166</xdr:row>
                <xdr:rowOff>0</xdr:rowOff>
              </to>
            </anchor>
          </controlPr>
        </control>
      </mc:Choice>
      <mc:Fallback>
        <control shapeId="736263" r:id="rId40" name="CheckBox10"/>
      </mc:Fallback>
    </mc:AlternateContent>
    <mc:AlternateContent xmlns:mc="http://schemas.openxmlformats.org/markup-compatibility/2006">
      <mc:Choice Requires="x14">
        <control shapeId="736262" r:id="rId42" name="CheckBox9">
          <controlPr locked="0" defaultSize="0" autoLine="0" autoPict="0" linkedCell="E25" r:id="rId43">
            <anchor moveWithCells="1" sizeWithCells="1">
              <from>
                <xdr:col>1</xdr:col>
                <xdr:colOff>220980</xdr:colOff>
                <xdr:row>208</xdr:row>
                <xdr:rowOff>0</xdr:rowOff>
              </from>
              <to>
                <xdr:col>7</xdr:col>
                <xdr:colOff>746760</xdr:colOff>
                <xdr:row>208</xdr:row>
                <xdr:rowOff>0</xdr:rowOff>
              </to>
            </anchor>
          </controlPr>
        </control>
      </mc:Choice>
      <mc:Fallback>
        <control shapeId="736262" r:id="rId42" name="CheckBox9"/>
      </mc:Fallback>
    </mc:AlternateContent>
    <mc:AlternateContent xmlns:mc="http://schemas.openxmlformats.org/markup-compatibility/2006">
      <mc:Choice Requires="x14">
        <control shapeId="736261" r:id="rId44" name="CheckBox8">
          <controlPr locked="0" defaultSize="0" autoLine="0" autoPict="0" linkedCell="E24" r:id="rId45">
            <anchor moveWithCells="1" sizeWithCells="1">
              <from>
                <xdr:col>1</xdr:col>
                <xdr:colOff>220980</xdr:colOff>
                <xdr:row>208</xdr:row>
                <xdr:rowOff>0</xdr:rowOff>
              </from>
              <to>
                <xdr:col>7</xdr:col>
                <xdr:colOff>922020</xdr:colOff>
                <xdr:row>208</xdr:row>
                <xdr:rowOff>0</xdr:rowOff>
              </to>
            </anchor>
          </controlPr>
        </control>
      </mc:Choice>
      <mc:Fallback>
        <control shapeId="736261" r:id="rId44" name="CheckBox8"/>
      </mc:Fallback>
    </mc:AlternateContent>
    <mc:AlternateContent xmlns:mc="http://schemas.openxmlformats.org/markup-compatibility/2006">
      <mc:Choice Requires="x14">
        <control shapeId="736260" r:id="rId46" name="CheckBox7">
          <controlPr locked="0" defaultSize="0" autoLine="0" autoPict="0" linkedCell="E23" r:id="rId47">
            <anchor moveWithCells="1" sizeWithCells="1">
              <from>
                <xdr:col>1</xdr:col>
                <xdr:colOff>220980</xdr:colOff>
                <xdr:row>208</xdr:row>
                <xdr:rowOff>0</xdr:rowOff>
              </from>
              <to>
                <xdr:col>1</xdr:col>
                <xdr:colOff>1181100</xdr:colOff>
                <xdr:row>208</xdr:row>
                <xdr:rowOff>0</xdr:rowOff>
              </to>
            </anchor>
          </controlPr>
        </control>
      </mc:Choice>
      <mc:Fallback>
        <control shapeId="736260" r:id="rId46" name="CheckBox7"/>
      </mc:Fallback>
    </mc:AlternateContent>
    <mc:AlternateContent xmlns:mc="http://schemas.openxmlformats.org/markup-compatibility/2006">
      <mc:Choice Requires="x14">
        <control shapeId="736259" r:id="rId48" name="CheckBox6">
          <controlPr locked="0" defaultSize="0" autoLine="0" autoPict="0" linkedCell="E13" r:id="rId49">
            <anchor moveWithCells="1" sizeWithCells="1">
              <from>
                <xdr:col>1</xdr:col>
                <xdr:colOff>381000</xdr:colOff>
                <xdr:row>166</xdr:row>
                <xdr:rowOff>0</xdr:rowOff>
              </from>
              <to>
                <xdr:col>2</xdr:col>
                <xdr:colOff>0</xdr:colOff>
                <xdr:row>166</xdr:row>
                <xdr:rowOff>0</xdr:rowOff>
              </to>
            </anchor>
          </controlPr>
        </control>
      </mc:Choice>
      <mc:Fallback>
        <control shapeId="736259" r:id="rId48" name="CheckBox6"/>
      </mc:Fallback>
    </mc:AlternateContent>
    <mc:AlternateContent xmlns:mc="http://schemas.openxmlformats.org/markup-compatibility/2006">
      <mc:Choice Requires="x14">
        <control shapeId="736258" r:id="rId50" name="CheckBox5">
          <controlPr locked="0" defaultSize="0" autoLine="0" autoPict="0" linkedCell="E11" r:id="rId51">
            <anchor moveWithCells="1" sizeWithCells="1">
              <from>
                <xdr:col>1</xdr:col>
                <xdr:colOff>381000</xdr:colOff>
                <xdr:row>166</xdr:row>
                <xdr:rowOff>0</xdr:rowOff>
              </from>
              <to>
                <xdr:col>2</xdr:col>
                <xdr:colOff>0</xdr:colOff>
                <xdr:row>166</xdr:row>
                <xdr:rowOff>0</xdr:rowOff>
              </to>
            </anchor>
          </controlPr>
        </control>
      </mc:Choice>
      <mc:Fallback>
        <control shapeId="736258" r:id="rId50" name="CheckBox5"/>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U102"/>
  <sheetViews>
    <sheetView workbookViewId="0">
      <pane ySplit="2" topLeftCell="A3" activePane="bottomLeft" state="frozen"/>
      <selection activeCell="B17" sqref="B17"/>
      <selection pane="bottomLeft"/>
    </sheetView>
  </sheetViews>
  <sheetFormatPr defaultRowHeight="13.2" x14ac:dyDescent="0.25"/>
  <cols>
    <col min="1" max="1" width="4.109375" bestFit="1" customWidth="1"/>
    <col min="2" max="2" width="4.44140625" bestFit="1" customWidth="1"/>
    <col min="3" max="3" width="4.88671875" bestFit="1" customWidth="1"/>
    <col min="4" max="5" width="4.44140625" bestFit="1" customWidth="1"/>
    <col min="6" max="6" width="3.5546875" bestFit="1" customWidth="1"/>
    <col min="8" max="8" width="5" bestFit="1" customWidth="1"/>
    <col min="10" max="10" width="4.44140625" style="96" bestFit="1" customWidth="1"/>
    <col min="21" max="21" width="56.109375" customWidth="1"/>
  </cols>
  <sheetData>
    <row r="1" spans="1:21" x14ac:dyDescent="0.25">
      <c r="A1" s="25">
        <v>11</v>
      </c>
      <c r="B1" s="25">
        <v>8</v>
      </c>
      <c r="C1" s="25">
        <v>3</v>
      </c>
      <c r="D1" s="25">
        <v>20</v>
      </c>
      <c r="T1" s="103">
        <v>20</v>
      </c>
    </row>
    <row r="2" spans="1:21" x14ac:dyDescent="0.25">
      <c r="A2" s="24" t="s">
        <v>194</v>
      </c>
      <c r="B2" s="24" t="s">
        <v>161</v>
      </c>
      <c r="C2" s="24" t="s">
        <v>168</v>
      </c>
      <c r="D2" s="24" t="s">
        <v>178</v>
      </c>
      <c r="E2" s="24" t="s">
        <v>209</v>
      </c>
      <c r="F2" s="24" t="s">
        <v>210</v>
      </c>
      <c r="G2" s="24" t="s">
        <v>142</v>
      </c>
      <c r="H2" s="24" t="s">
        <v>148</v>
      </c>
      <c r="I2" s="23" t="s">
        <v>162</v>
      </c>
      <c r="J2" s="24" t="s">
        <v>161</v>
      </c>
      <c r="K2" s="24" t="s">
        <v>181</v>
      </c>
      <c r="L2" s="23" t="s">
        <v>153</v>
      </c>
      <c r="M2" s="23" t="s">
        <v>182</v>
      </c>
      <c r="N2" s="23" t="s">
        <v>154</v>
      </c>
      <c r="O2" s="23" t="s">
        <v>183</v>
      </c>
      <c r="P2" s="23" t="s">
        <v>155</v>
      </c>
      <c r="Q2" s="23" t="s">
        <v>1</v>
      </c>
      <c r="R2" s="23" t="s">
        <v>2</v>
      </c>
      <c r="S2" s="23" t="s">
        <v>6</v>
      </c>
      <c r="T2" s="24" t="s">
        <v>69</v>
      </c>
      <c r="U2" s="24" t="s">
        <v>212</v>
      </c>
    </row>
    <row r="3" spans="1:21" x14ac:dyDescent="0.25">
      <c r="A3" s="22" t="s">
        <v>26</v>
      </c>
      <c r="B3" s="22" t="s">
        <v>259</v>
      </c>
      <c r="C3" s="22" t="s">
        <v>260</v>
      </c>
      <c r="D3" s="22">
        <v>2013</v>
      </c>
      <c r="E3" s="22" t="s">
        <v>261</v>
      </c>
      <c r="F3" s="22" t="s">
        <v>262</v>
      </c>
      <c r="G3" s="22" t="s">
        <v>263</v>
      </c>
      <c r="H3" s="22" t="s">
        <v>195</v>
      </c>
      <c r="I3" s="26" t="s">
        <v>264</v>
      </c>
      <c r="J3" s="22" t="s">
        <v>151</v>
      </c>
      <c r="K3" s="26" t="s">
        <v>102</v>
      </c>
      <c r="L3" s="26" t="s">
        <v>77</v>
      </c>
      <c r="M3" s="26" t="s">
        <v>102</v>
      </c>
      <c r="N3" s="26" t="s">
        <v>28</v>
      </c>
      <c r="O3" s="26" t="s">
        <v>91</v>
      </c>
      <c r="P3" s="26" t="s">
        <v>91</v>
      </c>
      <c r="Q3" s="26" t="s">
        <v>236</v>
      </c>
      <c r="R3" s="26" t="s">
        <v>91</v>
      </c>
      <c r="S3" s="26" t="s">
        <v>237</v>
      </c>
      <c r="T3" s="91">
        <v>41432.736046412036</v>
      </c>
      <c r="U3" s="26" t="s">
        <v>265</v>
      </c>
    </row>
    <row r="4" spans="1:21" x14ac:dyDescent="0.25">
      <c r="A4" s="22" t="s">
        <v>26</v>
      </c>
      <c r="B4" s="22" t="s">
        <v>259</v>
      </c>
      <c r="C4" s="22" t="s">
        <v>260</v>
      </c>
      <c r="D4" s="22">
        <v>2013</v>
      </c>
      <c r="E4" s="22" t="s">
        <v>261</v>
      </c>
      <c r="F4" s="22" t="s">
        <v>262</v>
      </c>
      <c r="G4" s="22" t="s">
        <v>263</v>
      </c>
      <c r="H4" s="22" t="s">
        <v>16</v>
      </c>
      <c r="I4" s="26" t="s">
        <v>266</v>
      </c>
      <c r="J4" s="22" t="s">
        <v>151</v>
      </c>
      <c r="K4" s="26" t="s">
        <v>102</v>
      </c>
      <c r="L4" s="26" t="s">
        <v>146</v>
      </c>
      <c r="M4" s="26" t="s">
        <v>123</v>
      </c>
      <c r="N4" s="26" t="s">
        <v>166</v>
      </c>
      <c r="O4" s="26" t="s">
        <v>91</v>
      </c>
      <c r="P4" s="26" t="s">
        <v>91</v>
      </c>
      <c r="Q4" s="26" t="s">
        <v>250</v>
      </c>
      <c r="R4" s="26" t="s">
        <v>91</v>
      </c>
      <c r="S4" s="26" t="s">
        <v>251</v>
      </c>
      <c r="T4" s="91">
        <v>41432.736046412036</v>
      </c>
      <c r="U4" s="26" t="s">
        <v>267</v>
      </c>
    </row>
    <row r="5" spans="1:21" x14ac:dyDescent="0.25">
      <c r="A5" s="22" t="s">
        <v>26</v>
      </c>
      <c r="B5" s="22" t="s">
        <v>259</v>
      </c>
      <c r="C5" s="22" t="s">
        <v>260</v>
      </c>
      <c r="D5" s="22">
        <v>2013</v>
      </c>
      <c r="E5" s="22" t="s">
        <v>261</v>
      </c>
      <c r="F5" s="22" t="s">
        <v>262</v>
      </c>
      <c r="G5" s="22" t="s">
        <v>263</v>
      </c>
      <c r="H5" s="22" t="s">
        <v>17</v>
      </c>
      <c r="I5" s="26" t="s">
        <v>268</v>
      </c>
      <c r="J5" s="22" t="s">
        <v>151</v>
      </c>
      <c r="K5" s="26" t="s">
        <v>102</v>
      </c>
      <c r="L5" s="26" t="s">
        <v>146</v>
      </c>
      <c r="M5" s="26" t="s">
        <v>91</v>
      </c>
      <c r="N5" s="26" t="s">
        <v>91</v>
      </c>
      <c r="O5" s="26" t="s">
        <v>91</v>
      </c>
      <c r="P5" s="26" t="s">
        <v>91</v>
      </c>
      <c r="Q5" s="26" t="s">
        <v>252</v>
      </c>
      <c r="R5" s="26" t="s">
        <v>91</v>
      </c>
      <c r="S5" s="26" t="s">
        <v>253</v>
      </c>
      <c r="T5" s="91">
        <v>41432.736046412036</v>
      </c>
      <c r="U5" s="26" t="s">
        <v>269</v>
      </c>
    </row>
    <row r="6" spans="1:21" x14ac:dyDescent="0.25">
      <c r="A6" s="22" t="s">
        <v>26</v>
      </c>
      <c r="B6" s="22" t="s">
        <v>259</v>
      </c>
      <c r="C6" s="22" t="s">
        <v>260</v>
      </c>
      <c r="D6" s="22">
        <v>2013</v>
      </c>
      <c r="E6" s="22" t="s">
        <v>261</v>
      </c>
      <c r="F6" s="22" t="s">
        <v>262</v>
      </c>
      <c r="G6" s="22" t="s">
        <v>263</v>
      </c>
      <c r="H6" s="22" t="s">
        <v>18</v>
      </c>
      <c r="I6" s="26" t="s">
        <v>270</v>
      </c>
      <c r="J6" s="22" t="s">
        <v>151</v>
      </c>
      <c r="K6" s="26" t="s">
        <v>102</v>
      </c>
      <c r="L6" s="26" t="s">
        <v>201</v>
      </c>
      <c r="M6" s="26" t="s">
        <v>91</v>
      </c>
      <c r="N6" s="26" t="s">
        <v>91</v>
      </c>
      <c r="O6" s="26" t="s">
        <v>91</v>
      </c>
      <c r="P6" s="26" t="s">
        <v>91</v>
      </c>
      <c r="Q6" s="26" t="s">
        <v>254</v>
      </c>
      <c r="R6" s="26" t="s">
        <v>91</v>
      </c>
      <c r="S6" s="26" t="s">
        <v>255</v>
      </c>
      <c r="T6" s="91" t="s">
        <v>271</v>
      </c>
      <c r="U6" s="26" t="s">
        <v>272</v>
      </c>
    </row>
    <row r="7" spans="1:21" x14ac:dyDescent="0.25">
      <c r="A7" s="22" t="s">
        <v>26</v>
      </c>
      <c r="B7" s="22" t="s">
        <v>259</v>
      </c>
      <c r="C7" s="22" t="s">
        <v>260</v>
      </c>
      <c r="D7" s="22">
        <v>2013</v>
      </c>
      <c r="E7" s="22" t="s">
        <v>261</v>
      </c>
      <c r="F7" s="22" t="s">
        <v>262</v>
      </c>
      <c r="G7" s="22" t="s">
        <v>263</v>
      </c>
      <c r="H7" s="22" t="s">
        <v>196</v>
      </c>
      <c r="I7" s="26" t="s">
        <v>273</v>
      </c>
      <c r="J7" s="22" t="s">
        <v>151</v>
      </c>
      <c r="K7" s="26" t="s">
        <v>102</v>
      </c>
      <c r="L7" s="26">
        <v>7.2</v>
      </c>
      <c r="M7" s="26" t="s">
        <v>91</v>
      </c>
      <c r="N7" s="26" t="s">
        <v>91</v>
      </c>
      <c r="O7" s="26" t="s">
        <v>91</v>
      </c>
      <c r="P7" s="26" t="s">
        <v>91</v>
      </c>
      <c r="Q7" s="26" t="s">
        <v>238</v>
      </c>
      <c r="R7" s="26" t="s">
        <v>91</v>
      </c>
      <c r="S7" s="26" t="s">
        <v>239</v>
      </c>
      <c r="T7" s="91" t="s">
        <v>271</v>
      </c>
      <c r="U7" s="26" t="s">
        <v>274</v>
      </c>
    </row>
    <row r="8" spans="1:21" x14ac:dyDescent="0.25">
      <c r="A8" s="22" t="s">
        <v>26</v>
      </c>
      <c r="B8" s="22" t="s">
        <v>259</v>
      </c>
      <c r="C8" s="22" t="s">
        <v>260</v>
      </c>
      <c r="D8" s="22">
        <v>2013</v>
      </c>
      <c r="E8" s="22" t="s">
        <v>261</v>
      </c>
      <c r="F8" s="22" t="s">
        <v>262</v>
      </c>
      <c r="G8" s="22" t="s">
        <v>263</v>
      </c>
      <c r="H8" s="22" t="s">
        <v>23</v>
      </c>
      <c r="I8" s="26" t="s">
        <v>275</v>
      </c>
      <c r="J8" s="22" t="s">
        <v>151</v>
      </c>
      <c r="K8" s="26" t="s">
        <v>123</v>
      </c>
      <c r="L8" s="26" t="s">
        <v>107</v>
      </c>
      <c r="M8" s="26" t="s">
        <v>91</v>
      </c>
      <c r="N8" s="26" t="s">
        <v>91</v>
      </c>
      <c r="O8" s="26" t="s">
        <v>91</v>
      </c>
      <c r="P8" s="26" t="s">
        <v>91</v>
      </c>
      <c r="Q8" s="26" t="s">
        <v>246</v>
      </c>
      <c r="R8" s="26" t="s">
        <v>91</v>
      </c>
      <c r="S8" s="26" t="s">
        <v>247</v>
      </c>
      <c r="T8" s="91">
        <v>41432.736046412036</v>
      </c>
      <c r="U8" s="26" t="s">
        <v>276</v>
      </c>
    </row>
    <row r="9" spans="1:21" x14ac:dyDescent="0.25">
      <c r="A9" s="22" t="s">
        <v>26</v>
      </c>
      <c r="B9" s="22" t="s">
        <v>259</v>
      </c>
      <c r="C9" s="22" t="s">
        <v>260</v>
      </c>
      <c r="D9" s="22">
        <v>2013</v>
      </c>
      <c r="E9" s="22" t="s">
        <v>261</v>
      </c>
      <c r="F9" s="22" t="s">
        <v>262</v>
      </c>
      <c r="G9" s="22" t="s">
        <v>263</v>
      </c>
      <c r="H9" s="22" t="s">
        <v>197</v>
      </c>
      <c r="I9" s="26" t="s">
        <v>277</v>
      </c>
      <c r="J9" s="22" t="s">
        <v>151</v>
      </c>
      <c r="K9" s="26" t="s">
        <v>123</v>
      </c>
      <c r="L9" s="26">
        <v>4.4000000000000004</v>
      </c>
      <c r="M9" s="26" t="s">
        <v>91</v>
      </c>
      <c r="N9" s="26" t="s">
        <v>91</v>
      </c>
      <c r="O9" s="26" t="s">
        <v>91</v>
      </c>
      <c r="P9" s="26" t="s">
        <v>91</v>
      </c>
      <c r="Q9" s="26" t="s">
        <v>240</v>
      </c>
      <c r="R9" s="26" t="s">
        <v>91</v>
      </c>
      <c r="S9" s="26" t="s">
        <v>241</v>
      </c>
      <c r="T9" s="91">
        <v>41432.736046412036</v>
      </c>
      <c r="U9" s="26" t="s">
        <v>278</v>
      </c>
    </row>
    <row r="10" spans="1:21" x14ac:dyDescent="0.25">
      <c r="A10" s="22" t="s">
        <v>26</v>
      </c>
      <c r="B10" s="22" t="s">
        <v>259</v>
      </c>
      <c r="C10" s="22" t="s">
        <v>260</v>
      </c>
      <c r="D10" s="22">
        <v>2013</v>
      </c>
      <c r="E10" s="22" t="s">
        <v>261</v>
      </c>
      <c r="F10" s="22" t="s">
        <v>262</v>
      </c>
      <c r="G10" s="22" t="s">
        <v>263</v>
      </c>
      <c r="H10" s="22" t="s">
        <v>24</v>
      </c>
      <c r="I10" s="26" t="s">
        <v>279</v>
      </c>
      <c r="J10" s="22" t="s">
        <v>151</v>
      </c>
      <c r="K10" s="26" t="s">
        <v>123</v>
      </c>
      <c r="L10" s="26" t="s">
        <v>53</v>
      </c>
      <c r="M10" s="26" t="s">
        <v>91</v>
      </c>
      <c r="N10" s="26" t="s">
        <v>91</v>
      </c>
      <c r="O10" s="26" t="s">
        <v>91</v>
      </c>
      <c r="P10" s="26" t="s">
        <v>91</v>
      </c>
      <c r="Q10" s="26" t="s">
        <v>248</v>
      </c>
      <c r="R10" s="26" t="s">
        <v>91</v>
      </c>
      <c r="S10" s="26" t="s">
        <v>249</v>
      </c>
      <c r="T10" s="91">
        <v>41432.736046412036</v>
      </c>
      <c r="U10" s="26" t="s">
        <v>280</v>
      </c>
    </row>
    <row r="11" spans="1:21" x14ac:dyDescent="0.25">
      <c r="A11" s="22" t="s">
        <v>26</v>
      </c>
      <c r="B11" s="22" t="s">
        <v>259</v>
      </c>
      <c r="C11" s="22" t="s">
        <v>260</v>
      </c>
      <c r="D11" s="22">
        <v>2013</v>
      </c>
      <c r="E11" s="22" t="s">
        <v>261</v>
      </c>
      <c r="F11" s="22" t="s">
        <v>262</v>
      </c>
      <c r="G11" s="22" t="s">
        <v>263</v>
      </c>
      <c r="H11" s="22" t="s">
        <v>125</v>
      </c>
      <c r="I11" s="26" t="s">
        <v>281</v>
      </c>
      <c r="J11" s="22" t="s">
        <v>152</v>
      </c>
      <c r="K11" s="26" t="s">
        <v>102</v>
      </c>
      <c r="L11" s="26" t="s">
        <v>28</v>
      </c>
      <c r="M11" s="26" t="s">
        <v>91</v>
      </c>
      <c r="N11" s="26" t="s">
        <v>91</v>
      </c>
      <c r="O11" s="26" t="s">
        <v>91</v>
      </c>
      <c r="P11" s="26" t="s">
        <v>91</v>
      </c>
      <c r="Q11" s="26" t="s">
        <v>242</v>
      </c>
      <c r="R11" s="26" t="s">
        <v>91</v>
      </c>
      <c r="S11" s="26" t="s">
        <v>243</v>
      </c>
      <c r="T11" s="91">
        <v>41432.736046412036</v>
      </c>
      <c r="U11" s="26" t="s">
        <v>282</v>
      </c>
    </row>
    <row r="12" spans="1:21" x14ac:dyDescent="0.25">
      <c r="A12" s="22" t="s">
        <v>26</v>
      </c>
      <c r="B12" s="22" t="s">
        <v>259</v>
      </c>
      <c r="C12" s="22" t="s">
        <v>260</v>
      </c>
      <c r="D12" s="22">
        <v>2013</v>
      </c>
      <c r="E12" s="22" t="s">
        <v>261</v>
      </c>
      <c r="F12" s="22" t="s">
        <v>262</v>
      </c>
      <c r="G12" s="22" t="s">
        <v>263</v>
      </c>
      <c r="H12" s="22" t="s">
        <v>22</v>
      </c>
      <c r="I12" s="26" t="s">
        <v>283</v>
      </c>
      <c r="J12" s="22" t="s">
        <v>152</v>
      </c>
      <c r="K12" s="26" t="s">
        <v>102</v>
      </c>
      <c r="L12" s="26" t="s">
        <v>33</v>
      </c>
      <c r="M12" s="26" t="s">
        <v>91</v>
      </c>
      <c r="N12" s="26" t="s">
        <v>91</v>
      </c>
      <c r="O12" s="26" t="s">
        <v>91</v>
      </c>
      <c r="P12" s="26" t="s">
        <v>91</v>
      </c>
      <c r="Q12" s="26" t="s">
        <v>244</v>
      </c>
      <c r="R12" s="26" t="s">
        <v>91</v>
      </c>
      <c r="S12" s="26" t="s">
        <v>245</v>
      </c>
      <c r="T12" s="91">
        <v>41432.736046412036</v>
      </c>
      <c r="U12" s="26" t="s">
        <v>284</v>
      </c>
    </row>
    <row r="13" spans="1:21" x14ac:dyDescent="0.25">
      <c r="A13" s="22" t="s">
        <v>26</v>
      </c>
      <c r="B13" s="22" t="s">
        <v>259</v>
      </c>
      <c r="C13" s="22" t="s">
        <v>260</v>
      </c>
      <c r="D13" s="22">
        <v>2013</v>
      </c>
      <c r="E13" s="22" t="s">
        <v>261</v>
      </c>
      <c r="F13" s="22" t="s">
        <v>262</v>
      </c>
      <c r="G13" s="22" t="s">
        <v>263</v>
      </c>
      <c r="H13" s="22" t="s">
        <v>19</v>
      </c>
      <c r="I13" s="26" t="s">
        <v>285</v>
      </c>
      <c r="J13" s="22" t="s">
        <v>152</v>
      </c>
      <c r="K13" s="26" t="s">
        <v>102</v>
      </c>
      <c r="L13" s="26">
        <v>13.4</v>
      </c>
      <c r="M13" s="26" t="s">
        <v>91</v>
      </c>
      <c r="N13" s="26" t="s">
        <v>91</v>
      </c>
      <c r="O13" s="26" t="s">
        <v>91</v>
      </c>
      <c r="P13" s="26" t="s">
        <v>91</v>
      </c>
      <c r="Q13" s="26" t="s">
        <v>256</v>
      </c>
      <c r="R13" s="26" t="s">
        <v>91</v>
      </c>
      <c r="S13" s="26" t="s">
        <v>258</v>
      </c>
      <c r="T13" s="91" t="s">
        <v>271</v>
      </c>
      <c r="U13" s="26" t="s">
        <v>286</v>
      </c>
    </row>
    <row r="14" spans="1:21" x14ac:dyDescent="0.25">
      <c r="A14" s="22" t="s">
        <v>54</v>
      </c>
      <c r="B14" s="22" t="s">
        <v>91</v>
      </c>
      <c r="C14" s="22" t="s">
        <v>91</v>
      </c>
      <c r="D14" s="22" t="s">
        <v>91</v>
      </c>
      <c r="E14" s="22" t="s">
        <v>91</v>
      </c>
      <c r="F14" s="22" t="s">
        <v>91</v>
      </c>
      <c r="G14" s="22" t="s">
        <v>91</v>
      </c>
      <c r="H14" s="22" t="s">
        <v>91</v>
      </c>
      <c r="I14" s="26" t="s">
        <v>91</v>
      </c>
      <c r="J14" s="22" t="s">
        <v>91</v>
      </c>
      <c r="K14" s="26" t="s">
        <v>91</v>
      </c>
      <c r="L14" s="26" t="s">
        <v>91</v>
      </c>
      <c r="M14" s="26" t="s">
        <v>91</v>
      </c>
      <c r="N14" s="26" t="s">
        <v>91</v>
      </c>
      <c r="O14" s="26" t="s">
        <v>91</v>
      </c>
      <c r="P14" s="26" t="s">
        <v>91</v>
      </c>
      <c r="Q14" s="26" t="s">
        <v>91</v>
      </c>
      <c r="R14" s="26" t="s">
        <v>91</v>
      </c>
      <c r="S14" s="26" t="s">
        <v>91</v>
      </c>
      <c r="T14" s="91" t="s">
        <v>91</v>
      </c>
      <c r="U14" s="26" t="s">
        <v>91</v>
      </c>
    </row>
    <row r="15" spans="1:21" x14ac:dyDescent="0.25">
      <c r="A15" s="22" t="s">
        <v>54</v>
      </c>
      <c r="B15" s="22" t="s">
        <v>91</v>
      </c>
      <c r="C15" s="22" t="s">
        <v>91</v>
      </c>
      <c r="D15" s="22" t="s">
        <v>91</v>
      </c>
      <c r="E15" s="22" t="s">
        <v>91</v>
      </c>
      <c r="F15" s="22" t="s">
        <v>91</v>
      </c>
      <c r="G15" s="22" t="s">
        <v>91</v>
      </c>
      <c r="H15" s="22" t="s">
        <v>91</v>
      </c>
      <c r="I15" s="26" t="s">
        <v>91</v>
      </c>
      <c r="J15" s="22" t="s">
        <v>91</v>
      </c>
      <c r="K15" s="26" t="s">
        <v>91</v>
      </c>
      <c r="L15" s="26" t="s">
        <v>91</v>
      </c>
      <c r="M15" s="26" t="s">
        <v>91</v>
      </c>
      <c r="N15" s="26" t="s">
        <v>91</v>
      </c>
      <c r="O15" s="26" t="s">
        <v>91</v>
      </c>
      <c r="P15" s="26" t="s">
        <v>91</v>
      </c>
      <c r="Q15" s="26" t="s">
        <v>91</v>
      </c>
      <c r="R15" s="26" t="s">
        <v>91</v>
      </c>
      <c r="S15" s="26" t="s">
        <v>91</v>
      </c>
      <c r="T15" s="91" t="s">
        <v>91</v>
      </c>
      <c r="U15" s="26" t="s">
        <v>91</v>
      </c>
    </row>
    <row r="16" spans="1:21" x14ac:dyDescent="0.25">
      <c r="A16" s="22" t="s">
        <v>54</v>
      </c>
      <c r="B16" s="22" t="s">
        <v>91</v>
      </c>
      <c r="C16" s="22" t="s">
        <v>91</v>
      </c>
      <c r="D16" s="22" t="s">
        <v>91</v>
      </c>
      <c r="E16" s="22" t="s">
        <v>91</v>
      </c>
      <c r="F16" s="22" t="s">
        <v>91</v>
      </c>
      <c r="G16" s="22" t="s">
        <v>91</v>
      </c>
      <c r="H16" s="22" t="s">
        <v>91</v>
      </c>
      <c r="I16" s="26" t="s">
        <v>91</v>
      </c>
      <c r="J16" s="22" t="s">
        <v>91</v>
      </c>
      <c r="K16" s="26" t="s">
        <v>91</v>
      </c>
      <c r="L16" s="26" t="s">
        <v>91</v>
      </c>
      <c r="M16" s="26" t="s">
        <v>91</v>
      </c>
      <c r="N16" s="26" t="s">
        <v>91</v>
      </c>
      <c r="O16" s="26" t="s">
        <v>91</v>
      </c>
      <c r="P16" s="26" t="s">
        <v>91</v>
      </c>
      <c r="Q16" s="26" t="s">
        <v>91</v>
      </c>
      <c r="R16" s="26" t="s">
        <v>91</v>
      </c>
      <c r="S16" s="26" t="s">
        <v>91</v>
      </c>
      <c r="T16" s="91" t="s">
        <v>91</v>
      </c>
      <c r="U16" s="26" t="s">
        <v>91</v>
      </c>
    </row>
    <row r="17" spans="1:21" x14ac:dyDescent="0.25">
      <c r="A17" s="22" t="s">
        <v>54</v>
      </c>
      <c r="B17" s="22" t="s">
        <v>91</v>
      </c>
      <c r="C17" s="22" t="s">
        <v>91</v>
      </c>
      <c r="D17" s="22" t="s">
        <v>91</v>
      </c>
      <c r="E17" s="22" t="s">
        <v>91</v>
      </c>
      <c r="F17" s="22" t="s">
        <v>91</v>
      </c>
      <c r="G17" s="22" t="s">
        <v>91</v>
      </c>
      <c r="H17" s="22" t="s">
        <v>91</v>
      </c>
      <c r="I17" s="26" t="s">
        <v>91</v>
      </c>
      <c r="J17" s="22" t="s">
        <v>91</v>
      </c>
      <c r="K17" s="26" t="s">
        <v>91</v>
      </c>
      <c r="L17" s="26" t="s">
        <v>91</v>
      </c>
      <c r="M17" s="26" t="s">
        <v>91</v>
      </c>
      <c r="N17" s="26" t="s">
        <v>91</v>
      </c>
      <c r="O17" s="26" t="s">
        <v>91</v>
      </c>
      <c r="P17" s="26" t="s">
        <v>91</v>
      </c>
      <c r="Q17" s="26" t="s">
        <v>91</v>
      </c>
      <c r="R17" s="26" t="s">
        <v>91</v>
      </c>
      <c r="S17" s="26" t="s">
        <v>91</v>
      </c>
      <c r="T17" s="91" t="s">
        <v>91</v>
      </c>
      <c r="U17" s="26" t="s">
        <v>91</v>
      </c>
    </row>
    <row r="18" spans="1:21" x14ac:dyDescent="0.25">
      <c r="A18" s="22" t="s">
        <v>54</v>
      </c>
      <c r="B18" s="22" t="s">
        <v>91</v>
      </c>
      <c r="C18" s="22" t="s">
        <v>91</v>
      </c>
      <c r="D18" s="22" t="s">
        <v>91</v>
      </c>
      <c r="E18" s="22" t="s">
        <v>91</v>
      </c>
      <c r="F18" s="22" t="s">
        <v>91</v>
      </c>
      <c r="G18" s="22" t="s">
        <v>91</v>
      </c>
      <c r="H18" s="22" t="s">
        <v>91</v>
      </c>
      <c r="I18" s="26" t="s">
        <v>91</v>
      </c>
      <c r="J18" s="22" t="s">
        <v>91</v>
      </c>
      <c r="K18" s="26" t="s">
        <v>91</v>
      </c>
      <c r="L18" s="26" t="s">
        <v>91</v>
      </c>
      <c r="M18" s="26" t="s">
        <v>91</v>
      </c>
      <c r="N18" s="26" t="s">
        <v>91</v>
      </c>
      <c r="O18" s="26" t="s">
        <v>91</v>
      </c>
      <c r="P18" s="26" t="s">
        <v>91</v>
      </c>
      <c r="Q18" s="26" t="s">
        <v>91</v>
      </c>
      <c r="R18" s="26" t="s">
        <v>91</v>
      </c>
      <c r="S18" s="26" t="s">
        <v>91</v>
      </c>
      <c r="T18" s="91" t="s">
        <v>91</v>
      </c>
      <c r="U18" s="26" t="s">
        <v>91</v>
      </c>
    </row>
    <row r="19" spans="1:21" x14ac:dyDescent="0.25">
      <c r="A19" s="22" t="s">
        <v>54</v>
      </c>
      <c r="B19" s="22" t="s">
        <v>91</v>
      </c>
      <c r="C19" s="22" t="s">
        <v>91</v>
      </c>
      <c r="D19" s="22" t="s">
        <v>91</v>
      </c>
      <c r="E19" s="22" t="s">
        <v>91</v>
      </c>
      <c r="F19" s="22" t="s">
        <v>91</v>
      </c>
      <c r="G19" s="22" t="s">
        <v>91</v>
      </c>
      <c r="H19" s="22" t="s">
        <v>91</v>
      </c>
      <c r="I19" s="26" t="s">
        <v>91</v>
      </c>
      <c r="J19" s="22" t="s">
        <v>91</v>
      </c>
      <c r="K19" s="26" t="s">
        <v>91</v>
      </c>
      <c r="L19" s="26" t="s">
        <v>91</v>
      </c>
      <c r="M19" s="26" t="s">
        <v>91</v>
      </c>
      <c r="N19" s="26" t="s">
        <v>91</v>
      </c>
      <c r="O19" s="26" t="s">
        <v>91</v>
      </c>
      <c r="P19" s="26" t="s">
        <v>91</v>
      </c>
      <c r="Q19" s="26" t="s">
        <v>91</v>
      </c>
      <c r="R19" s="26" t="s">
        <v>91</v>
      </c>
      <c r="S19" s="26" t="s">
        <v>91</v>
      </c>
      <c r="T19" s="91" t="s">
        <v>91</v>
      </c>
      <c r="U19" s="26" t="s">
        <v>91</v>
      </c>
    </row>
    <row r="20" spans="1:21" x14ac:dyDescent="0.25">
      <c r="A20" s="22" t="s">
        <v>54</v>
      </c>
      <c r="B20" s="22" t="s">
        <v>91</v>
      </c>
      <c r="C20" s="22" t="s">
        <v>91</v>
      </c>
      <c r="D20" s="22" t="s">
        <v>91</v>
      </c>
      <c r="E20" s="22" t="s">
        <v>91</v>
      </c>
      <c r="F20" s="22" t="s">
        <v>91</v>
      </c>
      <c r="G20" s="22" t="s">
        <v>91</v>
      </c>
      <c r="H20" s="22" t="s">
        <v>91</v>
      </c>
      <c r="I20" s="26" t="s">
        <v>91</v>
      </c>
      <c r="J20" s="22" t="s">
        <v>91</v>
      </c>
      <c r="K20" s="26" t="s">
        <v>91</v>
      </c>
      <c r="L20" s="26" t="s">
        <v>91</v>
      </c>
      <c r="M20" s="26" t="s">
        <v>91</v>
      </c>
      <c r="N20" s="26" t="s">
        <v>91</v>
      </c>
      <c r="O20" s="26" t="s">
        <v>91</v>
      </c>
      <c r="P20" s="26" t="s">
        <v>91</v>
      </c>
      <c r="Q20" s="26" t="s">
        <v>91</v>
      </c>
      <c r="R20" s="26" t="s">
        <v>91</v>
      </c>
      <c r="S20" s="26" t="s">
        <v>91</v>
      </c>
      <c r="T20" s="91" t="s">
        <v>91</v>
      </c>
      <c r="U20" s="26" t="s">
        <v>91</v>
      </c>
    </row>
    <row r="21" spans="1:21" x14ac:dyDescent="0.25">
      <c r="A21" s="22" t="s">
        <v>54</v>
      </c>
      <c r="B21" s="22" t="s">
        <v>91</v>
      </c>
      <c r="C21" s="22" t="s">
        <v>91</v>
      </c>
      <c r="D21" s="22" t="s">
        <v>91</v>
      </c>
      <c r="E21" s="22" t="s">
        <v>91</v>
      </c>
      <c r="F21" s="22" t="s">
        <v>91</v>
      </c>
      <c r="G21" s="22" t="s">
        <v>91</v>
      </c>
      <c r="H21" s="22" t="s">
        <v>91</v>
      </c>
      <c r="I21" s="26" t="s">
        <v>91</v>
      </c>
      <c r="J21" s="22" t="s">
        <v>91</v>
      </c>
      <c r="K21" s="26" t="s">
        <v>91</v>
      </c>
      <c r="L21" s="26" t="s">
        <v>91</v>
      </c>
      <c r="M21" s="26" t="s">
        <v>91</v>
      </c>
      <c r="N21" s="26" t="s">
        <v>91</v>
      </c>
      <c r="O21" s="26" t="s">
        <v>91</v>
      </c>
      <c r="P21" s="26" t="s">
        <v>91</v>
      </c>
      <c r="Q21" s="26" t="s">
        <v>91</v>
      </c>
      <c r="R21" s="26" t="s">
        <v>91</v>
      </c>
      <c r="S21" s="26" t="s">
        <v>91</v>
      </c>
      <c r="T21" s="91" t="s">
        <v>91</v>
      </c>
      <c r="U21" s="26" t="s">
        <v>91</v>
      </c>
    </row>
    <row r="22" spans="1:21" x14ac:dyDescent="0.25">
      <c r="A22" s="22" t="s">
        <v>54</v>
      </c>
      <c r="B22" s="22" t="s">
        <v>91</v>
      </c>
      <c r="C22" s="22" t="s">
        <v>91</v>
      </c>
      <c r="D22" s="22" t="s">
        <v>91</v>
      </c>
      <c r="E22" s="22" t="s">
        <v>91</v>
      </c>
      <c r="F22" s="22" t="s">
        <v>91</v>
      </c>
      <c r="G22" s="22" t="s">
        <v>91</v>
      </c>
      <c r="H22" s="22" t="s">
        <v>91</v>
      </c>
      <c r="I22" s="26" t="s">
        <v>91</v>
      </c>
      <c r="J22" s="22" t="s">
        <v>91</v>
      </c>
      <c r="K22" s="26" t="s">
        <v>91</v>
      </c>
      <c r="L22" s="26" t="s">
        <v>91</v>
      </c>
      <c r="M22" s="26" t="s">
        <v>91</v>
      </c>
      <c r="N22" s="26" t="s">
        <v>91</v>
      </c>
      <c r="O22" s="26" t="s">
        <v>91</v>
      </c>
      <c r="P22" s="26" t="s">
        <v>91</v>
      </c>
      <c r="Q22" s="26" t="s">
        <v>91</v>
      </c>
      <c r="R22" s="26" t="s">
        <v>91</v>
      </c>
      <c r="S22" s="26" t="s">
        <v>91</v>
      </c>
      <c r="T22" s="91" t="s">
        <v>91</v>
      </c>
      <c r="U22" s="26" t="s">
        <v>91</v>
      </c>
    </row>
    <row r="23" spans="1:21" x14ac:dyDescent="0.25">
      <c r="A23" s="22" t="s">
        <v>54</v>
      </c>
      <c r="B23" s="22" t="s">
        <v>91</v>
      </c>
      <c r="C23" s="22" t="s">
        <v>91</v>
      </c>
      <c r="D23" s="22" t="s">
        <v>91</v>
      </c>
      <c r="E23" s="22" t="s">
        <v>91</v>
      </c>
      <c r="F23" s="22" t="s">
        <v>91</v>
      </c>
      <c r="G23" s="22" t="s">
        <v>91</v>
      </c>
      <c r="H23" s="22" t="s">
        <v>91</v>
      </c>
      <c r="I23" s="26" t="s">
        <v>91</v>
      </c>
      <c r="J23" s="22" t="s">
        <v>91</v>
      </c>
      <c r="K23" s="26" t="s">
        <v>91</v>
      </c>
      <c r="L23" s="26" t="s">
        <v>91</v>
      </c>
      <c r="M23" s="26" t="s">
        <v>91</v>
      </c>
      <c r="N23" s="26" t="s">
        <v>91</v>
      </c>
      <c r="O23" s="26" t="s">
        <v>91</v>
      </c>
      <c r="P23" s="26" t="s">
        <v>91</v>
      </c>
      <c r="Q23" s="26" t="s">
        <v>91</v>
      </c>
      <c r="R23" s="26" t="s">
        <v>91</v>
      </c>
      <c r="S23" s="26" t="s">
        <v>91</v>
      </c>
      <c r="T23" s="91" t="s">
        <v>91</v>
      </c>
      <c r="U23" s="26" t="s">
        <v>91</v>
      </c>
    </row>
    <row r="24" spans="1:21" x14ac:dyDescent="0.25">
      <c r="A24" s="22" t="s">
        <v>54</v>
      </c>
      <c r="B24" s="22" t="s">
        <v>91</v>
      </c>
      <c r="C24" s="22" t="s">
        <v>91</v>
      </c>
      <c r="D24" s="22" t="s">
        <v>91</v>
      </c>
      <c r="E24" s="22" t="s">
        <v>91</v>
      </c>
      <c r="F24" s="22" t="s">
        <v>91</v>
      </c>
      <c r="G24" s="22" t="s">
        <v>91</v>
      </c>
      <c r="H24" s="22" t="s">
        <v>91</v>
      </c>
      <c r="I24" s="26" t="s">
        <v>91</v>
      </c>
      <c r="J24" s="22" t="s">
        <v>91</v>
      </c>
      <c r="K24" s="26" t="s">
        <v>91</v>
      </c>
      <c r="L24" s="26" t="s">
        <v>91</v>
      </c>
      <c r="M24" s="26" t="s">
        <v>91</v>
      </c>
      <c r="N24" s="26" t="s">
        <v>91</v>
      </c>
      <c r="O24" s="26" t="s">
        <v>91</v>
      </c>
      <c r="P24" s="26" t="s">
        <v>91</v>
      </c>
      <c r="Q24" s="26" t="s">
        <v>91</v>
      </c>
      <c r="R24" s="26" t="s">
        <v>91</v>
      </c>
      <c r="S24" s="26" t="s">
        <v>91</v>
      </c>
      <c r="T24" s="91" t="s">
        <v>91</v>
      </c>
      <c r="U24" s="26" t="s">
        <v>91</v>
      </c>
    </row>
    <row r="25" spans="1:21" x14ac:dyDescent="0.25">
      <c r="A25" s="22" t="s">
        <v>54</v>
      </c>
      <c r="B25" s="22" t="s">
        <v>91</v>
      </c>
      <c r="C25" s="22" t="s">
        <v>91</v>
      </c>
      <c r="D25" s="22" t="s">
        <v>91</v>
      </c>
      <c r="E25" s="22" t="s">
        <v>91</v>
      </c>
      <c r="F25" s="22" t="s">
        <v>91</v>
      </c>
      <c r="G25" s="22" t="s">
        <v>91</v>
      </c>
      <c r="H25" s="22" t="s">
        <v>91</v>
      </c>
      <c r="I25" s="26" t="s">
        <v>91</v>
      </c>
      <c r="J25" s="22" t="s">
        <v>91</v>
      </c>
      <c r="K25" s="26" t="s">
        <v>91</v>
      </c>
      <c r="L25" s="26" t="s">
        <v>91</v>
      </c>
      <c r="M25" s="26" t="s">
        <v>91</v>
      </c>
      <c r="N25" s="26" t="s">
        <v>91</v>
      </c>
      <c r="O25" s="26" t="s">
        <v>91</v>
      </c>
      <c r="P25" s="26" t="s">
        <v>91</v>
      </c>
      <c r="Q25" s="26" t="s">
        <v>91</v>
      </c>
      <c r="R25" s="26" t="s">
        <v>91</v>
      </c>
      <c r="S25" s="26" t="s">
        <v>91</v>
      </c>
      <c r="T25" s="91" t="s">
        <v>91</v>
      </c>
      <c r="U25" s="26" t="s">
        <v>91</v>
      </c>
    </row>
    <row r="26" spans="1:21" x14ac:dyDescent="0.25">
      <c r="A26" s="22" t="s">
        <v>54</v>
      </c>
      <c r="B26" s="22" t="s">
        <v>91</v>
      </c>
      <c r="C26" s="22" t="s">
        <v>91</v>
      </c>
      <c r="D26" s="22" t="s">
        <v>91</v>
      </c>
      <c r="E26" s="22" t="s">
        <v>91</v>
      </c>
      <c r="F26" s="22" t="s">
        <v>91</v>
      </c>
      <c r="G26" s="22" t="s">
        <v>91</v>
      </c>
      <c r="H26" s="22" t="s">
        <v>91</v>
      </c>
      <c r="I26" s="26" t="s">
        <v>91</v>
      </c>
      <c r="J26" s="22" t="s">
        <v>91</v>
      </c>
      <c r="K26" s="26" t="s">
        <v>91</v>
      </c>
      <c r="L26" s="26" t="s">
        <v>91</v>
      </c>
      <c r="M26" s="26" t="s">
        <v>91</v>
      </c>
      <c r="N26" s="26" t="s">
        <v>91</v>
      </c>
      <c r="O26" s="26" t="s">
        <v>91</v>
      </c>
      <c r="P26" s="26" t="s">
        <v>91</v>
      </c>
      <c r="Q26" s="26" t="s">
        <v>91</v>
      </c>
      <c r="R26" s="26" t="s">
        <v>91</v>
      </c>
      <c r="S26" s="26" t="s">
        <v>91</v>
      </c>
      <c r="T26" s="91" t="s">
        <v>91</v>
      </c>
      <c r="U26" s="26" t="s">
        <v>91</v>
      </c>
    </row>
    <row r="27" spans="1:21" x14ac:dyDescent="0.25">
      <c r="A27" s="22" t="s">
        <v>54</v>
      </c>
      <c r="B27" s="22" t="s">
        <v>91</v>
      </c>
      <c r="C27" s="22" t="s">
        <v>91</v>
      </c>
      <c r="D27" s="22" t="s">
        <v>91</v>
      </c>
      <c r="E27" s="22" t="s">
        <v>91</v>
      </c>
      <c r="F27" s="22" t="s">
        <v>91</v>
      </c>
      <c r="G27" s="22" t="s">
        <v>91</v>
      </c>
      <c r="H27" s="22" t="s">
        <v>91</v>
      </c>
      <c r="I27" s="26" t="s">
        <v>91</v>
      </c>
      <c r="J27" s="22" t="s">
        <v>91</v>
      </c>
      <c r="K27" s="26" t="s">
        <v>91</v>
      </c>
      <c r="L27" s="26" t="s">
        <v>91</v>
      </c>
      <c r="M27" s="26" t="s">
        <v>91</v>
      </c>
      <c r="N27" s="26" t="s">
        <v>91</v>
      </c>
      <c r="O27" s="26" t="s">
        <v>91</v>
      </c>
      <c r="P27" s="26" t="s">
        <v>91</v>
      </c>
      <c r="Q27" s="26" t="s">
        <v>91</v>
      </c>
      <c r="R27" s="26" t="s">
        <v>91</v>
      </c>
      <c r="S27" s="26" t="s">
        <v>91</v>
      </c>
      <c r="T27" s="91" t="s">
        <v>91</v>
      </c>
      <c r="U27" s="26" t="s">
        <v>91</v>
      </c>
    </row>
    <row r="28" spans="1:21" x14ac:dyDescent="0.25">
      <c r="A28" s="22" t="s">
        <v>54</v>
      </c>
      <c r="B28" s="22" t="s">
        <v>91</v>
      </c>
      <c r="C28" s="22" t="s">
        <v>91</v>
      </c>
      <c r="D28" s="22" t="s">
        <v>91</v>
      </c>
      <c r="E28" s="22" t="s">
        <v>91</v>
      </c>
      <c r="F28" s="22" t="s">
        <v>91</v>
      </c>
      <c r="G28" s="22" t="s">
        <v>91</v>
      </c>
      <c r="H28" s="22" t="s">
        <v>91</v>
      </c>
      <c r="I28" s="26" t="s">
        <v>91</v>
      </c>
      <c r="J28" s="22" t="s">
        <v>91</v>
      </c>
      <c r="K28" s="26" t="s">
        <v>91</v>
      </c>
      <c r="L28" s="26" t="s">
        <v>91</v>
      </c>
      <c r="M28" s="26" t="s">
        <v>91</v>
      </c>
      <c r="N28" s="26" t="s">
        <v>91</v>
      </c>
      <c r="O28" s="26" t="s">
        <v>91</v>
      </c>
      <c r="P28" s="26" t="s">
        <v>91</v>
      </c>
      <c r="Q28" s="26" t="s">
        <v>91</v>
      </c>
      <c r="R28" s="26" t="s">
        <v>91</v>
      </c>
      <c r="S28" s="26" t="s">
        <v>91</v>
      </c>
      <c r="T28" s="91" t="s">
        <v>91</v>
      </c>
      <c r="U28" s="26" t="s">
        <v>91</v>
      </c>
    </row>
    <row r="29" spans="1:21" x14ac:dyDescent="0.25">
      <c r="A29" s="22" t="s">
        <v>54</v>
      </c>
      <c r="B29" s="22" t="s">
        <v>91</v>
      </c>
      <c r="C29" s="22" t="s">
        <v>91</v>
      </c>
      <c r="D29" s="22" t="s">
        <v>91</v>
      </c>
      <c r="E29" s="22" t="s">
        <v>91</v>
      </c>
      <c r="F29" s="22" t="s">
        <v>91</v>
      </c>
      <c r="G29" s="22" t="s">
        <v>91</v>
      </c>
      <c r="H29" s="22" t="s">
        <v>91</v>
      </c>
      <c r="I29" s="26" t="s">
        <v>91</v>
      </c>
      <c r="J29" s="22" t="s">
        <v>91</v>
      </c>
      <c r="K29" s="26" t="s">
        <v>91</v>
      </c>
      <c r="L29" s="26" t="s">
        <v>91</v>
      </c>
      <c r="M29" s="26" t="s">
        <v>91</v>
      </c>
      <c r="N29" s="26" t="s">
        <v>91</v>
      </c>
      <c r="O29" s="26" t="s">
        <v>91</v>
      </c>
      <c r="P29" s="26" t="s">
        <v>91</v>
      </c>
      <c r="Q29" s="26" t="s">
        <v>91</v>
      </c>
      <c r="R29" s="26" t="s">
        <v>91</v>
      </c>
      <c r="S29" s="26" t="s">
        <v>91</v>
      </c>
      <c r="T29" s="91" t="s">
        <v>91</v>
      </c>
      <c r="U29" s="26" t="s">
        <v>91</v>
      </c>
    </row>
    <row r="30" spans="1:21" x14ac:dyDescent="0.25">
      <c r="A30" s="22" t="s">
        <v>54</v>
      </c>
      <c r="B30" s="22" t="s">
        <v>91</v>
      </c>
      <c r="C30" s="22" t="s">
        <v>91</v>
      </c>
      <c r="D30" s="22" t="s">
        <v>91</v>
      </c>
      <c r="E30" s="22" t="s">
        <v>91</v>
      </c>
      <c r="F30" s="22" t="s">
        <v>91</v>
      </c>
      <c r="G30" s="22" t="s">
        <v>91</v>
      </c>
      <c r="H30" s="22" t="s">
        <v>91</v>
      </c>
      <c r="I30" s="26" t="s">
        <v>91</v>
      </c>
      <c r="J30" s="22" t="s">
        <v>91</v>
      </c>
      <c r="K30" s="26" t="s">
        <v>91</v>
      </c>
      <c r="L30" s="26" t="s">
        <v>91</v>
      </c>
      <c r="M30" s="26" t="s">
        <v>91</v>
      </c>
      <c r="N30" s="26" t="s">
        <v>91</v>
      </c>
      <c r="O30" s="26" t="s">
        <v>91</v>
      </c>
      <c r="P30" s="26" t="s">
        <v>91</v>
      </c>
      <c r="Q30" s="26" t="s">
        <v>91</v>
      </c>
      <c r="R30" s="26" t="s">
        <v>91</v>
      </c>
      <c r="S30" s="26" t="s">
        <v>91</v>
      </c>
      <c r="T30" s="91" t="s">
        <v>91</v>
      </c>
      <c r="U30" s="26" t="s">
        <v>91</v>
      </c>
    </row>
    <row r="31" spans="1:21" x14ac:dyDescent="0.25">
      <c r="A31" s="22" t="s">
        <v>54</v>
      </c>
      <c r="B31" s="22" t="s">
        <v>91</v>
      </c>
      <c r="C31" s="22" t="s">
        <v>91</v>
      </c>
      <c r="D31" s="22" t="s">
        <v>91</v>
      </c>
      <c r="E31" s="22" t="s">
        <v>91</v>
      </c>
      <c r="F31" s="22" t="s">
        <v>91</v>
      </c>
      <c r="G31" s="22" t="s">
        <v>91</v>
      </c>
      <c r="H31" s="22" t="s">
        <v>91</v>
      </c>
      <c r="I31" s="26" t="s">
        <v>91</v>
      </c>
      <c r="J31" s="22" t="s">
        <v>91</v>
      </c>
      <c r="K31" s="26" t="s">
        <v>91</v>
      </c>
      <c r="L31" s="26" t="s">
        <v>91</v>
      </c>
      <c r="M31" s="26" t="s">
        <v>91</v>
      </c>
      <c r="N31" s="26" t="s">
        <v>91</v>
      </c>
      <c r="O31" s="26" t="s">
        <v>91</v>
      </c>
      <c r="P31" s="26" t="s">
        <v>91</v>
      </c>
      <c r="Q31" s="26" t="s">
        <v>91</v>
      </c>
      <c r="R31" s="26" t="s">
        <v>91</v>
      </c>
      <c r="S31" s="26" t="s">
        <v>91</v>
      </c>
      <c r="T31" s="91" t="s">
        <v>91</v>
      </c>
      <c r="U31" s="26" t="s">
        <v>91</v>
      </c>
    </row>
    <row r="32" spans="1:21" x14ac:dyDescent="0.25">
      <c r="A32" s="22" t="s">
        <v>54</v>
      </c>
      <c r="B32" s="22" t="s">
        <v>91</v>
      </c>
      <c r="C32" s="22" t="s">
        <v>91</v>
      </c>
      <c r="D32" s="22" t="s">
        <v>91</v>
      </c>
      <c r="E32" s="22" t="s">
        <v>91</v>
      </c>
      <c r="F32" s="22" t="s">
        <v>91</v>
      </c>
      <c r="G32" s="22" t="s">
        <v>91</v>
      </c>
      <c r="H32" s="22" t="s">
        <v>91</v>
      </c>
      <c r="I32" s="26" t="s">
        <v>91</v>
      </c>
      <c r="J32" s="22" t="s">
        <v>91</v>
      </c>
      <c r="K32" s="26" t="s">
        <v>91</v>
      </c>
      <c r="L32" s="26" t="s">
        <v>91</v>
      </c>
      <c r="M32" s="26" t="s">
        <v>91</v>
      </c>
      <c r="N32" s="26" t="s">
        <v>91</v>
      </c>
      <c r="O32" s="26" t="s">
        <v>91</v>
      </c>
      <c r="P32" s="26" t="s">
        <v>91</v>
      </c>
      <c r="Q32" s="26" t="s">
        <v>91</v>
      </c>
      <c r="R32" s="26" t="s">
        <v>91</v>
      </c>
      <c r="S32" s="26" t="s">
        <v>91</v>
      </c>
      <c r="T32" s="91" t="s">
        <v>91</v>
      </c>
      <c r="U32" s="26" t="s">
        <v>91</v>
      </c>
    </row>
    <row r="33" spans="1:21" x14ac:dyDescent="0.25">
      <c r="A33" s="22" t="s">
        <v>54</v>
      </c>
      <c r="B33" s="22" t="s">
        <v>91</v>
      </c>
      <c r="C33" s="22" t="s">
        <v>91</v>
      </c>
      <c r="D33" s="22" t="s">
        <v>91</v>
      </c>
      <c r="E33" s="22" t="s">
        <v>91</v>
      </c>
      <c r="F33" s="22" t="s">
        <v>91</v>
      </c>
      <c r="G33" s="22" t="s">
        <v>91</v>
      </c>
      <c r="H33" s="22" t="s">
        <v>91</v>
      </c>
      <c r="I33" s="26" t="s">
        <v>91</v>
      </c>
      <c r="J33" s="22" t="s">
        <v>91</v>
      </c>
      <c r="K33" s="26" t="s">
        <v>91</v>
      </c>
      <c r="L33" s="26" t="s">
        <v>91</v>
      </c>
      <c r="M33" s="26" t="s">
        <v>91</v>
      </c>
      <c r="N33" s="26" t="s">
        <v>91</v>
      </c>
      <c r="O33" s="26" t="s">
        <v>91</v>
      </c>
      <c r="P33" s="26" t="s">
        <v>91</v>
      </c>
      <c r="Q33" s="26" t="s">
        <v>91</v>
      </c>
      <c r="R33" s="26" t="s">
        <v>91</v>
      </c>
      <c r="S33" s="26" t="s">
        <v>91</v>
      </c>
      <c r="T33" s="91" t="s">
        <v>91</v>
      </c>
      <c r="U33" s="26" t="s">
        <v>91</v>
      </c>
    </row>
    <row r="34" spans="1:21" x14ac:dyDescent="0.25">
      <c r="A34" s="22" t="s">
        <v>54</v>
      </c>
      <c r="B34" s="22" t="s">
        <v>91</v>
      </c>
      <c r="C34" s="22" t="s">
        <v>91</v>
      </c>
      <c r="D34" s="22" t="s">
        <v>91</v>
      </c>
      <c r="E34" s="22" t="s">
        <v>91</v>
      </c>
      <c r="F34" s="22" t="s">
        <v>91</v>
      </c>
      <c r="G34" s="22" t="s">
        <v>91</v>
      </c>
      <c r="H34" s="22" t="s">
        <v>91</v>
      </c>
      <c r="I34" s="26" t="s">
        <v>91</v>
      </c>
      <c r="J34" s="22" t="s">
        <v>91</v>
      </c>
      <c r="K34" s="26" t="s">
        <v>91</v>
      </c>
      <c r="L34" s="26" t="s">
        <v>91</v>
      </c>
      <c r="M34" s="26" t="s">
        <v>91</v>
      </c>
      <c r="N34" s="26" t="s">
        <v>91</v>
      </c>
      <c r="O34" s="26" t="s">
        <v>91</v>
      </c>
      <c r="P34" s="26" t="s">
        <v>91</v>
      </c>
      <c r="Q34" s="26" t="s">
        <v>91</v>
      </c>
      <c r="R34" s="26" t="s">
        <v>91</v>
      </c>
      <c r="S34" s="26" t="s">
        <v>91</v>
      </c>
      <c r="T34" s="91" t="s">
        <v>91</v>
      </c>
      <c r="U34" s="26" t="s">
        <v>91</v>
      </c>
    </row>
    <row r="35" spans="1:21" x14ac:dyDescent="0.25">
      <c r="A35" s="22" t="s">
        <v>54</v>
      </c>
      <c r="B35" s="22" t="s">
        <v>91</v>
      </c>
      <c r="C35" s="22" t="s">
        <v>91</v>
      </c>
      <c r="D35" s="22" t="s">
        <v>91</v>
      </c>
      <c r="E35" s="22" t="s">
        <v>91</v>
      </c>
      <c r="F35" s="22" t="s">
        <v>91</v>
      </c>
      <c r="G35" s="22" t="s">
        <v>91</v>
      </c>
      <c r="H35" s="22" t="s">
        <v>91</v>
      </c>
      <c r="I35" s="26" t="s">
        <v>91</v>
      </c>
      <c r="J35" s="22" t="s">
        <v>91</v>
      </c>
      <c r="K35" s="26" t="s">
        <v>91</v>
      </c>
      <c r="L35" s="26" t="s">
        <v>91</v>
      </c>
      <c r="M35" s="26" t="s">
        <v>91</v>
      </c>
      <c r="N35" s="26" t="s">
        <v>91</v>
      </c>
      <c r="O35" s="26" t="s">
        <v>91</v>
      </c>
      <c r="P35" s="26" t="s">
        <v>91</v>
      </c>
      <c r="Q35" s="26" t="s">
        <v>91</v>
      </c>
      <c r="R35" s="26" t="s">
        <v>91</v>
      </c>
      <c r="S35" s="26" t="s">
        <v>91</v>
      </c>
      <c r="T35" s="91" t="s">
        <v>91</v>
      </c>
      <c r="U35" s="26" t="s">
        <v>91</v>
      </c>
    </row>
    <row r="36" spans="1:21" x14ac:dyDescent="0.25">
      <c r="A36" s="22" t="s">
        <v>54</v>
      </c>
      <c r="B36" s="22" t="s">
        <v>91</v>
      </c>
      <c r="C36" s="22" t="s">
        <v>91</v>
      </c>
      <c r="D36" s="22" t="s">
        <v>91</v>
      </c>
      <c r="E36" s="22" t="s">
        <v>91</v>
      </c>
      <c r="F36" s="22" t="s">
        <v>91</v>
      </c>
      <c r="G36" s="22" t="s">
        <v>91</v>
      </c>
      <c r="H36" s="22" t="s">
        <v>91</v>
      </c>
      <c r="I36" s="26" t="s">
        <v>91</v>
      </c>
      <c r="J36" s="22" t="s">
        <v>91</v>
      </c>
      <c r="K36" s="26" t="s">
        <v>91</v>
      </c>
      <c r="L36" s="26" t="s">
        <v>91</v>
      </c>
      <c r="M36" s="26" t="s">
        <v>91</v>
      </c>
      <c r="N36" s="26" t="s">
        <v>91</v>
      </c>
      <c r="O36" s="26" t="s">
        <v>91</v>
      </c>
      <c r="P36" s="26" t="s">
        <v>91</v>
      </c>
      <c r="Q36" s="26" t="s">
        <v>91</v>
      </c>
      <c r="R36" s="26" t="s">
        <v>91</v>
      </c>
      <c r="S36" s="26" t="s">
        <v>91</v>
      </c>
      <c r="T36" s="91" t="s">
        <v>91</v>
      </c>
      <c r="U36" s="26" t="s">
        <v>91</v>
      </c>
    </row>
    <row r="37" spans="1:21" x14ac:dyDescent="0.25">
      <c r="A37" s="22" t="s">
        <v>54</v>
      </c>
      <c r="B37" s="22" t="s">
        <v>91</v>
      </c>
      <c r="C37" s="22" t="s">
        <v>91</v>
      </c>
      <c r="D37" s="22" t="s">
        <v>91</v>
      </c>
      <c r="E37" s="22" t="s">
        <v>91</v>
      </c>
      <c r="F37" s="22" t="s">
        <v>91</v>
      </c>
      <c r="G37" s="22" t="s">
        <v>91</v>
      </c>
      <c r="H37" s="22" t="s">
        <v>91</v>
      </c>
      <c r="I37" s="26" t="s">
        <v>91</v>
      </c>
      <c r="J37" s="22" t="s">
        <v>91</v>
      </c>
      <c r="K37" s="26" t="s">
        <v>91</v>
      </c>
      <c r="L37" s="26" t="s">
        <v>91</v>
      </c>
      <c r="M37" s="26" t="s">
        <v>91</v>
      </c>
      <c r="N37" s="26" t="s">
        <v>91</v>
      </c>
      <c r="O37" s="26" t="s">
        <v>91</v>
      </c>
      <c r="P37" s="26" t="s">
        <v>91</v>
      </c>
      <c r="Q37" s="26" t="s">
        <v>91</v>
      </c>
      <c r="R37" s="26" t="s">
        <v>91</v>
      </c>
      <c r="S37" s="26" t="s">
        <v>91</v>
      </c>
      <c r="T37" s="91" t="s">
        <v>91</v>
      </c>
      <c r="U37" s="26" t="s">
        <v>91</v>
      </c>
    </row>
    <row r="38" spans="1:21" x14ac:dyDescent="0.25">
      <c r="A38" s="22" t="s">
        <v>54</v>
      </c>
      <c r="B38" s="22" t="s">
        <v>91</v>
      </c>
      <c r="C38" s="22" t="s">
        <v>91</v>
      </c>
      <c r="D38" s="22" t="s">
        <v>91</v>
      </c>
      <c r="E38" s="22" t="s">
        <v>91</v>
      </c>
      <c r="F38" s="22" t="s">
        <v>91</v>
      </c>
      <c r="G38" s="22" t="s">
        <v>91</v>
      </c>
      <c r="H38" s="22" t="s">
        <v>91</v>
      </c>
      <c r="I38" s="26" t="s">
        <v>91</v>
      </c>
      <c r="J38" s="22" t="s">
        <v>91</v>
      </c>
      <c r="K38" s="26" t="s">
        <v>91</v>
      </c>
      <c r="L38" s="26" t="s">
        <v>91</v>
      </c>
      <c r="M38" s="26" t="s">
        <v>91</v>
      </c>
      <c r="N38" s="26" t="s">
        <v>91</v>
      </c>
      <c r="O38" s="26" t="s">
        <v>91</v>
      </c>
      <c r="P38" s="26" t="s">
        <v>91</v>
      </c>
      <c r="Q38" s="26" t="s">
        <v>91</v>
      </c>
      <c r="R38" s="26" t="s">
        <v>91</v>
      </c>
      <c r="S38" s="26" t="s">
        <v>91</v>
      </c>
      <c r="T38" s="91" t="s">
        <v>91</v>
      </c>
      <c r="U38" s="26" t="s">
        <v>91</v>
      </c>
    </row>
    <row r="39" spans="1:21" x14ac:dyDescent="0.25">
      <c r="A39" s="22" t="s">
        <v>54</v>
      </c>
      <c r="B39" s="22" t="s">
        <v>91</v>
      </c>
      <c r="C39" s="22" t="s">
        <v>91</v>
      </c>
      <c r="D39" s="22" t="s">
        <v>91</v>
      </c>
      <c r="E39" s="22" t="s">
        <v>91</v>
      </c>
      <c r="F39" s="22" t="s">
        <v>91</v>
      </c>
      <c r="G39" s="22" t="s">
        <v>91</v>
      </c>
      <c r="H39" s="22" t="s">
        <v>91</v>
      </c>
      <c r="I39" s="26" t="s">
        <v>91</v>
      </c>
      <c r="J39" s="22" t="s">
        <v>91</v>
      </c>
      <c r="K39" s="26" t="s">
        <v>91</v>
      </c>
      <c r="L39" s="26" t="s">
        <v>91</v>
      </c>
      <c r="M39" s="26" t="s">
        <v>91</v>
      </c>
      <c r="N39" s="26" t="s">
        <v>91</v>
      </c>
      <c r="O39" s="26" t="s">
        <v>91</v>
      </c>
      <c r="P39" s="26" t="s">
        <v>91</v>
      </c>
      <c r="Q39" s="26" t="s">
        <v>91</v>
      </c>
      <c r="R39" s="26" t="s">
        <v>91</v>
      </c>
      <c r="S39" s="26" t="s">
        <v>91</v>
      </c>
      <c r="T39" s="91" t="s">
        <v>91</v>
      </c>
      <c r="U39" s="26" t="s">
        <v>91</v>
      </c>
    </row>
    <row r="40" spans="1:21" x14ac:dyDescent="0.25">
      <c r="A40" s="22" t="s">
        <v>54</v>
      </c>
      <c r="B40" s="22" t="s">
        <v>91</v>
      </c>
      <c r="C40" s="22" t="s">
        <v>91</v>
      </c>
      <c r="D40" s="22" t="s">
        <v>91</v>
      </c>
      <c r="E40" s="22" t="s">
        <v>91</v>
      </c>
      <c r="F40" s="22" t="s">
        <v>91</v>
      </c>
      <c r="G40" s="22" t="s">
        <v>91</v>
      </c>
      <c r="H40" s="22" t="s">
        <v>91</v>
      </c>
      <c r="I40" s="26" t="s">
        <v>91</v>
      </c>
      <c r="J40" s="22" t="s">
        <v>91</v>
      </c>
      <c r="K40" s="26" t="s">
        <v>91</v>
      </c>
      <c r="L40" s="26" t="s">
        <v>91</v>
      </c>
      <c r="M40" s="26" t="s">
        <v>91</v>
      </c>
      <c r="N40" s="26" t="s">
        <v>91</v>
      </c>
      <c r="O40" s="26" t="s">
        <v>91</v>
      </c>
      <c r="P40" s="26" t="s">
        <v>91</v>
      </c>
      <c r="Q40" s="26" t="s">
        <v>91</v>
      </c>
      <c r="R40" s="26" t="s">
        <v>91</v>
      </c>
      <c r="S40" s="26" t="s">
        <v>91</v>
      </c>
      <c r="T40" s="91" t="s">
        <v>91</v>
      </c>
      <c r="U40" s="26" t="s">
        <v>91</v>
      </c>
    </row>
    <row r="41" spans="1:21" x14ac:dyDescent="0.25">
      <c r="A41" s="22" t="s">
        <v>54</v>
      </c>
      <c r="B41" s="22" t="s">
        <v>91</v>
      </c>
      <c r="C41" s="22" t="s">
        <v>91</v>
      </c>
      <c r="D41" s="22" t="s">
        <v>91</v>
      </c>
      <c r="E41" s="22" t="s">
        <v>91</v>
      </c>
      <c r="F41" s="22" t="s">
        <v>91</v>
      </c>
      <c r="G41" s="22" t="s">
        <v>91</v>
      </c>
      <c r="H41" s="22" t="s">
        <v>91</v>
      </c>
      <c r="I41" s="26" t="s">
        <v>91</v>
      </c>
      <c r="J41" s="22" t="s">
        <v>91</v>
      </c>
      <c r="K41" s="26" t="s">
        <v>91</v>
      </c>
      <c r="L41" s="26" t="s">
        <v>91</v>
      </c>
      <c r="M41" s="26" t="s">
        <v>91</v>
      </c>
      <c r="N41" s="26" t="s">
        <v>91</v>
      </c>
      <c r="O41" s="26" t="s">
        <v>91</v>
      </c>
      <c r="P41" s="26" t="s">
        <v>91</v>
      </c>
      <c r="Q41" s="26" t="s">
        <v>91</v>
      </c>
      <c r="R41" s="26" t="s">
        <v>91</v>
      </c>
      <c r="S41" s="26" t="s">
        <v>91</v>
      </c>
      <c r="T41" s="91" t="s">
        <v>91</v>
      </c>
      <c r="U41" s="26" t="s">
        <v>91</v>
      </c>
    </row>
    <row r="42" spans="1:21" x14ac:dyDescent="0.25">
      <c r="A42" s="22" t="s">
        <v>54</v>
      </c>
      <c r="B42" s="22" t="s">
        <v>91</v>
      </c>
      <c r="C42" s="22" t="s">
        <v>91</v>
      </c>
      <c r="D42" s="22" t="s">
        <v>91</v>
      </c>
      <c r="E42" s="22" t="s">
        <v>91</v>
      </c>
      <c r="F42" s="22" t="s">
        <v>91</v>
      </c>
      <c r="G42" s="22" t="s">
        <v>91</v>
      </c>
      <c r="H42" s="22" t="s">
        <v>91</v>
      </c>
      <c r="I42" s="26" t="s">
        <v>91</v>
      </c>
      <c r="J42" s="22" t="s">
        <v>91</v>
      </c>
      <c r="K42" s="26" t="s">
        <v>91</v>
      </c>
      <c r="L42" s="26" t="s">
        <v>91</v>
      </c>
      <c r="M42" s="26" t="s">
        <v>91</v>
      </c>
      <c r="N42" s="26" t="s">
        <v>91</v>
      </c>
      <c r="O42" s="26" t="s">
        <v>91</v>
      </c>
      <c r="P42" s="26" t="s">
        <v>91</v>
      </c>
      <c r="Q42" s="26" t="s">
        <v>91</v>
      </c>
      <c r="R42" s="26" t="s">
        <v>91</v>
      </c>
      <c r="S42" s="26" t="s">
        <v>91</v>
      </c>
      <c r="T42" s="91" t="s">
        <v>91</v>
      </c>
      <c r="U42" s="26" t="s">
        <v>91</v>
      </c>
    </row>
    <row r="43" spans="1:21" x14ac:dyDescent="0.25">
      <c r="A43" s="22" t="s">
        <v>54</v>
      </c>
      <c r="B43" s="22" t="s">
        <v>91</v>
      </c>
      <c r="C43" s="22" t="s">
        <v>91</v>
      </c>
      <c r="D43" s="22" t="s">
        <v>91</v>
      </c>
      <c r="E43" s="22" t="s">
        <v>91</v>
      </c>
      <c r="F43" s="22" t="s">
        <v>91</v>
      </c>
      <c r="G43" s="22" t="s">
        <v>91</v>
      </c>
      <c r="H43" s="22" t="s">
        <v>91</v>
      </c>
      <c r="I43" s="26" t="s">
        <v>91</v>
      </c>
      <c r="J43" s="22" t="s">
        <v>91</v>
      </c>
      <c r="K43" s="26" t="s">
        <v>91</v>
      </c>
      <c r="L43" s="26" t="s">
        <v>91</v>
      </c>
      <c r="M43" s="26" t="s">
        <v>91</v>
      </c>
      <c r="N43" s="26" t="s">
        <v>91</v>
      </c>
      <c r="O43" s="26" t="s">
        <v>91</v>
      </c>
      <c r="P43" s="26" t="s">
        <v>91</v>
      </c>
      <c r="Q43" s="26" t="s">
        <v>91</v>
      </c>
      <c r="R43" s="26" t="s">
        <v>91</v>
      </c>
      <c r="S43" s="26" t="s">
        <v>91</v>
      </c>
      <c r="T43" s="91" t="s">
        <v>91</v>
      </c>
      <c r="U43" s="26" t="s">
        <v>91</v>
      </c>
    </row>
    <row r="44" spans="1:21" x14ac:dyDescent="0.25">
      <c r="A44" s="22" t="s">
        <v>54</v>
      </c>
      <c r="B44" s="22" t="s">
        <v>91</v>
      </c>
      <c r="C44" s="22" t="s">
        <v>91</v>
      </c>
      <c r="D44" s="22" t="s">
        <v>91</v>
      </c>
      <c r="E44" s="22" t="s">
        <v>91</v>
      </c>
      <c r="F44" s="22" t="s">
        <v>91</v>
      </c>
      <c r="G44" s="22" t="s">
        <v>91</v>
      </c>
      <c r="H44" s="22" t="s">
        <v>91</v>
      </c>
      <c r="I44" s="26" t="s">
        <v>91</v>
      </c>
      <c r="J44" s="22" t="s">
        <v>91</v>
      </c>
      <c r="K44" s="26" t="s">
        <v>91</v>
      </c>
      <c r="L44" s="26" t="s">
        <v>91</v>
      </c>
      <c r="M44" s="26" t="s">
        <v>91</v>
      </c>
      <c r="N44" s="26" t="s">
        <v>91</v>
      </c>
      <c r="O44" s="26" t="s">
        <v>91</v>
      </c>
      <c r="P44" s="26" t="s">
        <v>91</v>
      </c>
      <c r="Q44" s="26" t="s">
        <v>91</v>
      </c>
      <c r="R44" s="26" t="s">
        <v>91</v>
      </c>
      <c r="S44" s="26" t="s">
        <v>91</v>
      </c>
      <c r="T44" s="91" t="s">
        <v>91</v>
      </c>
      <c r="U44" s="26" t="s">
        <v>91</v>
      </c>
    </row>
    <row r="45" spans="1:21" x14ac:dyDescent="0.25">
      <c r="A45" s="22" t="s">
        <v>54</v>
      </c>
      <c r="B45" s="22" t="s">
        <v>91</v>
      </c>
      <c r="C45" s="22" t="s">
        <v>91</v>
      </c>
      <c r="D45" s="22" t="s">
        <v>91</v>
      </c>
      <c r="E45" s="22" t="s">
        <v>91</v>
      </c>
      <c r="F45" s="22" t="s">
        <v>91</v>
      </c>
      <c r="G45" s="22" t="s">
        <v>91</v>
      </c>
      <c r="H45" s="22" t="s">
        <v>91</v>
      </c>
      <c r="I45" s="26" t="s">
        <v>91</v>
      </c>
      <c r="J45" s="22" t="s">
        <v>91</v>
      </c>
      <c r="K45" s="26" t="s">
        <v>91</v>
      </c>
      <c r="L45" s="26" t="s">
        <v>91</v>
      </c>
      <c r="M45" s="26" t="s">
        <v>91</v>
      </c>
      <c r="N45" s="26" t="s">
        <v>91</v>
      </c>
      <c r="O45" s="26" t="s">
        <v>91</v>
      </c>
      <c r="P45" s="26" t="s">
        <v>91</v>
      </c>
      <c r="Q45" s="26" t="s">
        <v>91</v>
      </c>
      <c r="R45" s="26" t="s">
        <v>91</v>
      </c>
      <c r="S45" s="26" t="s">
        <v>91</v>
      </c>
      <c r="T45" s="91" t="s">
        <v>91</v>
      </c>
      <c r="U45" s="26" t="s">
        <v>91</v>
      </c>
    </row>
    <row r="46" spans="1:21" x14ac:dyDescent="0.25">
      <c r="A46" s="22" t="s">
        <v>54</v>
      </c>
      <c r="B46" s="22" t="s">
        <v>91</v>
      </c>
      <c r="C46" s="22" t="s">
        <v>91</v>
      </c>
      <c r="D46" s="22" t="s">
        <v>91</v>
      </c>
      <c r="E46" s="22" t="s">
        <v>91</v>
      </c>
      <c r="F46" s="22" t="s">
        <v>91</v>
      </c>
      <c r="G46" s="22" t="s">
        <v>91</v>
      </c>
      <c r="H46" s="22" t="s">
        <v>91</v>
      </c>
      <c r="I46" s="26" t="s">
        <v>91</v>
      </c>
      <c r="J46" s="22" t="s">
        <v>91</v>
      </c>
      <c r="K46" s="26" t="s">
        <v>91</v>
      </c>
      <c r="L46" s="26" t="s">
        <v>91</v>
      </c>
      <c r="M46" s="26" t="s">
        <v>91</v>
      </c>
      <c r="N46" s="26" t="s">
        <v>91</v>
      </c>
      <c r="O46" s="26" t="s">
        <v>91</v>
      </c>
      <c r="P46" s="26" t="s">
        <v>91</v>
      </c>
      <c r="Q46" s="26" t="s">
        <v>91</v>
      </c>
      <c r="R46" s="26" t="s">
        <v>91</v>
      </c>
      <c r="S46" s="26" t="s">
        <v>91</v>
      </c>
      <c r="T46" s="91" t="s">
        <v>91</v>
      </c>
      <c r="U46" s="26" t="s">
        <v>91</v>
      </c>
    </row>
    <row r="47" spans="1:21" x14ac:dyDescent="0.25">
      <c r="A47" s="22" t="s">
        <v>54</v>
      </c>
      <c r="B47" s="22" t="s">
        <v>91</v>
      </c>
      <c r="C47" s="22" t="s">
        <v>91</v>
      </c>
      <c r="D47" s="22" t="s">
        <v>91</v>
      </c>
      <c r="E47" s="22" t="s">
        <v>91</v>
      </c>
      <c r="F47" s="22" t="s">
        <v>91</v>
      </c>
      <c r="G47" s="22" t="s">
        <v>91</v>
      </c>
      <c r="H47" s="22" t="s">
        <v>91</v>
      </c>
      <c r="I47" s="26" t="s">
        <v>91</v>
      </c>
      <c r="J47" s="22" t="s">
        <v>91</v>
      </c>
      <c r="K47" s="26" t="s">
        <v>91</v>
      </c>
      <c r="L47" s="26" t="s">
        <v>91</v>
      </c>
      <c r="M47" s="26" t="s">
        <v>91</v>
      </c>
      <c r="N47" s="26" t="s">
        <v>91</v>
      </c>
      <c r="O47" s="26" t="s">
        <v>91</v>
      </c>
      <c r="P47" s="26" t="s">
        <v>91</v>
      </c>
      <c r="Q47" s="26" t="s">
        <v>91</v>
      </c>
      <c r="R47" s="26" t="s">
        <v>91</v>
      </c>
      <c r="S47" s="26" t="s">
        <v>91</v>
      </c>
      <c r="T47" s="91" t="s">
        <v>91</v>
      </c>
      <c r="U47" s="26" t="s">
        <v>91</v>
      </c>
    </row>
    <row r="48" spans="1:21" x14ac:dyDescent="0.25">
      <c r="A48" s="22" t="s">
        <v>54</v>
      </c>
      <c r="B48" s="22" t="s">
        <v>91</v>
      </c>
      <c r="C48" s="22" t="s">
        <v>91</v>
      </c>
      <c r="D48" s="22" t="s">
        <v>91</v>
      </c>
      <c r="E48" s="22" t="s">
        <v>91</v>
      </c>
      <c r="F48" s="22" t="s">
        <v>91</v>
      </c>
      <c r="G48" s="22" t="s">
        <v>91</v>
      </c>
      <c r="H48" s="22" t="s">
        <v>91</v>
      </c>
      <c r="I48" s="26" t="s">
        <v>91</v>
      </c>
      <c r="J48" s="22" t="s">
        <v>91</v>
      </c>
      <c r="K48" s="26" t="s">
        <v>91</v>
      </c>
      <c r="L48" s="26" t="s">
        <v>91</v>
      </c>
      <c r="M48" s="26" t="s">
        <v>91</v>
      </c>
      <c r="N48" s="26" t="s">
        <v>91</v>
      </c>
      <c r="O48" s="26" t="s">
        <v>91</v>
      </c>
      <c r="P48" s="26" t="s">
        <v>91</v>
      </c>
      <c r="Q48" s="26" t="s">
        <v>91</v>
      </c>
      <c r="R48" s="26" t="s">
        <v>91</v>
      </c>
      <c r="S48" s="26" t="s">
        <v>91</v>
      </c>
      <c r="T48" s="91" t="s">
        <v>91</v>
      </c>
      <c r="U48" s="26" t="s">
        <v>91</v>
      </c>
    </row>
    <row r="49" spans="1:21" x14ac:dyDescent="0.25">
      <c r="A49" s="22" t="s">
        <v>54</v>
      </c>
      <c r="B49" s="22" t="s">
        <v>91</v>
      </c>
      <c r="C49" s="22" t="s">
        <v>91</v>
      </c>
      <c r="D49" s="22" t="s">
        <v>91</v>
      </c>
      <c r="E49" s="22" t="s">
        <v>91</v>
      </c>
      <c r="F49" s="22" t="s">
        <v>91</v>
      </c>
      <c r="G49" s="22" t="s">
        <v>91</v>
      </c>
      <c r="H49" s="22" t="s">
        <v>91</v>
      </c>
      <c r="I49" s="26" t="s">
        <v>91</v>
      </c>
      <c r="J49" s="22" t="s">
        <v>91</v>
      </c>
      <c r="K49" s="26" t="s">
        <v>91</v>
      </c>
      <c r="L49" s="26" t="s">
        <v>91</v>
      </c>
      <c r="M49" s="26" t="s">
        <v>91</v>
      </c>
      <c r="N49" s="26" t="s">
        <v>91</v>
      </c>
      <c r="O49" s="26" t="s">
        <v>91</v>
      </c>
      <c r="P49" s="26" t="s">
        <v>91</v>
      </c>
      <c r="Q49" s="26" t="s">
        <v>91</v>
      </c>
      <c r="R49" s="26" t="s">
        <v>91</v>
      </c>
      <c r="S49" s="26" t="s">
        <v>91</v>
      </c>
      <c r="T49" s="91" t="s">
        <v>91</v>
      </c>
      <c r="U49" s="26" t="s">
        <v>91</v>
      </c>
    </row>
    <row r="50" spans="1:21" x14ac:dyDescent="0.25">
      <c r="A50" s="22" t="s">
        <v>54</v>
      </c>
      <c r="B50" s="22" t="s">
        <v>91</v>
      </c>
      <c r="C50" s="22" t="s">
        <v>91</v>
      </c>
      <c r="D50" s="22" t="s">
        <v>91</v>
      </c>
      <c r="E50" s="22" t="s">
        <v>91</v>
      </c>
      <c r="F50" s="22" t="s">
        <v>91</v>
      </c>
      <c r="G50" s="22" t="s">
        <v>91</v>
      </c>
      <c r="H50" s="22" t="s">
        <v>91</v>
      </c>
      <c r="I50" s="26" t="s">
        <v>91</v>
      </c>
      <c r="J50" s="22" t="s">
        <v>91</v>
      </c>
      <c r="K50" s="26" t="s">
        <v>91</v>
      </c>
      <c r="L50" s="26" t="s">
        <v>91</v>
      </c>
      <c r="M50" s="26" t="s">
        <v>91</v>
      </c>
      <c r="N50" s="26" t="s">
        <v>91</v>
      </c>
      <c r="O50" s="26" t="s">
        <v>91</v>
      </c>
      <c r="P50" s="26" t="s">
        <v>91</v>
      </c>
      <c r="Q50" s="26" t="s">
        <v>91</v>
      </c>
      <c r="R50" s="26" t="s">
        <v>91</v>
      </c>
      <c r="S50" s="26" t="s">
        <v>91</v>
      </c>
      <c r="T50" s="91" t="s">
        <v>91</v>
      </c>
      <c r="U50" s="26" t="s">
        <v>91</v>
      </c>
    </row>
    <row r="51" spans="1:21" x14ac:dyDescent="0.25">
      <c r="A51" s="22" t="s">
        <v>54</v>
      </c>
      <c r="B51" s="22" t="s">
        <v>91</v>
      </c>
      <c r="C51" s="22" t="s">
        <v>91</v>
      </c>
      <c r="D51" s="22" t="s">
        <v>91</v>
      </c>
      <c r="E51" s="22" t="s">
        <v>91</v>
      </c>
      <c r="F51" s="22" t="s">
        <v>91</v>
      </c>
      <c r="G51" s="22" t="s">
        <v>91</v>
      </c>
      <c r="H51" s="22" t="s">
        <v>91</v>
      </c>
      <c r="I51" s="26" t="s">
        <v>91</v>
      </c>
      <c r="J51" s="22" t="s">
        <v>91</v>
      </c>
      <c r="K51" s="26" t="s">
        <v>91</v>
      </c>
      <c r="L51" s="26" t="s">
        <v>91</v>
      </c>
      <c r="M51" s="26" t="s">
        <v>91</v>
      </c>
      <c r="N51" s="26" t="s">
        <v>91</v>
      </c>
      <c r="O51" s="26" t="s">
        <v>91</v>
      </c>
      <c r="P51" s="26" t="s">
        <v>91</v>
      </c>
      <c r="Q51" s="26" t="s">
        <v>91</v>
      </c>
      <c r="R51" s="26" t="s">
        <v>91</v>
      </c>
      <c r="S51" s="26" t="s">
        <v>91</v>
      </c>
      <c r="T51" s="91" t="s">
        <v>91</v>
      </c>
      <c r="U51" s="26" t="s">
        <v>91</v>
      </c>
    </row>
    <row r="52" spans="1:21" x14ac:dyDescent="0.25">
      <c r="A52" s="22" t="s">
        <v>54</v>
      </c>
      <c r="B52" s="22" t="s">
        <v>91</v>
      </c>
      <c r="C52" s="22" t="s">
        <v>91</v>
      </c>
      <c r="D52" s="22" t="s">
        <v>91</v>
      </c>
      <c r="E52" s="22" t="s">
        <v>91</v>
      </c>
      <c r="F52" s="22" t="s">
        <v>91</v>
      </c>
      <c r="G52" s="22" t="s">
        <v>91</v>
      </c>
      <c r="H52" s="22" t="s">
        <v>91</v>
      </c>
      <c r="I52" s="26" t="s">
        <v>91</v>
      </c>
      <c r="J52" s="22" t="s">
        <v>91</v>
      </c>
      <c r="K52" s="26" t="s">
        <v>91</v>
      </c>
      <c r="L52" s="26" t="s">
        <v>91</v>
      </c>
      <c r="M52" s="26" t="s">
        <v>91</v>
      </c>
      <c r="N52" s="26" t="s">
        <v>91</v>
      </c>
      <c r="O52" s="26" t="s">
        <v>91</v>
      </c>
      <c r="P52" s="26" t="s">
        <v>91</v>
      </c>
      <c r="Q52" s="26" t="s">
        <v>91</v>
      </c>
      <c r="R52" s="26" t="s">
        <v>91</v>
      </c>
      <c r="S52" s="26" t="s">
        <v>91</v>
      </c>
      <c r="T52" s="91" t="s">
        <v>91</v>
      </c>
      <c r="U52" s="26" t="s">
        <v>91</v>
      </c>
    </row>
    <row r="53" spans="1:21" x14ac:dyDescent="0.25">
      <c r="A53" s="22" t="s">
        <v>54</v>
      </c>
      <c r="B53" s="22" t="s">
        <v>91</v>
      </c>
      <c r="C53" s="22" t="s">
        <v>91</v>
      </c>
      <c r="D53" s="22" t="s">
        <v>91</v>
      </c>
      <c r="E53" s="22" t="s">
        <v>91</v>
      </c>
      <c r="F53" s="22" t="s">
        <v>91</v>
      </c>
      <c r="G53" s="22" t="s">
        <v>91</v>
      </c>
      <c r="H53" s="22" t="s">
        <v>91</v>
      </c>
      <c r="I53" s="26" t="s">
        <v>91</v>
      </c>
      <c r="J53" s="22" t="s">
        <v>91</v>
      </c>
      <c r="K53" s="26" t="s">
        <v>91</v>
      </c>
      <c r="L53" s="26" t="s">
        <v>91</v>
      </c>
      <c r="M53" s="26" t="s">
        <v>91</v>
      </c>
      <c r="N53" s="26" t="s">
        <v>91</v>
      </c>
      <c r="O53" s="26" t="s">
        <v>91</v>
      </c>
      <c r="P53" s="26" t="s">
        <v>91</v>
      </c>
      <c r="Q53" s="26" t="s">
        <v>91</v>
      </c>
      <c r="R53" s="26" t="s">
        <v>91</v>
      </c>
      <c r="S53" s="26" t="s">
        <v>91</v>
      </c>
      <c r="T53" s="91" t="s">
        <v>91</v>
      </c>
      <c r="U53" s="26" t="s">
        <v>91</v>
      </c>
    </row>
    <row r="54" spans="1:21" x14ac:dyDescent="0.25">
      <c r="A54" s="22" t="s">
        <v>54</v>
      </c>
      <c r="B54" s="22" t="s">
        <v>91</v>
      </c>
      <c r="C54" s="22" t="s">
        <v>91</v>
      </c>
      <c r="D54" s="22" t="s">
        <v>91</v>
      </c>
      <c r="E54" s="22" t="s">
        <v>91</v>
      </c>
      <c r="F54" s="22" t="s">
        <v>91</v>
      </c>
      <c r="G54" s="22" t="s">
        <v>91</v>
      </c>
      <c r="H54" s="22" t="s">
        <v>91</v>
      </c>
      <c r="I54" s="26" t="s">
        <v>91</v>
      </c>
      <c r="J54" s="22" t="s">
        <v>91</v>
      </c>
      <c r="K54" s="26" t="s">
        <v>91</v>
      </c>
      <c r="L54" s="26" t="s">
        <v>91</v>
      </c>
      <c r="M54" s="26" t="s">
        <v>91</v>
      </c>
      <c r="N54" s="26" t="s">
        <v>91</v>
      </c>
      <c r="O54" s="26" t="s">
        <v>91</v>
      </c>
      <c r="P54" s="26" t="s">
        <v>91</v>
      </c>
      <c r="Q54" s="26" t="s">
        <v>91</v>
      </c>
      <c r="R54" s="26" t="s">
        <v>91</v>
      </c>
      <c r="S54" s="26" t="s">
        <v>91</v>
      </c>
      <c r="T54" s="91" t="s">
        <v>91</v>
      </c>
      <c r="U54" s="26" t="s">
        <v>91</v>
      </c>
    </row>
    <row r="55" spans="1:21" x14ac:dyDescent="0.25">
      <c r="A55" s="22" t="s">
        <v>54</v>
      </c>
      <c r="B55" s="22" t="s">
        <v>91</v>
      </c>
      <c r="C55" s="22" t="s">
        <v>91</v>
      </c>
      <c r="D55" s="22" t="s">
        <v>91</v>
      </c>
      <c r="E55" s="22" t="s">
        <v>91</v>
      </c>
      <c r="F55" s="22" t="s">
        <v>91</v>
      </c>
      <c r="G55" s="22" t="s">
        <v>91</v>
      </c>
      <c r="H55" s="22" t="s">
        <v>91</v>
      </c>
      <c r="I55" s="26" t="s">
        <v>91</v>
      </c>
      <c r="J55" s="22" t="s">
        <v>91</v>
      </c>
      <c r="K55" s="26" t="s">
        <v>91</v>
      </c>
      <c r="L55" s="26" t="s">
        <v>91</v>
      </c>
      <c r="M55" s="26" t="s">
        <v>91</v>
      </c>
      <c r="N55" s="26" t="s">
        <v>91</v>
      </c>
      <c r="O55" s="26" t="s">
        <v>91</v>
      </c>
      <c r="P55" s="26" t="s">
        <v>91</v>
      </c>
      <c r="Q55" s="26" t="s">
        <v>91</v>
      </c>
      <c r="R55" s="26" t="s">
        <v>91</v>
      </c>
      <c r="S55" s="26" t="s">
        <v>91</v>
      </c>
      <c r="T55" s="91" t="s">
        <v>91</v>
      </c>
      <c r="U55" s="26" t="s">
        <v>91</v>
      </c>
    </row>
    <row r="56" spans="1:21" x14ac:dyDescent="0.25">
      <c r="A56" s="22" t="s">
        <v>54</v>
      </c>
      <c r="B56" s="22" t="s">
        <v>91</v>
      </c>
      <c r="C56" s="22" t="s">
        <v>91</v>
      </c>
      <c r="D56" s="22" t="s">
        <v>91</v>
      </c>
      <c r="E56" s="22" t="s">
        <v>91</v>
      </c>
      <c r="F56" s="22" t="s">
        <v>91</v>
      </c>
      <c r="G56" s="22" t="s">
        <v>91</v>
      </c>
      <c r="H56" s="22" t="s">
        <v>91</v>
      </c>
      <c r="I56" s="26" t="s">
        <v>91</v>
      </c>
      <c r="J56" s="22" t="s">
        <v>91</v>
      </c>
      <c r="K56" s="26" t="s">
        <v>91</v>
      </c>
      <c r="L56" s="26" t="s">
        <v>91</v>
      </c>
      <c r="M56" s="26" t="s">
        <v>91</v>
      </c>
      <c r="N56" s="26" t="s">
        <v>91</v>
      </c>
      <c r="O56" s="26" t="s">
        <v>91</v>
      </c>
      <c r="P56" s="26" t="s">
        <v>91</v>
      </c>
      <c r="Q56" s="26" t="s">
        <v>91</v>
      </c>
      <c r="R56" s="26" t="s">
        <v>91</v>
      </c>
      <c r="S56" s="26" t="s">
        <v>91</v>
      </c>
      <c r="T56" s="91" t="s">
        <v>91</v>
      </c>
      <c r="U56" s="26" t="s">
        <v>91</v>
      </c>
    </row>
    <row r="57" spans="1:21" x14ac:dyDescent="0.25">
      <c r="A57" s="22" t="s">
        <v>54</v>
      </c>
      <c r="B57" s="22" t="s">
        <v>91</v>
      </c>
      <c r="C57" s="22" t="s">
        <v>91</v>
      </c>
      <c r="D57" s="22" t="s">
        <v>91</v>
      </c>
      <c r="E57" s="22" t="s">
        <v>91</v>
      </c>
      <c r="F57" s="22" t="s">
        <v>91</v>
      </c>
      <c r="G57" s="22" t="s">
        <v>91</v>
      </c>
      <c r="H57" s="22" t="s">
        <v>91</v>
      </c>
      <c r="I57" s="26" t="s">
        <v>91</v>
      </c>
      <c r="J57" s="22" t="s">
        <v>91</v>
      </c>
      <c r="K57" s="26" t="s">
        <v>91</v>
      </c>
      <c r="L57" s="26" t="s">
        <v>91</v>
      </c>
      <c r="M57" s="26" t="s">
        <v>91</v>
      </c>
      <c r="N57" s="26" t="s">
        <v>91</v>
      </c>
      <c r="O57" s="26" t="s">
        <v>91</v>
      </c>
      <c r="P57" s="26" t="s">
        <v>91</v>
      </c>
      <c r="Q57" s="26" t="s">
        <v>91</v>
      </c>
      <c r="R57" s="26" t="s">
        <v>91</v>
      </c>
      <c r="S57" s="26" t="s">
        <v>91</v>
      </c>
      <c r="T57" s="91" t="s">
        <v>91</v>
      </c>
      <c r="U57" s="26" t="s">
        <v>91</v>
      </c>
    </row>
    <row r="58" spans="1:21" x14ac:dyDescent="0.25">
      <c r="A58" s="22" t="s">
        <v>54</v>
      </c>
      <c r="B58" s="22" t="s">
        <v>91</v>
      </c>
      <c r="C58" s="22" t="s">
        <v>91</v>
      </c>
      <c r="D58" s="22" t="s">
        <v>91</v>
      </c>
      <c r="E58" s="22" t="s">
        <v>91</v>
      </c>
      <c r="F58" s="22" t="s">
        <v>91</v>
      </c>
      <c r="G58" s="22" t="s">
        <v>91</v>
      </c>
      <c r="H58" s="22" t="s">
        <v>91</v>
      </c>
      <c r="I58" s="26" t="s">
        <v>91</v>
      </c>
      <c r="J58" s="22" t="s">
        <v>91</v>
      </c>
      <c r="K58" s="26" t="s">
        <v>91</v>
      </c>
      <c r="L58" s="26" t="s">
        <v>91</v>
      </c>
      <c r="M58" s="26" t="s">
        <v>91</v>
      </c>
      <c r="N58" s="26" t="s">
        <v>91</v>
      </c>
      <c r="O58" s="26" t="s">
        <v>91</v>
      </c>
      <c r="P58" s="26" t="s">
        <v>91</v>
      </c>
      <c r="Q58" s="26" t="s">
        <v>91</v>
      </c>
      <c r="R58" s="26" t="s">
        <v>91</v>
      </c>
      <c r="S58" s="26" t="s">
        <v>91</v>
      </c>
      <c r="T58" s="91" t="s">
        <v>91</v>
      </c>
      <c r="U58" s="26" t="s">
        <v>91</v>
      </c>
    </row>
    <row r="59" spans="1:21" x14ac:dyDescent="0.25">
      <c r="A59" s="22" t="s">
        <v>54</v>
      </c>
      <c r="B59" s="22" t="s">
        <v>91</v>
      </c>
      <c r="C59" s="22" t="s">
        <v>91</v>
      </c>
      <c r="D59" s="22" t="s">
        <v>91</v>
      </c>
      <c r="E59" s="22" t="s">
        <v>91</v>
      </c>
      <c r="F59" s="22" t="s">
        <v>91</v>
      </c>
      <c r="G59" s="22" t="s">
        <v>91</v>
      </c>
      <c r="H59" s="22" t="s">
        <v>91</v>
      </c>
      <c r="I59" s="26" t="s">
        <v>91</v>
      </c>
      <c r="J59" s="22" t="s">
        <v>91</v>
      </c>
      <c r="K59" s="26" t="s">
        <v>91</v>
      </c>
      <c r="L59" s="26" t="s">
        <v>91</v>
      </c>
      <c r="M59" s="26" t="s">
        <v>91</v>
      </c>
      <c r="N59" s="26" t="s">
        <v>91</v>
      </c>
      <c r="O59" s="26" t="s">
        <v>91</v>
      </c>
      <c r="P59" s="26" t="s">
        <v>91</v>
      </c>
      <c r="Q59" s="26" t="s">
        <v>91</v>
      </c>
      <c r="R59" s="26" t="s">
        <v>91</v>
      </c>
      <c r="S59" s="26" t="s">
        <v>91</v>
      </c>
      <c r="T59" s="91" t="s">
        <v>91</v>
      </c>
      <c r="U59" s="26" t="s">
        <v>91</v>
      </c>
    </row>
    <row r="60" spans="1:21" x14ac:dyDescent="0.25">
      <c r="A60" s="22" t="s">
        <v>54</v>
      </c>
      <c r="B60" s="22" t="s">
        <v>91</v>
      </c>
      <c r="C60" s="22" t="s">
        <v>91</v>
      </c>
      <c r="D60" s="22" t="s">
        <v>91</v>
      </c>
      <c r="E60" s="22" t="s">
        <v>91</v>
      </c>
      <c r="F60" s="22" t="s">
        <v>91</v>
      </c>
      <c r="G60" s="22" t="s">
        <v>91</v>
      </c>
      <c r="H60" s="22" t="s">
        <v>91</v>
      </c>
      <c r="I60" s="26" t="s">
        <v>91</v>
      </c>
      <c r="J60" s="22" t="s">
        <v>91</v>
      </c>
      <c r="K60" s="26" t="s">
        <v>91</v>
      </c>
      <c r="L60" s="26" t="s">
        <v>91</v>
      </c>
      <c r="M60" s="26" t="s">
        <v>91</v>
      </c>
      <c r="N60" s="26" t="s">
        <v>91</v>
      </c>
      <c r="O60" s="26" t="s">
        <v>91</v>
      </c>
      <c r="P60" s="26" t="s">
        <v>91</v>
      </c>
      <c r="Q60" s="26" t="s">
        <v>91</v>
      </c>
      <c r="R60" s="26" t="s">
        <v>91</v>
      </c>
      <c r="S60" s="26" t="s">
        <v>91</v>
      </c>
      <c r="T60" s="91" t="s">
        <v>91</v>
      </c>
      <c r="U60" s="26" t="s">
        <v>91</v>
      </c>
    </row>
    <row r="61" spans="1:21" x14ac:dyDescent="0.25">
      <c r="A61" s="22" t="s">
        <v>54</v>
      </c>
      <c r="B61" s="22" t="s">
        <v>91</v>
      </c>
      <c r="C61" s="22" t="s">
        <v>91</v>
      </c>
      <c r="D61" s="22" t="s">
        <v>91</v>
      </c>
      <c r="E61" s="22" t="s">
        <v>91</v>
      </c>
      <c r="F61" s="22" t="s">
        <v>91</v>
      </c>
      <c r="G61" s="22" t="s">
        <v>91</v>
      </c>
      <c r="H61" s="22" t="s">
        <v>91</v>
      </c>
      <c r="I61" s="26" t="s">
        <v>91</v>
      </c>
      <c r="J61" s="22" t="s">
        <v>91</v>
      </c>
      <c r="K61" s="26" t="s">
        <v>91</v>
      </c>
      <c r="L61" s="26" t="s">
        <v>91</v>
      </c>
      <c r="M61" s="26" t="s">
        <v>91</v>
      </c>
      <c r="N61" s="26" t="s">
        <v>91</v>
      </c>
      <c r="O61" s="26" t="s">
        <v>91</v>
      </c>
      <c r="P61" s="26" t="s">
        <v>91</v>
      </c>
      <c r="Q61" s="26" t="s">
        <v>91</v>
      </c>
      <c r="R61" s="26" t="s">
        <v>91</v>
      </c>
      <c r="S61" s="26" t="s">
        <v>91</v>
      </c>
      <c r="T61" s="91" t="s">
        <v>91</v>
      </c>
      <c r="U61" s="26" t="s">
        <v>91</v>
      </c>
    </row>
    <row r="62" spans="1:21" x14ac:dyDescent="0.25">
      <c r="A62" s="22" t="s">
        <v>54</v>
      </c>
      <c r="B62" s="22" t="s">
        <v>91</v>
      </c>
      <c r="C62" s="22" t="s">
        <v>91</v>
      </c>
      <c r="D62" s="22" t="s">
        <v>91</v>
      </c>
      <c r="E62" s="22" t="s">
        <v>91</v>
      </c>
      <c r="F62" s="22" t="s">
        <v>91</v>
      </c>
      <c r="G62" s="22" t="s">
        <v>91</v>
      </c>
      <c r="H62" s="22" t="s">
        <v>91</v>
      </c>
      <c r="I62" s="26" t="s">
        <v>91</v>
      </c>
      <c r="J62" s="22" t="s">
        <v>91</v>
      </c>
      <c r="K62" s="26" t="s">
        <v>91</v>
      </c>
      <c r="L62" s="26" t="s">
        <v>91</v>
      </c>
      <c r="M62" s="26" t="s">
        <v>91</v>
      </c>
      <c r="N62" s="26" t="s">
        <v>91</v>
      </c>
      <c r="O62" s="26" t="s">
        <v>91</v>
      </c>
      <c r="P62" s="26" t="s">
        <v>91</v>
      </c>
      <c r="Q62" s="26" t="s">
        <v>91</v>
      </c>
      <c r="R62" s="26" t="s">
        <v>91</v>
      </c>
      <c r="S62" s="26" t="s">
        <v>91</v>
      </c>
      <c r="T62" s="91" t="s">
        <v>91</v>
      </c>
      <c r="U62" s="26" t="s">
        <v>91</v>
      </c>
    </row>
    <row r="63" spans="1:21" x14ac:dyDescent="0.25">
      <c r="A63" s="22" t="s">
        <v>54</v>
      </c>
      <c r="B63" s="22" t="s">
        <v>91</v>
      </c>
      <c r="C63" s="22" t="s">
        <v>91</v>
      </c>
      <c r="D63" s="22" t="s">
        <v>91</v>
      </c>
      <c r="E63" s="22" t="s">
        <v>91</v>
      </c>
      <c r="F63" s="22" t="s">
        <v>91</v>
      </c>
      <c r="G63" s="22" t="s">
        <v>91</v>
      </c>
      <c r="H63" s="22" t="s">
        <v>91</v>
      </c>
      <c r="I63" s="26" t="s">
        <v>91</v>
      </c>
      <c r="J63" s="22" t="s">
        <v>91</v>
      </c>
      <c r="K63" s="26" t="s">
        <v>91</v>
      </c>
      <c r="L63" s="26" t="s">
        <v>91</v>
      </c>
      <c r="M63" s="26" t="s">
        <v>91</v>
      </c>
      <c r="N63" s="26" t="s">
        <v>91</v>
      </c>
      <c r="O63" s="26" t="s">
        <v>91</v>
      </c>
      <c r="P63" s="26" t="s">
        <v>91</v>
      </c>
      <c r="Q63" s="26" t="s">
        <v>91</v>
      </c>
      <c r="R63" s="26" t="s">
        <v>91</v>
      </c>
      <c r="S63" s="26" t="s">
        <v>91</v>
      </c>
      <c r="T63" s="91" t="s">
        <v>91</v>
      </c>
      <c r="U63" s="26" t="s">
        <v>91</v>
      </c>
    </row>
    <row r="64" spans="1:21" x14ac:dyDescent="0.25">
      <c r="A64" s="22" t="s">
        <v>54</v>
      </c>
      <c r="B64" s="22" t="s">
        <v>91</v>
      </c>
      <c r="C64" s="22" t="s">
        <v>91</v>
      </c>
      <c r="D64" s="22" t="s">
        <v>91</v>
      </c>
      <c r="E64" s="22" t="s">
        <v>91</v>
      </c>
      <c r="F64" s="22" t="s">
        <v>91</v>
      </c>
      <c r="G64" s="22" t="s">
        <v>91</v>
      </c>
      <c r="H64" s="22" t="s">
        <v>91</v>
      </c>
      <c r="I64" s="26" t="s">
        <v>91</v>
      </c>
      <c r="J64" s="22" t="s">
        <v>91</v>
      </c>
      <c r="K64" s="26" t="s">
        <v>91</v>
      </c>
      <c r="L64" s="26" t="s">
        <v>91</v>
      </c>
      <c r="M64" s="26" t="s">
        <v>91</v>
      </c>
      <c r="N64" s="26" t="s">
        <v>91</v>
      </c>
      <c r="O64" s="26" t="s">
        <v>91</v>
      </c>
      <c r="P64" s="26" t="s">
        <v>91</v>
      </c>
      <c r="Q64" s="26" t="s">
        <v>91</v>
      </c>
      <c r="R64" s="26" t="s">
        <v>91</v>
      </c>
      <c r="S64" s="26" t="s">
        <v>91</v>
      </c>
      <c r="T64" s="91" t="s">
        <v>91</v>
      </c>
      <c r="U64" s="26" t="s">
        <v>91</v>
      </c>
    </row>
    <row r="65" spans="1:21" x14ac:dyDescent="0.25">
      <c r="A65" s="22" t="s">
        <v>54</v>
      </c>
      <c r="B65" s="22" t="s">
        <v>91</v>
      </c>
      <c r="C65" s="22" t="s">
        <v>91</v>
      </c>
      <c r="D65" s="22" t="s">
        <v>91</v>
      </c>
      <c r="E65" s="22" t="s">
        <v>91</v>
      </c>
      <c r="F65" s="22" t="s">
        <v>91</v>
      </c>
      <c r="G65" s="22" t="s">
        <v>91</v>
      </c>
      <c r="H65" s="22" t="s">
        <v>91</v>
      </c>
      <c r="I65" s="26" t="s">
        <v>91</v>
      </c>
      <c r="J65" s="22" t="s">
        <v>91</v>
      </c>
      <c r="K65" s="26" t="s">
        <v>91</v>
      </c>
      <c r="L65" s="26" t="s">
        <v>91</v>
      </c>
      <c r="M65" s="26" t="s">
        <v>91</v>
      </c>
      <c r="N65" s="26" t="s">
        <v>91</v>
      </c>
      <c r="O65" s="26" t="s">
        <v>91</v>
      </c>
      <c r="P65" s="26" t="s">
        <v>91</v>
      </c>
      <c r="Q65" s="26" t="s">
        <v>91</v>
      </c>
      <c r="R65" s="26" t="s">
        <v>91</v>
      </c>
      <c r="S65" s="26" t="s">
        <v>91</v>
      </c>
      <c r="T65" s="91" t="s">
        <v>91</v>
      </c>
      <c r="U65" s="26" t="s">
        <v>91</v>
      </c>
    </row>
    <row r="66" spans="1:21" x14ac:dyDescent="0.25">
      <c r="A66" s="22" t="s">
        <v>54</v>
      </c>
      <c r="B66" s="22" t="s">
        <v>91</v>
      </c>
      <c r="C66" s="22" t="s">
        <v>91</v>
      </c>
      <c r="D66" s="22" t="s">
        <v>91</v>
      </c>
      <c r="E66" s="22" t="s">
        <v>91</v>
      </c>
      <c r="F66" s="22" t="s">
        <v>91</v>
      </c>
      <c r="G66" s="22" t="s">
        <v>91</v>
      </c>
      <c r="H66" s="22" t="s">
        <v>91</v>
      </c>
      <c r="I66" s="26" t="s">
        <v>91</v>
      </c>
      <c r="J66" s="22" t="s">
        <v>91</v>
      </c>
      <c r="K66" s="26" t="s">
        <v>91</v>
      </c>
      <c r="L66" s="26" t="s">
        <v>91</v>
      </c>
      <c r="M66" s="26" t="s">
        <v>91</v>
      </c>
      <c r="N66" s="26" t="s">
        <v>91</v>
      </c>
      <c r="O66" s="26" t="s">
        <v>91</v>
      </c>
      <c r="P66" s="26" t="s">
        <v>91</v>
      </c>
      <c r="Q66" s="26" t="s">
        <v>91</v>
      </c>
      <c r="R66" s="26" t="s">
        <v>91</v>
      </c>
      <c r="S66" s="26" t="s">
        <v>91</v>
      </c>
      <c r="T66" s="91" t="s">
        <v>91</v>
      </c>
      <c r="U66" s="26" t="s">
        <v>91</v>
      </c>
    </row>
    <row r="67" spans="1:21" x14ac:dyDescent="0.25">
      <c r="A67" s="22" t="s">
        <v>54</v>
      </c>
      <c r="B67" s="22" t="s">
        <v>91</v>
      </c>
      <c r="C67" s="22" t="s">
        <v>91</v>
      </c>
      <c r="D67" s="22" t="s">
        <v>91</v>
      </c>
      <c r="E67" s="22" t="s">
        <v>91</v>
      </c>
      <c r="F67" s="22" t="s">
        <v>91</v>
      </c>
      <c r="G67" s="22" t="s">
        <v>91</v>
      </c>
      <c r="H67" s="22" t="s">
        <v>91</v>
      </c>
      <c r="I67" s="26" t="s">
        <v>91</v>
      </c>
      <c r="J67" s="22" t="s">
        <v>91</v>
      </c>
      <c r="K67" s="26" t="s">
        <v>91</v>
      </c>
      <c r="L67" s="26" t="s">
        <v>91</v>
      </c>
      <c r="M67" s="26" t="s">
        <v>91</v>
      </c>
      <c r="N67" s="26" t="s">
        <v>91</v>
      </c>
      <c r="O67" s="26" t="s">
        <v>91</v>
      </c>
      <c r="P67" s="26" t="s">
        <v>91</v>
      </c>
      <c r="Q67" s="26" t="s">
        <v>91</v>
      </c>
      <c r="R67" s="26" t="s">
        <v>91</v>
      </c>
      <c r="S67" s="26" t="s">
        <v>91</v>
      </c>
      <c r="T67" s="91" t="s">
        <v>91</v>
      </c>
      <c r="U67" s="26" t="s">
        <v>91</v>
      </c>
    </row>
    <row r="68" spans="1:21" x14ac:dyDescent="0.25">
      <c r="A68" s="22" t="s">
        <v>54</v>
      </c>
      <c r="B68" s="22" t="s">
        <v>91</v>
      </c>
      <c r="C68" s="22" t="s">
        <v>91</v>
      </c>
      <c r="D68" s="22" t="s">
        <v>91</v>
      </c>
      <c r="E68" s="22" t="s">
        <v>91</v>
      </c>
      <c r="F68" s="22" t="s">
        <v>91</v>
      </c>
      <c r="G68" s="22" t="s">
        <v>91</v>
      </c>
      <c r="H68" s="22" t="s">
        <v>91</v>
      </c>
      <c r="I68" s="26" t="s">
        <v>91</v>
      </c>
      <c r="J68" s="22" t="s">
        <v>91</v>
      </c>
      <c r="K68" s="26" t="s">
        <v>91</v>
      </c>
      <c r="L68" s="26" t="s">
        <v>91</v>
      </c>
      <c r="M68" s="26" t="s">
        <v>91</v>
      </c>
      <c r="N68" s="26" t="s">
        <v>91</v>
      </c>
      <c r="O68" s="26" t="s">
        <v>91</v>
      </c>
      <c r="P68" s="26" t="s">
        <v>91</v>
      </c>
      <c r="Q68" s="26" t="s">
        <v>91</v>
      </c>
      <c r="R68" s="26" t="s">
        <v>91</v>
      </c>
      <c r="S68" s="26" t="s">
        <v>91</v>
      </c>
      <c r="T68" s="91" t="s">
        <v>91</v>
      </c>
      <c r="U68" s="26" t="s">
        <v>91</v>
      </c>
    </row>
    <row r="69" spans="1:21" x14ac:dyDescent="0.25">
      <c r="A69" s="22" t="s">
        <v>54</v>
      </c>
      <c r="B69" s="22" t="s">
        <v>91</v>
      </c>
      <c r="C69" s="22" t="s">
        <v>91</v>
      </c>
      <c r="D69" s="22" t="s">
        <v>91</v>
      </c>
      <c r="E69" s="22" t="s">
        <v>91</v>
      </c>
      <c r="F69" s="22" t="s">
        <v>91</v>
      </c>
      <c r="G69" s="22" t="s">
        <v>91</v>
      </c>
      <c r="H69" s="22" t="s">
        <v>91</v>
      </c>
      <c r="I69" s="26" t="s">
        <v>91</v>
      </c>
      <c r="J69" s="22" t="s">
        <v>91</v>
      </c>
      <c r="K69" s="26" t="s">
        <v>91</v>
      </c>
      <c r="L69" s="26" t="s">
        <v>91</v>
      </c>
      <c r="M69" s="26" t="s">
        <v>91</v>
      </c>
      <c r="N69" s="26" t="s">
        <v>91</v>
      </c>
      <c r="O69" s="26" t="s">
        <v>91</v>
      </c>
      <c r="P69" s="26" t="s">
        <v>91</v>
      </c>
      <c r="Q69" s="26" t="s">
        <v>91</v>
      </c>
      <c r="R69" s="26" t="s">
        <v>91</v>
      </c>
      <c r="S69" s="26" t="s">
        <v>91</v>
      </c>
      <c r="T69" s="91" t="s">
        <v>91</v>
      </c>
      <c r="U69" s="26" t="s">
        <v>91</v>
      </c>
    </row>
    <row r="70" spans="1:21" x14ac:dyDescent="0.25">
      <c r="A70" s="22" t="s">
        <v>54</v>
      </c>
      <c r="B70" s="22" t="s">
        <v>91</v>
      </c>
      <c r="C70" s="22" t="s">
        <v>91</v>
      </c>
      <c r="D70" s="22" t="s">
        <v>91</v>
      </c>
      <c r="E70" s="22" t="s">
        <v>91</v>
      </c>
      <c r="F70" s="22" t="s">
        <v>91</v>
      </c>
      <c r="G70" s="22" t="s">
        <v>91</v>
      </c>
      <c r="H70" s="22" t="s">
        <v>91</v>
      </c>
      <c r="I70" s="26" t="s">
        <v>91</v>
      </c>
      <c r="J70" s="22" t="s">
        <v>91</v>
      </c>
      <c r="K70" s="26" t="s">
        <v>91</v>
      </c>
      <c r="L70" s="26" t="s">
        <v>91</v>
      </c>
      <c r="M70" s="26" t="s">
        <v>91</v>
      </c>
      <c r="N70" s="26" t="s">
        <v>91</v>
      </c>
      <c r="O70" s="26" t="s">
        <v>91</v>
      </c>
      <c r="P70" s="26" t="s">
        <v>91</v>
      </c>
      <c r="Q70" s="26" t="s">
        <v>91</v>
      </c>
      <c r="R70" s="26" t="s">
        <v>91</v>
      </c>
      <c r="S70" s="26" t="s">
        <v>91</v>
      </c>
      <c r="T70" s="91" t="s">
        <v>91</v>
      </c>
      <c r="U70" s="26" t="s">
        <v>91</v>
      </c>
    </row>
    <row r="71" spans="1:21" x14ac:dyDescent="0.25">
      <c r="A71" s="22" t="s">
        <v>54</v>
      </c>
      <c r="B71" s="22" t="s">
        <v>91</v>
      </c>
      <c r="C71" s="22" t="s">
        <v>91</v>
      </c>
      <c r="D71" s="22" t="s">
        <v>91</v>
      </c>
      <c r="E71" s="22" t="s">
        <v>91</v>
      </c>
      <c r="F71" s="22" t="s">
        <v>91</v>
      </c>
      <c r="G71" s="22" t="s">
        <v>91</v>
      </c>
      <c r="H71" s="22" t="s">
        <v>91</v>
      </c>
      <c r="I71" s="26" t="s">
        <v>91</v>
      </c>
      <c r="J71" s="22" t="s">
        <v>91</v>
      </c>
      <c r="K71" s="26" t="s">
        <v>91</v>
      </c>
      <c r="L71" s="26" t="s">
        <v>91</v>
      </c>
      <c r="M71" s="26" t="s">
        <v>91</v>
      </c>
      <c r="N71" s="26" t="s">
        <v>91</v>
      </c>
      <c r="O71" s="26" t="s">
        <v>91</v>
      </c>
      <c r="P71" s="26" t="s">
        <v>91</v>
      </c>
      <c r="Q71" s="26" t="s">
        <v>91</v>
      </c>
      <c r="R71" s="26" t="s">
        <v>91</v>
      </c>
      <c r="S71" s="26" t="s">
        <v>91</v>
      </c>
      <c r="T71" s="91" t="s">
        <v>91</v>
      </c>
      <c r="U71" s="26" t="s">
        <v>91</v>
      </c>
    </row>
    <row r="72" spans="1:21" x14ac:dyDescent="0.25">
      <c r="A72" s="22" t="s">
        <v>54</v>
      </c>
      <c r="B72" s="22" t="s">
        <v>91</v>
      </c>
      <c r="C72" s="22" t="s">
        <v>91</v>
      </c>
      <c r="D72" s="22" t="s">
        <v>91</v>
      </c>
      <c r="E72" s="22" t="s">
        <v>91</v>
      </c>
      <c r="F72" s="22" t="s">
        <v>91</v>
      </c>
      <c r="G72" s="22" t="s">
        <v>91</v>
      </c>
      <c r="H72" s="22" t="s">
        <v>91</v>
      </c>
      <c r="I72" s="26" t="s">
        <v>91</v>
      </c>
      <c r="J72" s="22" t="s">
        <v>91</v>
      </c>
      <c r="K72" s="26" t="s">
        <v>91</v>
      </c>
      <c r="L72" s="26" t="s">
        <v>91</v>
      </c>
      <c r="M72" s="26" t="s">
        <v>91</v>
      </c>
      <c r="N72" s="26" t="s">
        <v>91</v>
      </c>
      <c r="O72" s="26" t="s">
        <v>91</v>
      </c>
      <c r="P72" s="26" t="s">
        <v>91</v>
      </c>
      <c r="Q72" s="26" t="s">
        <v>91</v>
      </c>
      <c r="R72" s="26" t="s">
        <v>91</v>
      </c>
      <c r="S72" s="26" t="s">
        <v>91</v>
      </c>
      <c r="T72" s="91" t="s">
        <v>91</v>
      </c>
      <c r="U72" s="26" t="s">
        <v>91</v>
      </c>
    </row>
    <row r="73" spans="1:21" x14ac:dyDescent="0.25">
      <c r="A73" s="22" t="s">
        <v>54</v>
      </c>
      <c r="B73" s="22" t="s">
        <v>91</v>
      </c>
      <c r="C73" s="22" t="s">
        <v>91</v>
      </c>
      <c r="D73" s="22" t="s">
        <v>91</v>
      </c>
      <c r="E73" s="22" t="s">
        <v>91</v>
      </c>
      <c r="F73" s="22" t="s">
        <v>91</v>
      </c>
      <c r="G73" s="22" t="s">
        <v>91</v>
      </c>
      <c r="H73" s="22" t="s">
        <v>91</v>
      </c>
      <c r="I73" s="26" t="s">
        <v>91</v>
      </c>
      <c r="J73" s="22" t="s">
        <v>91</v>
      </c>
      <c r="K73" s="26" t="s">
        <v>91</v>
      </c>
      <c r="L73" s="26" t="s">
        <v>91</v>
      </c>
      <c r="M73" s="26" t="s">
        <v>91</v>
      </c>
      <c r="N73" s="26" t="s">
        <v>91</v>
      </c>
      <c r="O73" s="26" t="s">
        <v>91</v>
      </c>
      <c r="P73" s="26" t="s">
        <v>91</v>
      </c>
      <c r="Q73" s="26" t="s">
        <v>91</v>
      </c>
      <c r="R73" s="26" t="s">
        <v>91</v>
      </c>
      <c r="S73" s="26" t="s">
        <v>91</v>
      </c>
      <c r="T73" s="91" t="s">
        <v>91</v>
      </c>
      <c r="U73" s="26" t="s">
        <v>91</v>
      </c>
    </row>
    <row r="74" spans="1:21" x14ac:dyDescent="0.25">
      <c r="A74" s="22" t="s">
        <v>54</v>
      </c>
      <c r="B74" s="22" t="s">
        <v>91</v>
      </c>
      <c r="C74" s="22" t="s">
        <v>91</v>
      </c>
      <c r="D74" s="22" t="s">
        <v>91</v>
      </c>
      <c r="E74" s="22" t="s">
        <v>91</v>
      </c>
      <c r="F74" s="22" t="s">
        <v>91</v>
      </c>
      <c r="G74" s="22" t="s">
        <v>91</v>
      </c>
      <c r="H74" s="22" t="s">
        <v>91</v>
      </c>
      <c r="I74" s="26" t="s">
        <v>91</v>
      </c>
      <c r="J74" s="22" t="s">
        <v>91</v>
      </c>
      <c r="K74" s="26" t="s">
        <v>91</v>
      </c>
      <c r="L74" s="26" t="s">
        <v>91</v>
      </c>
      <c r="M74" s="26" t="s">
        <v>91</v>
      </c>
      <c r="N74" s="26" t="s">
        <v>91</v>
      </c>
      <c r="O74" s="26" t="s">
        <v>91</v>
      </c>
      <c r="P74" s="26" t="s">
        <v>91</v>
      </c>
      <c r="Q74" s="26" t="s">
        <v>91</v>
      </c>
      <c r="R74" s="26" t="s">
        <v>91</v>
      </c>
      <c r="S74" s="26" t="s">
        <v>91</v>
      </c>
      <c r="T74" s="91" t="s">
        <v>91</v>
      </c>
      <c r="U74" s="26" t="s">
        <v>91</v>
      </c>
    </row>
    <row r="75" spans="1:21" x14ac:dyDescent="0.25">
      <c r="A75" s="22" t="s">
        <v>54</v>
      </c>
      <c r="B75" s="22" t="s">
        <v>91</v>
      </c>
      <c r="C75" s="22" t="s">
        <v>91</v>
      </c>
      <c r="D75" s="22" t="s">
        <v>91</v>
      </c>
      <c r="E75" s="22" t="s">
        <v>91</v>
      </c>
      <c r="F75" s="22" t="s">
        <v>91</v>
      </c>
      <c r="G75" s="22" t="s">
        <v>91</v>
      </c>
      <c r="H75" s="22" t="s">
        <v>91</v>
      </c>
      <c r="I75" s="26" t="s">
        <v>91</v>
      </c>
      <c r="J75" s="22" t="s">
        <v>91</v>
      </c>
      <c r="K75" s="26" t="s">
        <v>91</v>
      </c>
      <c r="L75" s="26" t="s">
        <v>91</v>
      </c>
      <c r="M75" s="26" t="s">
        <v>91</v>
      </c>
      <c r="N75" s="26" t="s">
        <v>91</v>
      </c>
      <c r="O75" s="26" t="s">
        <v>91</v>
      </c>
      <c r="P75" s="26" t="s">
        <v>91</v>
      </c>
      <c r="Q75" s="26" t="s">
        <v>91</v>
      </c>
      <c r="R75" s="26" t="s">
        <v>91</v>
      </c>
      <c r="S75" s="26" t="s">
        <v>91</v>
      </c>
      <c r="T75" s="91" t="s">
        <v>91</v>
      </c>
      <c r="U75" s="26" t="s">
        <v>91</v>
      </c>
    </row>
    <row r="76" spans="1:21" x14ac:dyDescent="0.25">
      <c r="A76" s="22" t="s">
        <v>54</v>
      </c>
      <c r="B76" s="22" t="s">
        <v>91</v>
      </c>
      <c r="C76" s="22" t="s">
        <v>91</v>
      </c>
      <c r="D76" s="22" t="s">
        <v>91</v>
      </c>
      <c r="E76" s="22" t="s">
        <v>91</v>
      </c>
      <c r="F76" s="22" t="s">
        <v>91</v>
      </c>
      <c r="G76" s="22" t="s">
        <v>91</v>
      </c>
      <c r="H76" s="22" t="s">
        <v>91</v>
      </c>
      <c r="I76" s="26" t="s">
        <v>91</v>
      </c>
      <c r="J76" s="22" t="s">
        <v>91</v>
      </c>
      <c r="K76" s="26" t="s">
        <v>91</v>
      </c>
      <c r="L76" s="26" t="s">
        <v>91</v>
      </c>
      <c r="M76" s="26" t="s">
        <v>91</v>
      </c>
      <c r="N76" s="26" t="s">
        <v>91</v>
      </c>
      <c r="O76" s="26" t="s">
        <v>91</v>
      </c>
      <c r="P76" s="26" t="s">
        <v>91</v>
      </c>
      <c r="Q76" s="26" t="s">
        <v>91</v>
      </c>
      <c r="R76" s="26" t="s">
        <v>91</v>
      </c>
      <c r="S76" s="26" t="s">
        <v>91</v>
      </c>
      <c r="T76" s="91" t="s">
        <v>91</v>
      </c>
      <c r="U76" s="26" t="s">
        <v>91</v>
      </c>
    </row>
    <row r="77" spans="1:21" x14ac:dyDescent="0.25">
      <c r="A77" s="22" t="s">
        <v>54</v>
      </c>
      <c r="B77" s="22" t="s">
        <v>91</v>
      </c>
      <c r="C77" s="22" t="s">
        <v>91</v>
      </c>
      <c r="D77" s="22" t="s">
        <v>91</v>
      </c>
      <c r="E77" s="22" t="s">
        <v>91</v>
      </c>
      <c r="F77" s="22" t="s">
        <v>91</v>
      </c>
      <c r="G77" s="22" t="s">
        <v>91</v>
      </c>
      <c r="H77" s="22" t="s">
        <v>91</v>
      </c>
      <c r="I77" s="26" t="s">
        <v>91</v>
      </c>
      <c r="J77" s="22" t="s">
        <v>91</v>
      </c>
      <c r="K77" s="26" t="s">
        <v>91</v>
      </c>
      <c r="L77" s="26" t="s">
        <v>91</v>
      </c>
      <c r="M77" s="26" t="s">
        <v>91</v>
      </c>
      <c r="N77" s="26" t="s">
        <v>91</v>
      </c>
      <c r="O77" s="26" t="s">
        <v>91</v>
      </c>
      <c r="P77" s="26" t="s">
        <v>91</v>
      </c>
      <c r="Q77" s="26" t="s">
        <v>91</v>
      </c>
      <c r="R77" s="26" t="s">
        <v>91</v>
      </c>
      <c r="S77" s="26" t="s">
        <v>91</v>
      </c>
      <c r="T77" s="91" t="s">
        <v>91</v>
      </c>
      <c r="U77" s="26" t="s">
        <v>91</v>
      </c>
    </row>
    <row r="78" spans="1:21" x14ac:dyDescent="0.25">
      <c r="A78" s="22" t="s">
        <v>54</v>
      </c>
      <c r="B78" s="22" t="s">
        <v>91</v>
      </c>
      <c r="C78" s="22" t="s">
        <v>91</v>
      </c>
      <c r="D78" s="22" t="s">
        <v>91</v>
      </c>
      <c r="E78" s="22" t="s">
        <v>91</v>
      </c>
      <c r="F78" s="22" t="s">
        <v>91</v>
      </c>
      <c r="G78" s="22" t="s">
        <v>91</v>
      </c>
      <c r="H78" s="22" t="s">
        <v>91</v>
      </c>
      <c r="I78" s="26" t="s">
        <v>91</v>
      </c>
      <c r="J78" s="22" t="s">
        <v>91</v>
      </c>
      <c r="K78" s="26" t="s">
        <v>91</v>
      </c>
      <c r="L78" s="26" t="s">
        <v>91</v>
      </c>
      <c r="M78" s="26" t="s">
        <v>91</v>
      </c>
      <c r="N78" s="26" t="s">
        <v>91</v>
      </c>
      <c r="O78" s="26" t="s">
        <v>91</v>
      </c>
      <c r="P78" s="26" t="s">
        <v>91</v>
      </c>
      <c r="Q78" s="26" t="s">
        <v>91</v>
      </c>
      <c r="R78" s="26" t="s">
        <v>91</v>
      </c>
      <c r="S78" s="26" t="s">
        <v>91</v>
      </c>
      <c r="T78" s="91" t="s">
        <v>91</v>
      </c>
      <c r="U78" s="26" t="s">
        <v>91</v>
      </c>
    </row>
    <row r="79" spans="1:21" x14ac:dyDescent="0.25">
      <c r="A79" s="22" t="s">
        <v>54</v>
      </c>
      <c r="B79" s="22" t="s">
        <v>91</v>
      </c>
      <c r="C79" s="22" t="s">
        <v>91</v>
      </c>
      <c r="D79" s="22" t="s">
        <v>91</v>
      </c>
      <c r="E79" s="22" t="s">
        <v>91</v>
      </c>
      <c r="F79" s="22" t="s">
        <v>91</v>
      </c>
      <c r="G79" s="22" t="s">
        <v>91</v>
      </c>
      <c r="H79" s="22" t="s">
        <v>91</v>
      </c>
      <c r="I79" s="26" t="s">
        <v>91</v>
      </c>
      <c r="J79" s="22" t="s">
        <v>91</v>
      </c>
      <c r="K79" s="26" t="s">
        <v>91</v>
      </c>
      <c r="L79" s="26" t="s">
        <v>91</v>
      </c>
      <c r="M79" s="26" t="s">
        <v>91</v>
      </c>
      <c r="N79" s="26" t="s">
        <v>91</v>
      </c>
      <c r="O79" s="26" t="s">
        <v>91</v>
      </c>
      <c r="P79" s="26" t="s">
        <v>91</v>
      </c>
      <c r="Q79" s="26" t="s">
        <v>91</v>
      </c>
      <c r="R79" s="26" t="s">
        <v>91</v>
      </c>
      <c r="S79" s="26" t="s">
        <v>91</v>
      </c>
      <c r="T79" s="91" t="s">
        <v>91</v>
      </c>
      <c r="U79" s="26" t="s">
        <v>91</v>
      </c>
    </row>
    <row r="80" spans="1:21" x14ac:dyDescent="0.25">
      <c r="A80" s="22" t="s">
        <v>54</v>
      </c>
      <c r="B80" s="22" t="s">
        <v>91</v>
      </c>
      <c r="C80" s="22" t="s">
        <v>91</v>
      </c>
      <c r="D80" s="22" t="s">
        <v>91</v>
      </c>
      <c r="E80" s="22" t="s">
        <v>91</v>
      </c>
      <c r="F80" s="22" t="s">
        <v>91</v>
      </c>
      <c r="G80" s="22" t="s">
        <v>91</v>
      </c>
      <c r="H80" s="22" t="s">
        <v>91</v>
      </c>
      <c r="I80" s="26" t="s">
        <v>91</v>
      </c>
      <c r="J80" s="22" t="s">
        <v>91</v>
      </c>
      <c r="K80" s="26" t="s">
        <v>91</v>
      </c>
      <c r="L80" s="26" t="s">
        <v>91</v>
      </c>
      <c r="M80" s="26" t="s">
        <v>91</v>
      </c>
      <c r="N80" s="26" t="s">
        <v>91</v>
      </c>
      <c r="O80" s="26" t="s">
        <v>91</v>
      </c>
      <c r="P80" s="26" t="s">
        <v>91</v>
      </c>
      <c r="Q80" s="26" t="s">
        <v>91</v>
      </c>
      <c r="R80" s="26" t="s">
        <v>91</v>
      </c>
      <c r="S80" s="26" t="s">
        <v>91</v>
      </c>
      <c r="T80" s="91" t="s">
        <v>91</v>
      </c>
      <c r="U80" s="26" t="s">
        <v>91</v>
      </c>
    </row>
    <row r="81" spans="1:21" x14ac:dyDescent="0.25">
      <c r="A81" s="22" t="s">
        <v>54</v>
      </c>
      <c r="B81" s="22" t="s">
        <v>91</v>
      </c>
      <c r="C81" s="22" t="s">
        <v>91</v>
      </c>
      <c r="D81" s="22" t="s">
        <v>91</v>
      </c>
      <c r="E81" s="22" t="s">
        <v>91</v>
      </c>
      <c r="F81" s="22" t="s">
        <v>91</v>
      </c>
      <c r="G81" s="22" t="s">
        <v>91</v>
      </c>
      <c r="H81" s="22" t="s">
        <v>91</v>
      </c>
      <c r="I81" s="26" t="s">
        <v>91</v>
      </c>
      <c r="J81" s="22" t="s">
        <v>91</v>
      </c>
      <c r="K81" s="26" t="s">
        <v>91</v>
      </c>
      <c r="L81" s="26" t="s">
        <v>91</v>
      </c>
      <c r="M81" s="26" t="s">
        <v>91</v>
      </c>
      <c r="N81" s="26" t="s">
        <v>91</v>
      </c>
      <c r="O81" s="26" t="s">
        <v>91</v>
      </c>
      <c r="P81" s="26" t="s">
        <v>91</v>
      </c>
      <c r="Q81" s="26" t="s">
        <v>91</v>
      </c>
      <c r="R81" s="26" t="s">
        <v>91</v>
      </c>
      <c r="S81" s="26" t="s">
        <v>91</v>
      </c>
      <c r="T81" s="91" t="s">
        <v>91</v>
      </c>
      <c r="U81" s="26" t="s">
        <v>91</v>
      </c>
    </row>
    <row r="82" spans="1:21" x14ac:dyDescent="0.25">
      <c r="A82" s="22" t="s">
        <v>54</v>
      </c>
      <c r="B82" s="22" t="s">
        <v>91</v>
      </c>
      <c r="C82" s="22" t="s">
        <v>91</v>
      </c>
      <c r="D82" s="22" t="s">
        <v>91</v>
      </c>
      <c r="E82" s="22" t="s">
        <v>91</v>
      </c>
      <c r="F82" s="22" t="s">
        <v>91</v>
      </c>
      <c r="G82" s="22" t="s">
        <v>91</v>
      </c>
      <c r="H82" s="22" t="s">
        <v>91</v>
      </c>
      <c r="I82" s="26" t="s">
        <v>91</v>
      </c>
      <c r="J82" s="22" t="s">
        <v>91</v>
      </c>
      <c r="K82" s="26" t="s">
        <v>91</v>
      </c>
      <c r="L82" s="26" t="s">
        <v>91</v>
      </c>
      <c r="M82" s="26" t="s">
        <v>91</v>
      </c>
      <c r="N82" s="26" t="s">
        <v>91</v>
      </c>
      <c r="O82" s="26" t="s">
        <v>91</v>
      </c>
      <c r="P82" s="26" t="s">
        <v>91</v>
      </c>
      <c r="Q82" s="26" t="s">
        <v>91</v>
      </c>
      <c r="R82" s="26" t="s">
        <v>91</v>
      </c>
      <c r="S82" s="26" t="s">
        <v>91</v>
      </c>
      <c r="T82" s="91" t="s">
        <v>91</v>
      </c>
      <c r="U82" s="26" t="s">
        <v>91</v>
      </c>
    </row>
    <row r="83" spans="1:21" x14ac:dyDescent="0.25">
      <c r="A83" s="22" t="s">
        <v>54</v>
      </c>
      <c r="B83" s="22" t="s">
        <v>91</v>
      </c>
      <c r="C83" s="22" t="s">
        <v>91</v>
      </c>
      <c r="D83" s="22" t="s">
        <v>91</v>
      </c>
      <c r="E83" s="22" t="s">
        <v>91</v>
      </c>
      <c r="F83" s="22" t="s">
        <v>91</v>
      </c>
      <c r="G83" s="22" t="s">
        <v>91</v>
      </c>
      <c r="H83" s="22" t="s">
        <v>91</v>
      </c>
      <c r="I83" s="26" t="s">
        <v>91</v>
      </c>
      <c r="J83" s="22" t="s">
        <v>91</v>
      </c>
      <c r="K83" s="26" t="s">
        <v>91</v>
      </c>
      <c r="L83" s="26" t="s">
        <v>91</v>
      </c>
      <c r="M83" s="26" t="s">
        <v>91</v>
      </c>
      <c r="N83" s="26" t="s">
        <v>91</v>
      </c>
      <c r="O83" s="26" t="s">
        <v>91</v>
      </c>
      <c r="P83" s="26" t="s">
        <v>91</v>
      </c>
      <c r="Q83" s="26" t="s">
        <v>91</v>
      </c>
      <c r="R83" s="26" t="s">
        <v>91</v>
      </c>
      <c r="S83" s="26" t="s">
        <v>91</v>
      </c>
      <c r="T83" s="91" t="s">
        <v>91</v>
      </c>
      <c r="U83" s="26" t="s">
        <v>91</v>
      </c>
    </row>
    <row r="84" spans="1:21" x14ac:dyDescent="0.25">
      <c r="A84" s="22" t="s">
        <v>54</v>
      </c>
      <c r="B84" s="22" t="s">
        <v>91</v>
      </c>
      <c r="C84" s="22" t="s">
        <v>91</v>
      </c>
      <c r="D84" s="22" t="s">
        <v>91</v>
      </c>
      <c r="E84" s="22" t="s">
        <v>91</v>
      </c>
      <c r="F84" s="22" t="s">
        <v>91</v>
      </c>
      <c r="G84" s="22" t="s">
        <v>91</v>
      </c>
      <c r="H84" s="22" t="s">
        <v>91</v>
      </c>
      <c r="I84" s="26" t="s">
        <v>91</v>
      </c>
      <c r="J84" s="22" t="s">
        <v>91</v>
      </c>
      <c r="K84" s="26" t="s">
        <v>91</v>
      </c>
      <c r="L84" s="26" t="s">
        <v>91</v>
      </c>
      <c r="M84" s="26" t="s">
        <v>91</v>
      </c>
      <c r="N84" s="26" t="s">
        <v>91</v>
      </c>
      <c r="O84" s="26" t="s">
        <v>91</v>
      </c>
      <c r="P84" s="26" t="s">
        <v>91</v>
      </c>
      <c r="Q84" s="26" t="s">
        <v>91</v>
      </c>
      <c r="R84" s="26" t="s">
        <v>91</v>
      </c>
      <c r="S84" s="26" t="s">
        <v>91</v>
      </c>
      <c r="T84" s="91" t="s">
        <v>91</v>
      </c>
      <c r="U84" s="26" t="s">
        <v>91</v>
      </c>
    </row>
    <row r="85" spans="1:21" x14ac:dyDescent="0.25">
      <c r="A85" s="22" t="s">
        <v>54</v>
      </c>
      <c r="B85" s="22" t="s">
        <v>91</v>
      </c>
      <c r="C85" s="22" t="s">
        <v>91</v>
      </c>
      <c r="D85" s="22" t="s">
        <v>91</v>
      </c>
      <c r="E85" s="22" t="s">
        <v>91</v>
      </c>
      <c r="F85" s="22" t="s">
        <v>91</v>
      </c>
      <c r="G85" s="22" t="s">
        <v>91</v>
      </c>
      <c r="H85" s="22" t="s">
        <v>91</v>
      </c>
      <c r="I85" s="26" t="s">
        <v>91</v>
      </c>
      <c r="J85" s="22" t="s">
        <v>91</v>
      </c>
      <c r="K85" s="26" t="s">
        <v>91</v>
      </c>
      <c r="L85" s="26" t="s">
        <v>91</v>
      </c>
      <c r="M85" s="26" t="s">
        <v>91</v>
      </c>
      <c r="N85" s="26" t="s">
        <v>91</v>
      </c>
      <c r="O85" s="26" t="s">
        <v>91</v>
      </c>
      <c r="P85" s="26" t="s">
        <v>91</v>
      </c>
      <c r="Q85" s="26" t="s">
        <v>91</v>
      </c>
      <c r="R85" s="26" t="s">
        <v>91</v>
      </c>
      <c r="S85" s="26" t="s">
        <v>91</v>
      </c>
      <c r="T85" s="91" t="s">
        <v>91</v>
      </c>
      <c r="U85" s="26" t="s">
        <v>91</v>
      </c>
    </row>
    <row r="86" spans="1:21" x14ac:dyDescent="0.25">
      <c r="A86" s="22" t="s">
        <v>54</v>
      </c>
      <c r="B86" s="22" t="s">
        <v>91</v>
      </c>
      <c r="C86" s="22" t="s">
        <v>91</v>
      </c>
      <c r="D86" s="22" t="s">
        <v>91</v>
      </c>
      <c r="E86" s="22" t="s">
        <v>91</v>
      </c>
      <c r="F86" s="22" t="s">
        <v>91</v>
      </c>
      <c r="G86" s="22" t="s">
        <v>91</v>
      </c>
      <c r="H86" s="22" t="s">
        <v>91</v>
      </c>
      <c r="I86" s="26" t="s">
        <v>91</v>
      </c>
      <c r="J86" s="22" t="s">
        <v>91</v>
      </c>
      <c r="K86" s="26" t="s">
        <v>91</v>
      </c>
      <c r="L86" s="26" t="s">
        <v>91</v>
      </c>
      <c r="M86" s="26" t="s">
        <v>91</v>
      </c>
      <c r="N86" s="26" t="s">
        <v>91</v>
      </c>
      <c r="O86" s="26" t="s">
        <v>91</v>
      </c>
      <c r="P86" s="26" t="s">
        <v>91</v>
      </c>
      <c r="Q86" s="26" t="s">
        <v>91</v>
      </c>
      <c r="R86" s="26" t="s">
        <v>91</v>
      </c>
      <c r="S86" s="26" t="s">
        <v>91</v>
      </c>
      <c r="T86" s="91" t="s">
        <v>91</v>
      </c>
      <c r="U86" s="26" t="s">
        <v>91</v>
      </c>
    </row>
    <row r="87" spans="1:21" x14ac:dyDescent="0.25">
      <c r="A87" s="22" t="s">
        <v>54</v>
      </c>
      <c r="B87" s="22" t="s">
        <v>91</v>
      </c>
      <c r="C87" s="22" t="s">
        <v>91</v>
      </c>
      <c r="D87" s="22" t="s">
        <v>91</v>
      </c>
      <c r="E87" s="22" t="s">
        <v>91</v>
      </c>
      <c r="F87" s="22" t="s">
        <v>91</v>
      </c>
      <c r="G87" s="22" t="s">
        <v>91</v>
      </c>
      <c r="H87" s="22" t="s">
        <v>91</v>
      </c>
      <c r="I87" s="26" t="s">
        <v>91</v>
      </c>
      <c r="J87" s="22" t="s">
        <v>91</v>
      </c>
      <c r="K87" s="26" t="s">
        <v>91</v>
      </c>
      <c r="L87" s="26" t="s">
        <v>91</v>
      </c>
      <c r="M87" s="26" t="s">
        <v>91</v>
      </c>
      <c r="N87" s="26" t="s">
        <v>91</v>
      </c>
      <c r="O87" s="26" t="s">
        <v>91</v>
      </c>
      <c r="P87" s="26" t="s">
        <v>91</v>
      </c>
      <c r="Q87" s="26" t="s">
        <v>91</v>
      </c>
      <c r="R87" s="26" t="s">
        <v>91</v>
      </c>
      <c r="S87" s="26" t="s">
        <v>91</v>
      </c>
      <c r="T87" s="91" t="s">
        <v>91</v>
      </c>
      <c r="U87" s="26" t="s">
        <v>91</v>
      </c>
    </row>
    <row r="88" spans="1:21" x14ac:dyDescent="0.25">
      <c r="A88" s="22" t="s">
        <v>54</v>
      </c>
      <c r="B88" s="22" t="s">
        <v>91</v>
      </c>
      <c r="C88" s="22" t="s">
        <v>91</v>
      </c>
      <c r="D88" s="22" t="s">
        <v>91</v>
      </c>
      <c r="E88" s="22" t="s">
        <v>91</v>
      </c>
      <c r="F88" s="22" t="s">
        <v>91</v>
      </c>
      <c r="G88" s="22" t="s">
        <v>91</v>
      </c>
      <c r="H88" s="22" t="s">
        <v>91</v>
      </c>
      <c r="I88" s="26" t="s">
        <v>91</v>
      </c>
      <c r="J88" s="22" t="s">
        <v>91</v>
      </c>
      <c r="K88" s="26" t="s">
        <v>91</v>
      </c>
      <c r="L88" s="26" t="s">
        <v>91</v>
      </c>
      <c r="M88" s="26" t="s">
        <v>91</v>
      </c>
      <c r="N88" s="26" t="s">
        <v>91</v>
      </c>
      <c r="O88" s="26" t="s">
        <v>91</v>
      </c>
      <c r="P88" s="26" t="s">
        <v>91</v>
      </c>
      <c r="Q88" s="26" t="s">
        <v>91</v>
      </c>
      <c r="R88" s="26" t="s">
        <v>91</v>
      </c>
      <c r="S88" s="26" t="s">
        <v>91</v>
      </c>
      <c r="T88" s="91" t="s">
        <v>91</v>
      </c>
      <c r="U88" s="26" t="s">
        <v>91</v>
      </c>
    </row>
    <row r="89" spans="1:21" x14ac:dyDescent="0.25">
      <c r="A89" s="22" t="s">
        <v>54</v>
      </c>
      <c r="B89" s="22" t="s">
        <v>91</v>
      </c>
      <c r="C89" s="22" t="s">
        <v>91</v>
      </c>
      <c r="D89" s="22" t="s">
        <v>91</v>
      </c>
      <c r="E89" s="22" t="s">
        <v>91</v>
      </c>
      <c r="F89" s="22" t="s">
        <v>91</v>
      </c>
      <c r="G89" s="22" t="s">
        <v>91</v>
      </c>
      <c r="H89" s="22" t="s">
        <v>91</v>
      </c>
      <c r="I89" s="26" t="s">
        <v>91</v>
      </c>
      <c r="J89" s="22" t="s">
        <v>91</v>
      </c>
      <c r="K89" s="26" t="s">
        <v>91</v>
      </c>
      <c r="L89" s="26" t="s">
        <v>91</v>
      </c>
      <c r="M89" s="26" t="s">
        <v>91</v>
      </c>
      <c r="N89" s="26" t="s">
        <v>91</v>
      </c>
      <c r="O89" s="26" t="s">
        <v>91</v>
      </c>
      <c r="P89" s="26" t="s">
        <v>91</v>
      </c>
      <c r="Q89" s="26" t="s">
        <v>91</v>
      </c>
      <c r="R89" s="26" t="s">
        <v>91</v>
      </c>
      <c r="S89" s="26" t="s">
        <v>91</v>
      </c>
      <c r="T89" s="91" t="s">
        <v>91</v>
      </c>
      <c r="U89" s="26" t="s">
        <v>91</v>
      </c>
    </row>
    <row r="90" spans="1:21" x14ac:dyDescent="0.25">
      <c r="A90" s="22" t="s">
        <v>54</v>
      </c>
      <c r="B90" s="22" t="s">
        <v>91</v>
      </c>
      <c r="C90" s="22" t="s">
        <v>91</v>
      </c>
      <c r="D90" s="22" t="s">
        <v>91</v>
      </c>
      <c r="E90" s="22" t="s">
        <v>91</v>
      </c>
      <c r="F90" s="22" t="s">
        <v>91</v>
      </c>
      <c r="G90" s="22" t="s">
        <v>91</v>
      </c>
      <c r="H90" s="22" t="s">
        <v>91</v>
      </c>
      <c r="I90" s="26" t="s">
        <v>91</v>
      </c>
      <c r="J90" s="22" t="s">
        <v>91</v>
      </c>
      <c r="K90" s="26" t="s">
        <v>91</v>
      </c>
      <c r="L90" s="26" t="s">
        <v>91</v>
      </c>
      <c r="M90" s="26" t="s">
        <v>91</v>
      </c>
      <c r="N90" s="26" t="s">
        <v>91</v>
      </c>
      <c r="O90" s="26" t="s">
        <v>91</v>
      </c>
      <c r="P90" s="26" t="s">
        <v>91</v>
      </c>
      <c r="Q90" s="26" t="s">
        <v>91</v>
      </c>
      <c r="R90" s="26" t="s">
        <v>91</v>
      </c>
      <c r="S90" s="26" t="s">
        <v>91</v>
      </c>
      <c r="T90" s="91" t="s">
        <v>91</v>
      </c>
      <c r="U90" s="26" t="s">
        <v>91</v>
      </c>
    </row>
    <row r="91" spans="1:21" x14ac:dyDescent="0.25">
      <c r="A91" s="22" t="s">
        <v>54</v>
      </c>
      <c r="B91" s="22" t="s">
        <v>91</v>
      </c>
      <c r="C91" s="22" t="s">
        <v>91</v>
      </c>
      <c r="D91" s="22" t="s">
        <v>91</v>
      </c>
      <c r="E91" s="22" t="s">
        <v>91</v>
      </c>
      <c r="F91" s="22" t="s">
        <v>91</v>
      </c>
      <c r="G91" s="22" t="s">
        <v>91</v>
      </c>
      <c r="H91" s="22" t="s">
        <v>91</v>
      </c>
      <c r="I91" s="26" t="s">
        <v>91</v>
      </c>
      <c r="J91" s="22" t="s">
        <v>91</v>
      </c>
      <c r="K91" s="26" t="s">
        <v>91</v>
      </c>
      <c r="L91" s="26" t="s">
        <v>91</v>
      </c>
      <c r="M91" s="26" t="s">
        <v>91</v>
      </c>
      <c r="N91" s="26" t="s">
        <v>91</v>
      </c>
      <c r="O91" s="26" t="s">
        <v>91</v>
      </c>
      <c r="P91" s="26" t="s">
        <v>91</v>
      </c>
      <c r="Q91" s="26" t="s">
        <v>91</v>
      </c>
      <c r="R91" s="26" t="s">
        <v>91</v>
      </c>
      <c r="S91" s="26" t="s">
        <v>91</v>
      </c>
      <c r="T91" s="91" t="s">
        <v>91</v>
      </c>
      <c r="U91" s="26" t="s">
        <v>91</v>
      </c>
    </row>
    <row r="92" spans="1:21" x14ac:dyDescent="0.25">
      <c r="A92" s="22" t="s">
        <v>54</v>
      </c>
      <c r="B92" s="22" t="s">
        <v>91</v>
      </c>
      <c r="C92" s="22" t="s">
        <v>91</v>
      </c>
      <c r="D92" s="22" t="s">
        <v>91</v>
      </c>
      <c r="E92" s="22" t="s">
        <v>91</v>
      </c>
      <c r="F92" s="22" t="s">
        <v>91</v>
      </c>
      <c r="G92" s="22" t="s">
        <v>91</v>
      </c>
      <c r="H92" s="22" t="s">
        <v>91</v>
      </c>
      <c r="I92" s="26" t="s">
        <v>91</v>
      </c>
      <c r="J92" s="22" t="s">
        <v>91</v>
      </c>
      <c r="K92" s="26" t="s">
        <v>91</v>
      </c>
      <c r="L92" s="26" t="s">
        <v>91</v>
      </c>
      <c r="M92" s="26" t="s">
        <v>91</v>
      </c>
      <c r="N92" s="26" t="s">
        <v>91</v>
      </c>
      <c r="O92" s="26" t="s">
        <v>91</v>
      </c>
      <c r="P92" s="26" t="s">
        <v>91</v>
      </c>
      <c r="Q92" s="26" t="s">
        <v>91</v>
      </c>
      <c r="R92" s="26" t="s">
        <v>91</v>
      </c>
      <c r="S92" s="26" t="s">
        <v>91</v>
      </c>
      <c r="T92" s="91" t="s">
        <v>91</v>
      </c>
      <c r="U92" s="26" t="s">
        <v>91</v>
      </c>
    </row>
    <row r="93" spans="1:21" x14ac:dyDescent="0.25">
      <c r="A93" s="22" t="s">
        <v>54</v>
      </c>
      <c r="B93" s="22" t="s">
        <v>91</v>
      </c>
      <c r="C93" s="22" t="s">
        <v>91</v>
      </c>
      <c r="D93" s="22" t="s">
        <v>91</v>
      </c>
      <c r="E93" s="22" t="s">
        <v>91</v>
      </c>
      <c r="F93" s="22" t="s">
        <v>91</v>
      </c>
      <c r="G93" s="22" t="s">
        <v>91</v>
      </c>
      <c r="H93" s="22" t="s">
        <v>91</v>
      </c>
      <c r="I93" s="26" t="s">
        <v>91</v>
      </c>
      <c r="J93" s="22" t="s">
        <v>91</v>
      </c>
      <c r="K93" s="26" t="s">
        <v>91</v>
      </c>
      <c r="L93" s="26" t="s">
        <v>91</v>
      </c>
      <c r="M93" s="26" t="s">
        <v>91</v>
      </c>
      <c r="N93" s="26" t="s">
        <v>91</v>
      </c>
      <c r="O93" s="26" t="s">
        <v>91</v>
      </c>
      <c r="P93" s="26" t="s">
        <v>91</v>
      </c>
      <c r="Q93" s="26" t="s">
        <v>91</v>
      </c>
      <c r="R93" s="26" t="s">
        <v>91</v>
      </c>
      <c r="S93" s="26" t="s">
        <v>91</v>
      </c>
      <c r="T93" s="91" t="s">
        <v>91</v>
      </c>
      <c r="U93" s="26" t="s">
        <v>91</v>
      </c>
    </row>
    <row r="94" spans="1:21" x14ac:dyDescent="0.25">
      <c r="A94" s="22" t="s">
        <v>54</v>
      </c>
      <c r="B94" s="22" t="s">
        <v>91</v>
      </c>
      <c r="C94" s="22" t="s">
        <v>91</v>
      </c>
      <c r="D94" s="22" t="s">
        <v>91</v>
      </c>
      <c r="E94" s="22" t="s">
        <v>91</v>
      </c>
      <c r="F94" s="22" t="s">
        <v>91</v>
      </c>
      <c r="G94" s="22" t="s">
        <v>91</v>
      </c>
      <c r="H94" s="22" t="s">
        <v>91</v>
      </c>
      <c r="I94" s="26" t="s">
        <v>91</v>
      </c>
      <c r="J94" s="22" t="s">
        <v>91</v>
      </c>
      <c r="K94" s="26" t="s">
        <v>91</v>
      </c>
      <c r="L94" s="26" t="s">
        <v>91</v>
      </c>
      <c r="M94" s="26" t="s">
        <v>91</v>
      </c>
      <c r="N94" s="26" t="s">
        <v>91</v>
      </c>
      <c r="O94" s="26" t="s">
        <v>91</v>
      </c>
      <c r="P94" s="26" t="s">
        <v>91</v>
      </c>
      <c r="Q94" s="26" t="s">
        <v>91</v>
      </c>
      <c r="R94" s="26" t="s">
        <v>91</v>
      </c>
      <c r="S94" s="26" t="s">
        <v>91</v>
      </c>
      <c r="T94" s="91" t="s">
        <v>91</v>
      </c>
      <c r="U94" s="26" t="s">
        <v>91</v>
      </c>
    </row>
    <row r="95" spans="1:21" x14ac:dyDescent="0.25">
      <c r="A95" s="22" t="s">
        <v>54</v>
      </c>
      <c r="B95" s="22" t="s">
        <v>91</v>
      </c>
      <c r="C95" s="22" t="s">
        <v>91</v>
      </c>
      <c r="D95" s="22" t="s">
        <v>91</v>
      </c>
      <c r="E95" s="22" t="s">
        <v>91</v>
      </c>
      <c r="F95" s="22" t="s">
        <v>91</v>
      </c>
      <c r="G95" s="22" t="s">
        <v>91</v>
      </c>
      <c r="H95" s="22" t="s">
        <v>91</v>
      </c>
      <c r="I95" s="26" t="s">
        <v>91</v>
      </c>
      <c r="J95" s="22" t="s">
        <v>91</v>
      </c>
      <c r="K95" s="26" t="s">
        <v>91</v>
      </c>
      <c r="L95" s="26" t="s">
        <v>91</v>
      </c>
      <c r="M95" s="26" t="s">
        <v>91</v>
      </c>
      <c r="N95" s="26" t="s">
        <v>91</v>
      </c>
      <c r="O95" s="26" t="s">
        <v>91</v>
      </c>
      <c r="P95" s="26" t="s">
        <v>91</v>
      </c>
      <c r="Q95" s="26" t="s">
        <v>91</v>
      </c>
      <c r="R95" s="26" t="s">
        <v>91</v>
      </c>
      <c r="S95" s="26" t="s">
        <v>91</v>
      </c>
      <c r="T95" s="91" t="s">
        <v>91</v>
      </c>
      <c r="U95" s="26" t="s">
        <v>91</v>
      </c>
    </row>
    <row r="96" spans="1:21" x14ac:dyDescent="0.25">
      <c r="A96" s="22" t="s">
        <v>54</v>
      </c>
      <c r="B96" s="22" t="s">
        <v>91</v>
      </c>
      <c r="C96" s="22" t="s">
        <v>91</v>
      </c>
      <c r="D96" s="22" t="s">
        <v>91</v>
      </c>
      <c r="E96" s="22" t="s">
        <v>91</v>
      </c>
      <c r="F96" s="22" t="s">
        <v>91</v>
      </c>
      <c r="G96" s="22" t="s">
        <v>91</v>
      </c>
      <c r="H96" s="22" t="s">
        <v>91</v>
      </c>
      <c r="I96" s="26" t="s">
        <v>91</v>
      </c>
      <c r="J96" s="22" t="s">
        <v>91</v>
      </c>
      <c r="K96" s="26" t="s">
        <v>91</v>
      </c>
      <c r="L96" s="26" t="s">
        <v>91</v>
      </c>
      <c r="M96" s="26" t="s">
        <v>91</v>
      </c>
      <c r="N96" s="26" t="s">
        <v>91</v>
      </c>
      <c r="O96" s="26" t="s">
        <v>91</v>
      </c>
      <c r="P96" s="26" t="s">
        <v>91</v>
      </c>
      <c r="Q96" s="26" t="s">
        <v>91</v>
      </c>
      <c r="R96" s="26" t="s">
        <v>91</v>
      </c>
      <c r="S96" s="26" t="s">
        <v>91</v>
      </c>
      <c r="T96" s="91" t="s">
        <v>91</v>
      </c>
      <c r="U96" s="26" t="s">
        <v>91</v>
      </c>
    </row>
    <row r="97" spans="1:21" x14ac:dyDescent="0.25">
      <c r="A97" s="22" t="s">
        <v>54</v>
      </c>
      <c r="B97" s="22" t="s">
        <v>91</v>
      </c>
      <c r="C97" s="22" t="s">
        <v>91</v>
      </c>
      <c r="D97" s="22" t="s">
        <v>91</v>
      </c>
      <c r="E97" s="22" t="s">
        <v>91</v>
      </c>
      <c r="F97" s="22" t="s">
        <v>91</v>
      </c>
      <c r="G97" s="22" t="s">
        <v>91</v>
      </c>
      <c r="H97" s="22" t="s">
        <v>91</v>
      </c>
      <c r="I97" s="26" t="s">
        <v>91</v>
      </c>
      <c r="J97" s="22" t="s">
        <v>91</v>
      </c>
      <c r="K97" s="26" t="s">
        <v>91</v>
      </c>
      <c r="L97" s="26" t="s">
        <v>91</v>
      </c>
      <c r="M97" s="26" t="s">
        <v>91</v>
      </c>
      <c r="N97" s="26" t="s">
        <v>91</v>
      </c>
      <c r="O97" s="26" t="s">
        <v>91</v>
      </c>
      <c r="P97" s="26" t="s">
        <v>91</v>
      </c>
      <c r="Q97" s="26" t="s">
        <v>91</v>
      </c>
      <c r="R97" s="26" t="s">
        <v>91</v>
      </c>
      <c r="S97" s="26" t="s">
        <v>91</v>
      </c>
      <c r="T97" s="91" t="s">
        <v>91</v>
      </c>
      <c r="U97" s="26" t="s">
        <v>91</v>
      </c>
    </row>
    <row r="98" spans="1:21" x14ac:dyDescent="0.25">
      <c r="A98" s="22" t="s">
        <v>54</v>
      </c>
      <c r="B98" s="22" t="s">
        <v>91</v>
      </c>
      <c r="C98" s="22" t="s">
        <v>91</v>
      </c>
      <c r="D98" s="22" t="s">
        <v>91</v>
      </c>
      <c r="E98" s="22" t="s">
        <v>91</v>
      </c>
      <c r="F98" s="22" t="s">
        <v>91</v>
      </c>
      <c r="G98" s="22" t="s">
        <v>91</v>
      </c>
      <c r="H98" s="22" t="s">
        <v>91</v>
      </c>
      <c r="I98" s="26" t="s">
        <v>91</v>
      </c>
      <c r="J98" s="22" t="s">
        <v>91</v>
      </c>
      <c r="K98" s="26" t="s">
        <v>91</v>
      </c>
      <c r="L98" s="26" t="s">
        <v>91</v>
      </c>
      <c r="M98" s="26" t="s">
        <v>91</v>
      </c>
      <c r="N98" s="26" t="s">
        <v>91</v>
      </c>
      <c r="O98" s="26" t="s">
        <v>91</v>
      </c>
      <c r="P98" s="26" t="s">
        <v>91</v>
      </c>
      <c r="Q98" s="26" t="s">
        <v>91</v>
      </c>
      <c r="R98" s="26" t="s">
        <v>91</v>
      </c>
      <c r="S98" s="26" t="s">
        <v>91</v>
      </c>
      <c r="T98" s="91" t="s">
        <v>91</v>
      </c>
      <c r="U98" s="26" t="s">
        <v>91</v>
      </c>
    </row>
    <row r="99" spans="1:21" x14ac:dyDescent="0.25">
      <c r="A99" s="22" t="s">
        <v>54</v>
      </c>
      <c r="B99" s="22" t="s">
        <v>91</v>
      </c>
      <c r="C99" s="22" t="s">
        <v>91</v>
      </c>
      <c r="D99" s="22" t="s">
        <v>91</v>
      </c>
      <c r="E99" s="22" t="s">
        <v>91</v>
      </c>
      <c r="F99" s="22" t="s">
        <v>91</v>
      </c>
      <c r="G99" s="22" t="s">
        <v>91</v>
      </c>
      <c r="H99" s="22" t="s">
        <v>91</v>
      </c>
      <c r="I99" s="26" t="s">
        <v>91</v>
      </c>
      <c r="J99" s="22" t="s">
        <v>91</v>
      </c>
      <c r="K99" s="26" t="s">
        <v>91</v>
      </c>
      <c r="L99" s="26" t="s">
        <v>91</v>
      </c>
      <c r="M99" s="26" t="s">
        <v>91</v>
      </c>
      <c r="N99" s="26" t="s">
        <v>91</v>
      </c>
      <c r="O99" s="26" t="s">
        <v>91</v>
      </c>
      <c r="P99" s="26" t="s">
        <v>91</v>
      </c>
      <c r="Q99" s="26" t="s">
        <v>91</v>
      </c>
      <c r="R99" s="26" t="s">
        <v>91</v>
      </c>
      <c r="S99" s="26" t="s">
        <v>91</v>
      </c>
      <c r="T99" s="91" t="s">
        <v>91</v>
      </c>
      <c r="U99" s="26" t="s">
        <v>91</v>
      </c>
    </row>
    <row r="100" spans="1:21" x14ac:dyDescent="0.25">
      <c r="A100" s="22" t="s">
        <v>54</v>
      </c>
      <c r="B100" s="22" t="s">
        <v>91</v>
      </c>
      <c r="C100" s="22" t="s">
        <v>91</v>
      </c>
      <c r="D100" s="22" t="s">
        <v>91</v>
      </c>
      <c r="E100" s="22" t="s">
        <v>91</v>
      </c>
      <c r="F100" s="22" t="s">
        <v>91</v>
      </c>
      <c r="G100" s="22" t="s">
        <v>91</v>
      </c>
      <c r="H100" s="22" t="s">
        <v>91</v>
      </c>
      <c r="I100" s="26" t="s">
        <v>91</v>
      </c>
      <c r="J100" s="22" t="s">
        <v>91</v>
      </c>
      <c r="K100" s="26" t="s">
        <v>91</v>
      </c>
      <c r="L100" s="26" t="s">
        <v>91</v>
      </c>
      <c r="M100" s="26" t="s">
        <v>91</v>
      </c>
      <c r="N100" s="26" t="s">
        <v>91</v>
      </c>
      <c r="O100" s="26" t="s">
        <v>91</v>
      </c>
      <c r="P100" s="26" t="s">
        <v>91</v>
      </c>
      <c r="Q100" s="26" t="s">
        <v>91</v>
      </c>
      <c r="R100" s="26" t="s">
        <v>91</v>
      </c>
      <c r="S100" s="26" t="s">
        <v>91</v>
      </c>
      <c r="T100" s="91" t="s">
        <v>91</v>
      </c>
      <c r="U100" s="26" t="s">
        <v>91</v>
      </c>
    </row>
    <row r="101" spans="1:21" x14ac:dyDescent="0.25">
      <c r="A101" s="22" t="s">
        <v>54</v>
      </c>
      <c r="B101" s="22" t="s">
        <v>91</v>
      </c>
      <c r="C101" s="22" t="s">
        <v>91</v>
      </c>
      <c r="D101" s="22" t="s">
        <v>91</v>
      </c>
      <c r="E101" s="22" t="s">
        <v>91</v>
      </c>
      <c r="F101" s="22" t="s">
        <v>91</v>
      </c>
      <c r="G101" s="22" t="s">
        <v>91</v>
      </c>
      <c r="H101" s="22" t="s">
        <v>91</v>
      </c>
      <c r="I101" s="26" t="s">
        <v>91</v>
      </c>
      <c r="J101" s="22" t="s">
        <v>91</v>
      </c>
      <c r="K101" s="26" t="s">
        <v>91</v>
      </c>
      <c r="L101" s="26" t="s">
        <v>91</v>
      </c>
      <c r="M101" s="26" t="s">
        <v>91</v>
      </c>
      <c r="N101" s="26" t="s">
        <v>91</v>
      </c>
      <c r="O101" s="26" t="s">
        <v>91</v>
      </c>
      <c r="P101" s="26" t="s">
        <v>91</v>
      </c>
      <c r="Q101" s="26" t="s">
        <v>91</v>
      </c>
      <c r="R101" s="26" t="s">
        <v>91</v>
      </c>
      <c r="S101" s="26" t="s">
        <v>91</v>
      </c>
      <c r="T101" s="91" t="s">
        <v>91</v>
      </c>
      <c r="U101" s="26" t="s">
        <v>91</v>
      </c>
    </row>
    <row r="102" spans="1:21" x14ac:dyDescent="0.25">
      <c r="A102" s="22" t="s">
        <v>54</v>
      </c>
      <c r="B102" s="22" t="s">
        <v>91</v>
      </c>
      <c r="C102" s="22" t="s">
        <v>91</v>
      </c>
      <c r="D102" s="22" t="s">
        <v>91</v>
      </c>
      <c r="E102" s="22" t="s">
        <v>91</v>
      </c>
      <c r="F102" s="22" t="s">
        <v>91</v>
      </c>
      <c r="G102" s="22" t="s">
        <v>91</v>
      </c>
      <c r="H102" s="22" t="s">
        <v>91</v>
      </c>
      <c r="I102" s="26" t="s">
        <v>91</v>
      </c>
      <c r="J102" s="22" t="s">
        <v>91</v>
      </c>
      <c r="K102" s="26" t="s">
        <v>91</v>
      </c>
      <c r="L102" s="26" t="s">
        <v>91</v>
      </c>
      <c r="M102" s="26" t="s">
        <v>91</v>
      </c>
      <c r="N102" s="26" t="s">
        <v>91</v>
      </c>
      <c r="O102" s="26" t="s">
        <v>91</v>
      </c>
      <c r="P102" s="26" t="s">
        <v>91</v>
      </c>
      <c r="Q102" s="26" t="s">
        <v>91</v>
      </c>
      <c r="R102" s="26" t="s">
        <v>91</v>
      </c>
      <c r="S102" s="26" t="s">
        <v>91</v>
      </c>
      <c r="T102" s="91" t="s">
        <v>91</v>
      </c>
      <c r="U102" s="26" t="s">
        <v>91</v>
      </c>
    </row>
  </sheetData>
  <phoneticPr fontId="2" type="noConversion"/>
  <pageMargins left="0.75" right="0.75" top="1" bottom="1" header="0.5" footer="0.5"/>
  <headerFooter alignWithMargins="0"/>
  <legacy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tabColor indexed="57"/>
    <pageSetUpPr fitToPage="1"/>
  </sheetPr>
  <dimension ref="A1:B21"/>
  <sheetViews>
    <sheetView showGridLines="0" zoomScale="97" zoomScaleNormal="97" workbookViewId="0">
      <pane ySplit="3" topLeftCell="A4" activePane="bottomLeft" state="frozen"/>
      <selection activeCell="A100" sqref="A100"/>
      <selection pane="bottomLeft" activeCell="A18" sqref="A18"/>
    </sheetView>
  </sheetViews>
  <sheetFormatPr defaultColWidth="9.109375" defaultRowHeight="18" x14ac:dyDescent="0.35"/>
  <cols>
    <col min="1" max="1" width="4.109375" style="44" customWidth="1"/>
    <col min="2" max="2" width="139.109375" style="35" customWidth="1"/>
    <col min="3" max="16384" width="9.109375" style="35"/>
  </cols>
  <sheetData>
    <row r="1" spans="1:2" ht="24.6" x14ac:dyDescent="0.4">
      <c r="A1" s="40"/>
      <c r="B1" s="37" t="s">
        <v>138</v>
      </c>
    </row>
    <row r="2" spans="1:2" ht="21" x14ac:dyDescent="0.4">
      <c r="A2" s="40"/>
      <c r="B2" s="38" t="s">
        <v>199</v>
      </c>
    </row>
    <row r="3" spans="1:2" ht="14.25" customHeight="1" x14ac:dyDescent="0.35">
      <c r="A3" s="40"/>
      <c r="B3" s="39" t="s">
        <v>287</v>
      </c>
    </row>
    <row r="4" spans="1:2" ht="20.399999999999999" x14ac:dyDescent="0.35">
      <c r="A4" s="42" t="s">
        <v>98</v>
      </c>
      <c r="B4" s="46"/>
    </row>
    <row r="5" spans="1:2" ht="36" x14ac:dyDescent="0.35">
      <c r="A5" s="41">
        <v>1</v>
      </c>
      <c r="B5" s="45" t="s">
        <v>188</v>
      </c>
    </row>
    <row r="6" spans="1:2" x14ac:dyDescent="0.35">
      <c r="A6" s="41">
        <v>2</v>
      </c>
      <c r="B6" s="45" t="s">
        <v>95</v>
      </c>
    </row>
    <row r="7" spans="1:2" x14ac:dyDescent="0.35">
      <c r="A7" s="41">
        <v>3</v>
      </c>
      <c r="B7" s="45" t="s">
        <v>200</v>
      </c>
    </row>
    <row r="8" spans="1:2" x14ac:dyDescent="0.35">
      <c r="A8" s="41" t="s">
        <v>91</v>
      </c>
      <c r="B8" s="45" t="s">
        <v>353</v>
      </c>
    </row>
    <row r="9" spans="1:2" x14ac:dyDescent="0.35">
      <c r="A9" s="41">
        <v>4</v>
      </c>
      <c r="B9" s="45" t="s">
        <v>131</v>
      </c>
    </row>
    <row r="10" spans="1:2" x14ac:dyDescent="0.35">
      <c r="A10" s="41">
        <v>5</v>
      </c>
      <c r="B10" s="45" t="s">
        <v>133</v>
      </c>
    </row>
    <row r="11" spans="1:2" x14ac:dyDescent="0.35">
      <c r="A11" s="41">
        <v>6</v>
      </c>
      <c r="B11" s="45" t="s">
        <v>94</v>
      </c>
    </row>
    <row r="12" spans="1:2" x14ac:dyDescent="0.35">
      <c r="A12" s="41">
        <v>7</v>
      </c>
      <c r="B12" s="45" t="s">
        <v>198</v>
      </c>
    </row>
    <row r="13" spans="1:2" ht="21" customHeight="1" x14ac:dyDescent="0.35">
      <c r="A13" s="41">
        <v>8</v>
      </c>
      <c r="B13" s="45" t="s">
        <v>132</v>
      </c>
    </row>
    <row r="14" spans="1:2" x14ac:dyDescent="0.35">
      <c r="A14" s="43" t="s">
        <v>91</v>
      </c>
      <c r="B14" s="45" t="s">
        <v>91</v>
      </c>
    </row>
    <row r="15" spans="1:2" x14ac:dyDescent="0.35">
      <c r="A15" s="43" t="s">
        <v>91</v>
      </c>
      <c r="B15" s="43" t="s">
        <v>91</v>
      </c>
    </row>
    <row r="16" spans="1:2" x14ac:dyDescent="0.35">
      <c r="A16" s="43" t="s">
        <v>91</v>
      </c>
      <c r="B16" s="43" t="s">
        <v>91</v>
      </c>
    </row>
    <row r="17" spans="1:2" x14ac:dyDescent="0.35">
      <c r="A17" s="43" t="s">
        <v>91</v>
      </c>
      <c r="B17" s="45" t="s">
        <v>91</v>
      </c>
    </row>
    <row r="18" spans="1:2" x14ac:dyDescent="0.35">
      <c r="A18" s="43" t="s">
        <v>91</v>
      </c>
      <c r="B18" s="45" t="s">
        <v>91</v>
      </c>
    </row>
    <row r="19" spans="1:2" x14ac:dyDescent="0.35">
      <c r="A19" s="43" t="s">
        <v>91</v>
      </c>
      <c r="B19" s="43" t="s">
        <v>91</v>
      </c>
    </row>
    <row r="20" spans="1:2" x14ac:dyDescent="0.35">
      <c r="A20" s="43" t="s">
        <v>91</v>
      </c>
      <c r="B20" s="43" t="s">
        <v>91</v>
      </c>
    </row>
    <row r="21" spans="1:2" x14ac:dyDescent="0.35">
      <c r="A21" s="43" t="s">
        <v>91</v>
      </c>
      <c r="B21" s="43" t="s">
        <v>91</v>
      </c>
    </row>
  </sheetData>
  <phoneticPr fontId="2" type="noConversion"/>
  <pageMargins left="0.75" right="0.75" top="1" bottom="1" header="0.5" footer="0.5"/>
  <pageSetup scale="63" fitToHeight="0" orientation="portrait" verticalDpi="1200" r:id="rId1"/>
  <headerFooter alignWithMargins="0">
    <oddFooter>Page &amp;P of &amp;N</oddFooter>
  </headerFooter>
  <colBreaks count="1" manualBreakCount="1">
    <brk id="2" max="1048575"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vt:i4>
      </vt:variant>
    </vt:vector>
  </HeadingPairs>
  <TitlesOfParts>
    <vt:vector size="46" baseType="lpstr">
      <vt:lpstr>Summary and Info</vt:lpstr>
      <vt:lpstr>AgendaSummary</vt:lpstr>
      <vt:lpstr>Recon</vt:lpstr>
      <vt:lpstr>NCR1</vt:lpstr>
      <vt:lpstr>NCR2</vt:lpstr>
      <vt:lpstr>NCR3</vt:lpstr>
      <vt:lpstr>NCR4</vt:lpstr>
      <vt:lpstr>NCR5</vt:lpstr>
      <vt:lpstr>NCR6</vt:lpstr>
      <vt:lpstr>NCR7</vt:lpstr>
      <vt:lpstr>NCR8</vt:lpstr>
      <vt:lpstr>OFI1</vt:lpstr>
      <vt:lpstr>OFI2</vt:lpstr>
      <vt:lpstr>OFI3</vt:lpstr>
      <vt:lpstr>Export</vt:lpstr>
      <vt:lpstr>Instructions</vt:lpstr>
      <vt:lpstr>AnnexLet</vt:lpstr>
      <vt:lpstr>AssLoc</vt:lpstr>
      <vt:lpstr>BlankTemplate</vt:lpstr>
      <vt:lpstr>CABName</vt:lpstr>
      <vt:lpstr>CABRepName</vt:lpstr>
      <vt:lpstr>City</vt:lpstr>
      <vt:lpstr>Cycle</vt:lpstr>
      <vt:lpstr>EvalOptions</vt:lpstr>
      <vt:lpstr>IssueDate</vt:lpstr>
      <vt:lpstr>Joint?</vt:lpstr>
      <vt:lpstr>JointWho</vt:lpstr>
      <vt:lpstr>Manager</vt:lpstr>
      <vt:lpstr>Manager_Title</vt:lpstr>
      <vt:lpstr>NCRCount</vt:lpstr>
      <vt:lpstr>OFICount</vt:lpstr>
      <vt:lpstr>Pgm</vt:lpstr>
      <vt:lpstr>'OFI1'!Print_Area</vt:lpstr>
      <vt:lpstr>'OFI2'!Print_Area</vt:lpstr>
      <vt:lpstr>'OFI3'!Print_Area</vt:lpstr>
      <vt:lpstr>'Summary and Info'!Print_Area</vt:lpstr>
      <vt:lpstr>AgendaSummary!Print_Titles</vt:lpstr>
      <vt:lpstr>Program</vt:lpstr>
      <vt:lpstr>ReviewOptions</vt:lpstr>
      <vt:lpstr>Revision</vt:lpstr>
      <vt:lpstr>SaveOnly</vt:lpstr>
      <vt:lpstr>Splash1</vt:lpstr>
      <vt:lpstr>Splash2</vt:lpstr>
      <vt:lpstr>Splash3</vt:lpstr>
      <vt:lpstr>Summary</vt:lpstr>
      <vt:lpstr>TeamLead</vt:lpstr>
    </vt:vector>
  </TitlesOfParts>
  <Company>SCC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NCR and OFI Tracking Tool</dc:title>
  <dc:creator>Greg Slingerland</dc:creator>
  <cp:lastModifiedBy>John A. Pallanti</cp:lastModifiedBy>
  <cp:lastPrinted>2010-07-08T15:33:57Z</cp:lastPrinted>
  <dcterms:created xsi:type="dcterms:W3CDTF">2007-04-03T17:49:40Z</dcterms:created>
  <dcterms:modified xsi:type="dcterms:W3CDTF">2013-05-13T12:53:44Z</dcterms:modified>
</cp:coreProperties>
</file>