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rt-gen\data\"/>
    </mc:Choice>
  </mc:AlternateContent>
  <xr:revisionPtr revIDLastSave="0" documentId="13_ncr:1_{53456C2C-5DF1-4EE5-9906-10CA28ED97C6}" xr6:coauthVersionLast="47" xr6:coauthVersionMax="47" xr10:uidLastSave="{00000000-0000-0000-0000-000000000000}"/>
  <bookViews>
    <workbookView xWindow="5720" yWindow="2790" windowWidth="19190" windowHeight="10200" activeTab="1" xr2:uid="{0114A094-6991-4C7E-9D61-7BB29FC7F1FA}"/>
  </bookViews>
  <sheets>
    <sheet name="Resul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B5" i="1"/>
  <c r="E5" i="1" s="1"/>
  <c r="B6" i="1"/>
  <c r="B4" i="1"/>
  <c r="E4" i="1" s="1"/>
  <c r="B2" i="1"/>
  <c r="E2" i="1" s="1"/>
  <c r="B7" i="1"/>
  <c r="E7" i="1" s="1"/>
  <c r="G22" i="2"/>
  <c r="G21" i="2"/>
  <c r="G20" i="2"/>
  <c r="G19" i="2"/>
  <c r="G18" i="2"/>
  <c r="G17" i="2"/>
  <c r="G16" i="2"/>
  <c r="B3" i="1"/>
  <c r="E6" i="1"/>
  <c r="E3" i="1"/>
</calcChain>
</file>

<file path=xl/sharedStrings.xml><?xml version="1.0" encoding="utf-8"?>
<sst xmlns="http://schemas.openxmlformats.org/spreadsheetml/2006/main" count="48" uniqueCount="45">
  <si>
    <t>Comment</t>
  </si>
  <si>
    <t>Kontrolle</t>
  </si>
  <si>
    <t>Sample 01</t>
  </si>
  <si>
    <t>Sample 02</t>
  </si>
  <si>
    <t>Sample 03</t>
  </si>
  <si>
    <t>Sample 04</t>
  </si>
  <si>
    <t>Sample 05</t>
  </si>
  <si>
    <t>Read [unit]</t>
  </si>
  <si>
    <t>Name</t>
  </si>
  <si>
    <t>Result [unit]</t>
  </si>
  <si>
    <t>err [unit]</t>
  </si>
  <si>
    <t>Control</t>
  </si>
  <si>
    <t>Plate:</t>
  </si>
  <si>
    <t>Plate01</t>
  </si>
  <si>
    <t>PlateFormat</t>
  </si>
  <si>
    <t>Endpoint</t>
  </si>
  <si>
    <t>Absorbance</t>
  </si>
  <si>
    <t>Raw</t>
  </si>
  <si>
    <t>FALSE</t>
  </si>
  <si>
    <t xml:space="preserve">450 620 </t>
  </si>
  <si>
    <t>~End</t>
  </si>
  <si>
    <t>Group: Reference</t>
  </si>
  <si>
    <t>Sample</t>
  </si>
  <si>
    <t>Wells</t>
  </si>
  <si>
    <t>Standard Value [cp/ml]</t>
  </si>
  <si>
    <t>OD</t>
  </si>
  <si>
    <t>BackCalcConc</t>
  </si>
  <si>
    <t>A5</t>
  </si>
  <si>
    <t>A6</t>
  </si>
  <si>
    <t>A7</t>
  </si>
  <si>
    <t>A8</t>
  </si>
  <si>
    <t>Masked</t>
  </si>
  <si>
    <t>A9</t>
  </si>
  <si>
    <t>A10</t>
  </si>
  <si>
    <t>A11</t>
  </si>
  <si>
    <t>##TXT=111</t>
  </si>
  <si>
    <t>id_1</t>
  </si>
  <si>
    <t>id_2</t>
  </si>
  <si>
    <t>id_3</t>
  </si>
  <si>
    <t>id_4</t>
  </si>
  <si>
    <t>id_5</t>
  </si>
  <si>
    <t>Mult</t>
  </si>
  <si>
    <t>aa</t>
  </si>
  <si>
    <t>bb</t>
  </si>
  <si>
    <t>T(C)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</si>
</sst>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7413E"/>
      <name val="Calibri"/>
      <family val="2"/>
      <scheme val="minor"/>
    </font>
    <font>
      <b/>
      <sz val="11"/>
      <color rgb="FF27413E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C2A3-A161-47B9-ADD3-9DC5CEA349A4}">
  <dimension ref="A1:G7"/>
  <sheetViews>
    <sheetView workbookViewId="0">
      <selection activeCell="A22" sqref="A22"/>
    </sheetView>
  </sheetViews>
  <sheetFormatPr defaultRowHeight="15" x14ac:dyDescent="0.25"/>
  <cols>
    <col min="1" max="7" width="34.42578125" customWidth="1"/>
  </cols>
  <sheetData>
    <row r="1" spans="1:7" x14ac:dyDescent="0.25">
      <c r="A1" s="1"/>
      <c r="B1" s="1" t="s">
        <v>7</v>
      </c>
      <c r="C1" s="2" t="s">
        <v>8</v>
      </c>
      <c r="D1" s="3" t="s">
        <v>41</v>
      </c>
      <c r="E1" s="4" t="s">
        <v>9</v>
      </c>
      <c r="F1" s="5" t="s">
        <v>10</v>
      </c>
      <c r="G1" s="6" t="s">
        <v>0</v>
      </c>
    </row>
    <row r="2" spans="1:7" ht="15.75" thickBot="1" x14ac:dyDescent="0.3">
      <c r="A2" s="7" t="s">
        <v>11</v>
      </c>
      <c r="B2" s="8">
        <f>Data!C51</f>
        <v>0</v>
      </c>
      <c r="C2" s="9" t="s">
        <v>1</v>
      </c>
      <c r="D2" s="10">
        <v>10</v>
      </c>
      <c r="E2" s="11">
        <f>B2*D2</f>
        <v>0</v>
      </c>
      <c r="F2" s="12">
        <f>Data!C52</f>
        <v>0</v>
      </c>
      <c r="G2" s="13"/>
    </row>
    <row r="3" spans="1:7" x14ac:dyDescent="0.25">
      <c r="A3" s="7" t="s">
        <v>2</v>
      </c>
      <c r="B3" s="8">
        <f>Data!C70</f>
        <v>0</v>
      </c>
      <c r="C3" s="14" t="s">
        <v>36</v>
      </c>
      <c r="D3" s="15">
        <v>1</v>
      </c>
      <c r="E3" s="11">
        <f t="shared" ref="E3:E7" si="0">B3*D3</f>
        <v>0</v>
      </c>
      <c r="F3" s="12">
        <f>Data!C71</f>
        <v>0</v>
      </c>
      <c r="G3" s="16" t="s">
        <v>42</v>
      </c>
    </row>
    <row r="4" spans="1:7" x14ac:dyDescent="0.25">
      <c r="A4" s="7" t="s">
        <v>3</v>
      </c>
      <c r="B4" s="8">
        <f>Data!C89</f>
        <v>0</v>
      </c>
      <c r="C4" s="17" t="s">
        <v>37</v>
      </c>
      <c r="D4" s="18">
        <v>1</v>
      </c>
      <c r="E4" s="11">
        <f t="shared" si="0"/>
        <v>0</v>
      </c>
      <c r="F4" s="12">
        <f>Data!C90</f>
        <v>0</v>
      </c>
      <c r="G4" s="16" t="s">
        <v>42</v>
      </c>
    </row>
    <row r="5" spans="1:7" x14ac:dyDescent="0.25">
      <c r="A5" s="7" t="s">
        <v>4</v>
      </c>
      <c r="B5" s="8">
        <f>Data!C108</f>
        <v>0</v>
      </c>
      <c r="C5" s="17" t="s">
        <v>38</v>
      </c>
      <c r="D5" s="18">
        <v>1</v>
      </c>
      <c r="E5" s="11">
        <f t="shared" si="0"/>
        <v>0</v>
      </c>
      <c r="F5" s="12">
        <f>Data!C109</f>
        <v>0</v>
      </c>
      <c r="G5" s="16" t="s">
        <v>42</v>
      </c>
    </row>
    <row r="6" spans="1:7" x14ac:dyDescent="0.25">
      <c r="A6" s="7" t="s">
        <v>5</v>
      </c>
      <c r="B6" s="8">
        <f>Data!C127</f>
        <v>0</v>
      </c>
      <c r="C6" s="17" t="s">
        <v>39</v>
      </c>
      <c r="D6" s="18">
        <v>1</v>
      </c>
      <c r="E6" s="11">
        <f t="shared" si="0"/>
        <v>0</v>
      </c>
      <c r="F6" s="12">
        <f>Data!C128</f>
        <v>0</v>
      </c>
      <c r="G6" s="16" t="s">
        <v>43</v>
      </c>
    </row>
    <row r="7" spans="1:7" x14ac:dyDescent="0.25">
      <c r="A7" s="7" t="s">
        <v>6</v>
      </c>
      <c r="B7" s="8">
        <f>Data!C146</f>
        <v>0</v>
      </c>
      <c r="C7" s="17" t="s">
        <v>40</v>
      </c>
      <c r="D7" s="18">
        <v>100</v>
      </c>
      <c r="E7" s="11">
        <f t="shared" si="0"/>
        <v>0</v>
      </c>
      <c r="F7" s="12">
        <f>Data!C147</f>
        <v>0</v>
      </c>
      <c r="G7" s="1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A99F-4DD7-406C-9FD0-6495A6C1B090}">
  <dimension ref="A1:AA22"/>
  <sheetViews>
    <sheetView tabSelected="1" workbookViewId="0">
      <selection activeCell="A4" sqref="A4:XFD11"/>
    </sheetView>
  </sheetViews>
  <sheetFormatPr defaultRowHeight="15" x14ac:dyDescent="0.25"/>
  <cols>
    <col min="1" max="2" width="16" customWidth="1"/>
    <col min="3" max="3" width="23.7109375" customWidth="1"/>
    <col min="4" max="8" width="16" customWidth="1"/>
  </cols>
  <sheetData>
    <row r="1" spans="1:27" x14ac:dyDescent="0.25">
      <c r="A1" t="s">
        <v>35</v>
      </c>
    </row>
    <row r="2" spans="1:27" x14ac:dyDescent="0.25">
      <c r="A2" t="s">
        <v>12</v>
      </c>
      <c r="B2" t="s">
        <v>13</v>
      </c>
      <c r="C2">
        <v>1.3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</v>
      </c>
      <c r="O2">
        <v>2</v>
      </c>
      <c r="P2" t="s">
        <v>19</v>
      </c>
      <c r="Q2">
        <v>1</v>
      </c>
      <c r="R2">
        <v>12</v>
      </c>
      <c r="S2">
        <v>96</v>
      </c>
      <c r="T2">
        <v>1</v>
      </c>
      <c r="U2">
        <v>8</v>
      </c>
    </row>
    <row r="3" spans="1:27" x14ac:dyDescent="0.25">
      <c r="B3" t="s">
        <v>44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</row>
    <row r="4" spans="1:27" x14ac:dyDescent="0.25">
      <c r="B4">
        <v>27.5</v>
      </c>
      <c r="C4">
        <v>3.0779000000000001</v>
      </c>
      <c r="D4">
        <v>1.9867999999999999</v>
      </c>
      <c r="E4">
        <v>1.1839</v>
      </c>
      <c r="F4">
        <v>0.66910000000000003</v>
      </c>
      <c r="G4">
        <v>3.2006999999999999</v>
      </c>
      <c r="H4">
        <v>2.0783999999999998</v>
      </c>
      <c r="I4">
        <v>1.2342</v>
      </c>
      <c r="J4">
        <v>0.73160000000000003</v>
      </c>
      <c r="K4">
        <v>0.4052</v>
      </c>
      <c r="L4">
        <v>0.24</v>
      </c>
      <c r="M4">
        <v>0.14749999999999999</v>
      </c>
      <c r="N4">
        <v>4.5600000000000002E-2</v>
      </c>
      <c r="P4">
        <v>4.1700000000000001E-2</v>
      </c>
      <c r="Q4">
        <v>4.0300000000000002E-2</v>
      </c>
      <c r="R4">
        <v>3.9399999999999998E-2</v>
      </c>
      <c r="S4">
        <v>3.8100000000000002E-2</v>
      </c>
      <c r="T4">
        <v>4.2700000000000002E-2</v>
      </c>
      <c r="U4">
        <v>4.0599999999999997E-2</v>
      </c>
      <c r="V4">
        <v>3.9600000000000003E-2</v>
      </c>
      <c r="W4">
        <v>3.7699999999999997E-2</v>
      </c>
      <c r="X4">
        <v>3.6799999999999999E-2</v>
      </c>
      <c r="Y4">
        <v>3.73E-2</v>
      </c>
      <c r="Z4">
        <v>3.7900000000000003E-2</v>
      </c>
      <c r="AA4">
        <v>3.6900000000000002E-2</v>
      </c>
    </row>
    <row r="5" spans="1:27" x14ac:dyDescent="0.25">
      <c r="C5">
        <v>2.4998</v>
      </c>
      <c r="D5">
        <v>1.4887999999999999</v>
      </c>
      <c r="E5">
        <v>0.88770000000000004</v>
      </c>
      <c r="F5">
        <v>0.51139999999999997</v>
      </c>
      <c r="G5">
        <v>0.6643</v>
      </c>
      <c r="H5">
        <v>0.34570000000000001</v>
      </c>
      <c r="I5">
        <v>0.20530000000000001</v>
      </c>
      <c r="J5">
        <v>0.1338</v>
      </c>
      <c r="K5">
        <v>4.7699999999999999E-2</v>
      </c>
      <c r="L5">
        <v>4.7899999999999998E-2</v>
      </c>
      <c r="M5">
        <v>4.8899999999999999E-2</v>
      </c>
      <c r="N5">
        <v>4.8099999999999997E-2</v>
      </c>
      <c r="P5">
        <v>4.0800000000000003E-2</v>
      </c>
      <c r="Q5">
        <v>3.9899999999999998E-2</v>
      </c>
      <c r="R5">
        <v>3.8800000000000001E-2</v>
      </c>
      <c r="S5">
        <v>3.8199999999999998E-2</v>
      </c>
      <c r="T5">
        <v>3.8199999999999998E-2</v>
      </c>
      <c r="U5">
        <v>3.7699999999999997E-2</v>
      </c>
      <c r="V5">
        <v>3.7600000000000001E-2</v>
      </c>
      <c r="W5">
        <v>3.6900000000000002E-2</v>
      </c>
      <c r="X5">
        <v>3.7199999999999997E-2</v>
      </c>
      <c r="Y5">
        <v>3.73E-2</v>
      </c>
      <c r="Z5">
        <v>3.73E-2</v>
      </c>
      <c r="AA5">
        <v>3.7400000000000003E-2</v>
      </c>
    </row>
    <row r="6" spans="1:27" x14ac:dyDescent="0.25">
      <c r="C6">
        <v>1.8331</v>
      </c>
      <c r="D6">
        <v>1.0177</v>
      </c>
      <c r="E6">
        <v>0.58930000000000005</v>
      </c>
      <c r="F6">
        <v>0.34720000000000001</v>
      </c>
      <c r="G6">
        <v>1.0053000000000001</v>
      </c>
      <c r="H6">
        <v>0.53859999999999997</v>
      </c>
      <c r="I6">
        <v>0.3165</v>
      </c>
      <c r="J6">
        <v>0.19400000000000001</v>
      </c>
      <c r="K6">
        <v>4.7E-2</v>
      </c>
      <c r="L6">
        <v>4.7699999999999999E-2</v>
      </c>
      <c r="M6">
        <v>4.8599999999999997E-2</v>
      </c>
      <c r="N6">
        <v>4.9500000000000002E-2</v>
      </c>
      <c r="P6">
        <v>3.8100000000000002E-2</v>
      </c>
      <c r="Q6">
        <v>3.8600000000000002E-2</v>
      </c>
      <c r="R6">
        <v>3.7999999999999999E-2</v>
      </c>
      <c r="S6">
        <v>3.7600000000000001E-2</v>
      </c>
      <c r="T6">
        <v>3.85E-2</v>
      </c>
      <c r="U6">
        <v>3.7400000000000003E-2</v>
      </c>
      <c r="V6">
        <v>3.7600000000000001E-2</v>
      </c>
      <c r="W6">
        <v>3.73E-2</v>
      </c>
      <c r="X6">
        <v>3.7100000000000001E-2</v>
      </c>
      <c r="Y6">
        <v>3.6999999999999998E-2</v>
      </c>
      <c r="Z6">
        <v>3.7400000000000003E-2</v>
      </c>
      <c r="AA6">
        <v>3.5499999999999997E-2</v>
      </c>
    </row>
    <row r="7" spans="1:27" x14ac:dyDescent="0.25">
      <c r="C7">
        <v>1.1379999999999999</v>
      </c>
      <c r="D7">
        <v>0.624</v>
      </c>
      <c r="E7">
        <v>0.35759999999999997</v>
      </c>
      <c r="F7">
        <v>0.2104</v>
      </c>
      <c r="G7">
        <v>1.5498000000000001</v>
      </c>
      <c r="H7">
        <v>0.84609999999999996</v>
      </c>
      <c r="I7">
        <v>0.51</v>
      </c>
      <c r="J7">
        <v>0.28560000000000002</v>
      </c>
      <c r="K7">
        <v>4.7699999999999999E-2</v>
      </c>
      <c r="L7">
        <v>4.7800000000000002E-2</v>
      </c>
      <c r="M7">
        <v>4.7E-2</v>
      </c>
      <c r="N7">
        <v>4.6600000000000003E-2</v>
      </c>
      <c r="P7">
        <v>3.7400000000000003E-2</v>
      </c>
      <c r="Q7">
        <v>3.8199999999999998E-2</v>
      </c>
      <c r="R7">
        <v>3.7499999999999999E-2</v>
      </c>
      <c r="S7">
        <v>3.78E-2</v>
      </c>
      <c r="T7">
        <v>4.0099999999999997E-2</v>
      </c>
      <c r="U7">
        <v>3.8600000000000002E-2</v>
      </c>
      <c r="V7">
        <v>3.8199999999999998E-2</v>
      </c>
      <c r="W7">
        <v>3.7600000000000001E-2</v>
      </c>
      <c r="X7">
        <v>3.7900000000000003E-2</v>
      </c>
      <c r="Y7">
        <v>3.78E-2</v>
      </c>
      <c r="Z7">
        <v>3.78E-2</v>
      </c>
      <c r="AA7">
        <v>3.5400000000000001E-2</v>
      </c>
    </row>
    <row r="8" spans="1:27" x14ac:dyDescent="0.25">
      <c r="C8">
        <v>0.13600000000000001</v>
      </c>
      <c r="D8">
        <v>8.5599999999999996E-2</v>
      </c>
      <c r="E8">
        <v>6.6900000000000001E-2</v>
      </c>
      <c r="F8">
        <v>5.6800000000000003E-2</v>
      </c>
      <c r="G8">
        <v>0.97919999999999996</v>
      </c>
      <c r="H8">
        <v>0.53979999999999995</v>
      </c>
      <c r="I8">
        <v>0.30570000000000003</v>
      </c>
      <c r="J8">
        <v>0.1835</v>
      </c>
      <c r="K8">
        <v>4.6100000000000002E-2</v>
      </c>
      <c r="L8">
        <v>4.6399999999999997E-2</v>
      </c>
      <c r="M8">
        <v>4.6699999999999998E-2</v>
      </c>
      <c r="N8">
        <v>4.4999999999999998E-2</v>
      </c>
      <c r="P8">
        <v>3.4799999999999998E-2</v>
      </c>
      <c r="Q8">
        <v>3.56E-2</v>
      </c>
      <c r="R8">
        <v>3.6400000000000002E-2</v>
      </c>
      <c r="S8">
        <v>3.7100000000000001E-2</v>
      </c>
      <c r="T8">
        <v>3.7999999999999999E-2</v>
      </c>
      <c r="U8">
        <v>3.7100000000000001E-2</v>
      </c>
      <c r="V8">
        <v>3.7100000000000001E-2</v>
      </c>
      <c r="W8">
        <v>3.6999999999999998E-2</v>
      </c>
      <c r="X8">
        <v>3.7400000000000003E-2</v>
      </c>
      <c r="Y8">
        <v>3.6999999999999998E-2</v>
      </c>
      <c r="Z8">
        <v>3.6499999999999998E-2</v>
      </c>
      <c r="AA8">
        <v>3.4099999999999998E-2</v>
      </c>
    </row>
    <row r="9" spans="1:27" x14ac:dyDescent="0.25">
      <c r="C9">
        <v>0.93420000000000003</v>
      </c>
      <c r="D9">
        <v>0.47089999999999999</v>
      </c>
      <c r="E9">
        <v>0.28220000000000001</v>
      </c>
      <c r="F9">
        <v>0.17480000000000001</v>
      </c>
      <c r="G9">
        <v>6.3600000000000004E-2</v>
      </c>
      <c r="H9">
        <v>5.4100000000000002E-2</v>
      </c>
      <c r="I9">
        <v>5.11E-2</v>
      </c>
      <c r="J9">
        <v>4.9700000000000001E-2</v>
      </c>
      <c r="K9">
        <v>4.7600000000000003E-2</v>
      </c>
      <c r="L9">
        <v>4.8099999999999997E-2</v>
      </c>
      <c r="M9">
        <v>4.7699999999999999E-2</v>
      </c>
      <c r="N9">
        <v>4.8899999999999999E-2</v>
      </c>
      <c r="P9">
        <v>3.8300000000000001E-2</v>
      </c>
      <c r="Q9">
        <v>3.6799999999999999E-2</v>
      </c>
      <c r="R9">
        <v>3.73E-2</v>
      </c>
      <c r="S9">
        <v>3.7499999999999999E-2</v>
      </c>
      <c r="T9">
        <v>3.6799999999999999E-2</v>
      </c>
      <c r="U9">
        <v>3.5900000000000001E-2</v>
      </c>
      <c r="V9">
        <v>3.5700000000000003E-2</v>
      </c>
      <c r="W9">
        <v>3.6499999999999998E-2</v>
      </c>
      <c r="X9">
        <v>3.7999999999999999E-2</v>
      </c>
      <c r="Y9">
        <v>3.7499999999999999E-2</v>
      </c>
      <c r="Z9">
        <v>3.6900000000000002E-2</v>
      </c>
      <c r="AA9">
        <v>3.5700000000000003E-2</v>
      </c>
    </row>
    <row r="10" spans="1:27" x14ac:dyDescent="0.25">
      <c r="C10">
        <v>0.75519999999999998</v>
      </c>
      <c r="D10">
        <v>0.42259999999999998</v>
      </c>
      <c r="E10">
        <v>0.2374</v>
      </c>
      <c r="F10">
        <v>0.14949999999999999</v>
      </c>
      <c r="G10">
        <v>4.6699999999999998E-2</v>
      </c>
      <c r="H10">
        <v>4.48E-2</v>
      </c>
      <c r="I10">
        <v>4.5699999999999998E-2</v>
      </c>
      <c r="J10">
        <v>4.6199999999999998E-2</v>
      </c>
      <c r="K10">
        <v>4.7100000000000003E-2</v>
      </c>
      <c r="L10">
        <v>4.7199999999999999E-2</v>
      </c>
      <c r="M10">
        <v>4.7600000000000003E-2</v>
      </c>
      <c r="N10">
        <v>4.87E-2</v>
      </c>
      <c r="P10">
        <v>3.8100000000000002E-2</v>
      </c>
      <c r="Q10">
        <v>3.7400000000000003E-2</v>
      </c>
      <c r="R10">
        <v>3.73E-2</v>
      </c>
      <c r="S10">
        <v>3.6999999999999998E-2</v>
      </c>
      <c r="T10">
        <v>3.4000000000000002E-2</v>
      </c>
      <c r="U10">
        <v>3.39E-2</v>
      </c>
      <c r="V10">
        <v>3.4099999999999998E-2</v>
      </c>
      <c r="W10">
        <v>3.5200000000000002E-2</v>
      </c>
      <c r="X10">
        <v>3.6600000000000001E-2</v>
      </c>
      <c r="Y10">
        <v>3.56E-2</v>
      </c>
      <c r="Z10">
        <v>3.5400000000000001E-2</v>
      </c>
      <c r="AA10">
        <v>3.5999999999999997E-2</v>
      </c>
    </row>
    <row r="11" spans="1:27" x14ac:dyDescent="0.25">
      <c r="C11">
        <v>0.7873</v>
      </c>
      <c r="D11">
        <v>0.41460000000000002</v>
      </c>
      <c r="E11">
        <v>0.25819999999999999</v>
      </c>
      <c r="F11">
        <v>0.15540000000000001</v>
      </c>
      <c r="G11">
        <v>4.8099999999999997E-2</v>
      </c>
      <c r="H11">
        <v>4.7100000000000003E-2</v>
      </c>
      <c r="I11">
        <v>4.65E-2</v>
      </c>
      <c r="J11">
        <v>4.6199999999999998E-2</v>
      </c>
      <c r="K11">
        <v>4.6399999999999997E-2</v>
      </c>
      <c r="L11">
        <v>4.5900000000000003E-2</v>
      </c>
      <c r="M11">
        <v>4.7399999999999998E-2</v>
      </c>
      <c r="N11">
        <v>4.8300000000000003E-2</v>
      </c>
      <c r="P11">
        <v>3.8800000000000001E-2</v>
      </c>
      <c r="Q11">
        <v>3.8800000000000001E-2</v>
      </c>
      <c r="R11">
        <v>3.6400000000000002E-2</v>
      </c>
      <c r="S11">
        <v>3.8199999999999998E-2</v>
      </c>
      <c r="T11">
        <v>3.7400000000000003E-2</v>
      </c>
      <c r="U11">
        <v>3.6400000000000002E-2</v>
      </c>
      <c r="V11">
        <v>3.5999999999999997E-2</v>
      </c>
      <c r="W11">
        <v>3.7100000000000001E-2</v>
      </c>
      <c r="X11">
        <v>3.8399999999999997E-2</v>
      </c>
      <c r="Y11">
        <v>3.78E-2</v>
      </c>
      <c r="Z11">
        <v>3.7999999999999999E-2</v>
      </c>
      <c r="AA11">
        <v>3.6799999999999999E-2</v>
      </c>
    </row>
    <row r="13" spans="1:27" x14ac:dyDescent="0.25">
      <c r="A13" t="s">
        <v>20</v>
      </c>
    </row>
    <row r="14" spans="1:27" x14ac:dyDescent="0.25">
      <c r="A14" t="s">
        <v>21</v>
      </c>
    </row>
    <row r="15" spans="1:27" x14ac:dyDescent="0.25">
      <c r="A15" t="s">
        <v>22</v>
      </c>
      <c r="B15" t="s">
        <v>23</v>
      </c>
      <c r="C15" t="s">
        <v>24</v>
      </c>
      <c r="D15" t="s">
        <v>25</v>
      </c>
      <c r="E15" t="s">
        <v>26</v>
      </c>
    </row>
    <row r="16" spans="1:27" x14ac:dyDescent="0.25">
      <c r="A16">
        <v>1</v>
      </c>
      <c r="B16" t="s">
        <v>27</v>
      </c>
      <c r="C16" s="19">
        <v>17950000000</v>
      </c>
      <c r="D16">
        <v>1.4609000000000001</v>
      </c>
      <c r="E16" s="19">
        <v>18060000000</v>
      </c>
      <c r="G16" s="20">
        <f>G4-T4</f>
        <v>3.1579999999999999</v>
      </c>
      <c r="H16" s="19"/>
    </row>
    <row r="17" spans="1:7" x14ac:dyDescent="0.25">
      <c r="A17">
        <v>2</v>
      </c>
      <c r="B17" t="s">
        <v>28</v>
      </c>
      <c r="C17" s="19">
        <v>8977000000</v>
      </c>
      <c r="D17">
        <v>0.76270000000000004</v>
      </c>
      <c r="E17" s="19">
        <v>8629000000</v>
      </c>
      <c r="G17" s="20">
        <f>H4-U4</f>
        <v>2.0377999999999998</v>
      </c>
    </row>
    <row r="18" spans="1:7" x14ac:dyDescent="0.25">
      <c r="A18">
        <v>3</v>
      </c>
      <c r="B18" t="s">
        <v>29</v>
      </c>
      <c r="C18" s="19">
        <v>4489000000</v>
      </c>
      <c r="D18">
        <v>0.45619999999999999</v>
      </c>
      <c r="E18" s="19">
        <v>4762000000</v>
      </c>
      <c r="G18" s="20">
        <f>I4-V4</f>
        <v>1.1945999999999999</v>
      </c>
    </row>
    <row r="19" spans="1:7" x14ac:dyDescent="0.25">
      <c r="A19">
        <v>4</v>
      </c>
      <c r="B19" t="s">
        <v>30</v>
      </c>
      <c r="C19" s="19">
        <v>2244000000</v>
      </c>
      <c r="D19" t="s">
        <v>31</v>
      </c>
      <c r="E19" s="19" t="s">
        <v>31</v>
      </c>
      <c r="G19" s="20">
        <f>J4-W4</f>
        <v>0.69390000000000007</v>
      </c>
    </row>
    <row r="20" spans="1:7" x14ac:dyDescent="0.25">
      <c r="A20">
        <v>5</v>
      </c>
      <c r="B20" t="s">
        <v>32</v>
      </c>
      <c r="C20" s="19">
        <v>1122000000</v>
      </c>
      <c r="D20">
        <v>0.153</v>
      </c>
      <c r="E20" s="19">
        <v>1248000000</v>
      </c>
      <c r="G20" s="20">
        <f>K4-X4</f>
        <v>0.36840000000000001</v>
      </c>
    </row>
    <row r="21" spans="1:7" x14ac:dyDescent="0.25">
      <c r="A21">
        <v>6</v>
      </c>
      <c r="B21" t="s">
        <v>33</v>
      </c>
      <c r="C21" s="19">
        <v>561100000</v>
      </c>
      <c r="D21">
        <v>8.2400000000000001E-2</v>
      </c>
      <c r="E21" s="19">
        <v>520600000</v>
      </c>
      <c r="G21" s="20">
        <f>L4-Y4</f>
        <v>0.20269999999999999</v>
      </c>
    </row>
    <row r="22" spans="1:7" x14ac:dyDescent="0.25">
      <c r="A22">
        <v>7</v>
      </c>
      <c r="B22" t="s">
        <v>34</v>
      </c>
      <c r="C22" s="19">
        <v>280500000</v>
      </c>
      <c r="D22">
        <v>4.65E-2</v>
      </c>
      <c r="E22" s="19">
        <v>183500000</v>
      </c>
      <c r="G22" s="20">
        <f>M4-Z4</f>
        <v>0.10959999999999999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Cerovsky, Igor</dc:creator>
  <cp:lastModifiedBy>Cerovsky, Igor</cp:lastModifiedBy>
  <dcterms:created xsi:type="dcterms:W3CDTF">2023-04-28T10:28:31Z</dcterms:created>
  <dcterms:modified xsi:type="dcterms:W3CDTF">2023-05-05T09:37:05Z</dcterms:modified>
</cp:coreProperties>
</file>