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8" i="1"/>
  <c r="H63" i="1" l="1"/>
  <c r="N18" i="1"/>
  <c r="N19" i="1"/>
  <c r="N20" i="1"/>
  <c r="N21" i="1"/>
  <c r="N22" i="1"/>
  <c r="N23" i="1"/>
  <c r="N24" i="1"/>
  <c r="N26" i="1"/>
  <c r="N27" i="1"/>
  <c r="N28" i="1"/>
  <c r="N29" i="1"/>
  <c r="N30" i="1"/>
  <c r="N31" i="1"/>
  <c r="N32" i="1"/>
  <c r="N33" i="1"/>
  <c r="N34" i="1"/>
  <c r="N35" i="1"/>
  <c r="N36" i="1"/>
  <c r="N38" i="1"/>
  <c r="N39" i="1"/>
  <c r="N40" i="1"/>
  <c r="N41" i="1"/>
  <c r="N42" i="1"/>
  <c r="N43" i="1"/>
  <c r="N44" i="1"/>
  <c r="N45" i="1"/>
  <c r="N47" i="1"/>
  <c r="N48" i="1"/>
  <c r="N49" i="1"/>
  <c r="N50" i="1"/>
  <c r="N51" i="1"/>
  <c r="N52" i="1"/>
  <c r="N53" i="1"/>
  <c r="N54" i="1"/>
  <c r="N55" i="1"/>
  <c r="N57" i="1"/>
  <c r="N93" i="1" s="1"/>
  <c r="N58" i="1"/>
  <c r="N59" i="1"/>
  <c r="N60" i="1"/>
  <c r="N61" i="1"/>
  <c r="N62" i="1"/>
  <c r="N63" i="1"/>
  <c r="N64" i="1"/>
  <c r="N66" i="1"/>
  <c r="N67" i="1"/>
  <c r="N68" i="1"/>
  <c r="N69" i="1"/>
  <c r="N70" i="1"/>
  <c r="N71" i="1"/>
  <c r="N72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17" i="1"/>
  <c r="L17" i="1"/>
  <c r="P17" i="1" l="1"/>
  <c r="P18" i="1"/>
  <c r="P19" i="1"/>
  <c r="P20" i="1"/>
  <c r="P21" i="1"/>
  <c r="P22" i="1"/>
  <c r="P23" i="1"/>
  <c r="P24" i="1"/>
  <c r="P27" i="1"/>
  <c r="P28" i="1"/>
  <c r="P29" i="1"/>
  <c r="P30" i="1"/>
  <c r="P31" i="1"/>
  <c r="P32" i="1"/>
  <c r="P33" i="1"/>
  <c r="P34" i="1"/>
  <c r="P35" i="1"/>
  <c r="P36" i="1"/>
  <c r="P38" i="1"/>
  <c r="P39" i="1"/>
  <c r="P40" i="1"/>
  <c r="P41" i="1"/>
  <c r="P42" i="1"/>
  <c r="P43" i="1"/>
  <c r="P44" i="1"/>
  <c r="P45" i="1"/>
  <c r="P47" i="1"/>
  <c r="P48" i="1"/>
  <c r="P49" i="1"/>
  <c r="P50" i="1"/>
  <c r="P51" i="1"/>
  <c r="P52" i="1"/>
  <c r="P53" i="1"/>
  <c r="P54" i="1"/>
  <c r="P55" i="1"/>
  <c r="P57" i="1"/>
  <c r="P58" i="1"/>
  <c r="P59" i="1"/>
  <c r="P60" i="1"/>
  <c r="P61" i="1"/>
  <c r="P62" i="1"/>
  <c r="P63" i="1"/>
  <c r="P64" i="1"/>
  <c r="P66" i="1"/>
  <c r="P67" i="1"/>
  <c r="P68" i="1"/>
  <c r="P69" i="1"/>
  <c r="P70" i="1"/>
  <c r="P71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26" i="1"/>
  <c r="P93" i="1" l="1"/>
  <c r="H70" i="1"/>
  <c r="J70" i="1"/>
  <c r="L70" i="1"/>
  <c r="R70" i="1"/>
  <c r="T93" i="1"/>
  <c r="R92" i="1"/>
  <c r="L92" i="1"/>
  <c r="J92" i="1"/>
  <c r="R91" i="1"/>
  <c r="L91" i="1"/>
  <c r="J91" i="1"/>
  <c r="H91" i="1"/>
  <c r="R90" i="1"/>
  <c r="L90" i="1"/>
  <c r="J90" i="1"/>
  <c r="H90" i="1"/>
  <c r="R89" i="1"/>
  <c r="L89" i="1"/>
  <c r="J89" i="1"/>
  <c r="H89" i="1"/>
  <c r="R88" i="1"/>
  <c r="L88" i="1"/>
  <c r="J88" i="1"/>
  <c r="H88" i="1"/>
  <c r="R87" i="1"/>
  <c r="L87" i="1"/>
  <c r="J87" i="1"/>
  <c r="H87" i="1"/>
  <c r="R86" i="1"/>
  <c r="L86" i="1"/>
  <c r="J86" i="1"/>
  <c r="H86" i="1"/>
  <c r="R85" i="1"/>
  <c r="L85" i="1"/>
  <c r="J85" i="1"/>
  <c r="H85" i="1"/>
  <c r="R84" i="1"/>
  <c r="L84" i="1"/>
  <c r="J84" i="1"/>
  <c r="H84" i="1"/>
  <c r="R83" i="1"/>
  <c r="L83" i="1"/>
  <c r="J83" i="1"/>
  <c r="H83" i="1"/>
  <c r="R82" i="1"/>
  <c r="L82" i="1"/>
  <c r="J82" i="1"/>
  <c r="H82" i="1"/>
  <c r="R81" i="1"/>
  <c r="L81" i="1"/>
  <c r="J81" i="1"/>
  <c r="H81" i="1"/>
  <c r="R80" i="1"/>
  <c r="L80" i="1"/>
  <c r="J80" i="1"/>
  <c r="H80" i="1"/>
  <c r="R79" i="1"/>
  <c r="L79" i="1"/>
  <c r="J79" i="1"/>
  <c r="H79" i="1"/>
  <c r="R78" i="1"/>
  <c r="L78" i="1"/>
  <c r="J78" i="1"/>
  <c r="H78" i="1"/>
  <c r="R77" i="1"/>
  <c r="L77" i="1"/>
  <c r="J77" i="1"/>
  <c r="H77" i="1"/>
  <c r="R76" i="1"/>
  <c r="L76" i="1"/>
  <c r="J76" i="1"/>
  <c r="H76" i="1"/>
  <c r="R75" i="1"/>
  <c r="L75" i="1"/>
  <c r="J75" i="1"/>
  <c r="H75" i="1"/>
  <c r="R74" i="1"/>
  <c r="L74" i="1"/>
  <c r="J74" i="1"/>
  <c r="H74" i="1"/>
  <c r="R72" i="1"/>
  <c r="L72" i="1"/>
  <c r="J72" i="1"/>
  <c r="H72" i="1"/>
  <c r="R71" i="1"/>
  <c r="L71" i="1"/>
  <c r="J71" i="1"/>
  <c r="H71" i="1"/>
  <c r="R69" i="1"/>
  <c r="L69" i="1"/>
  <c r="J69" i="1"/>
  <c r="H69" i="1"/>
  <c r="R68" i="1"/>
  <c r="L68" i="1"/>
  <c r="J68" i="1"/>
  <c r="H68" i="1"/>
  <c r="R67" i="1"/>
  <c r="L67" i="1"/>
  <c r="J67" i="1"/>
  <c r="H67" i="1"/>
  <c r="R66" i="1"/>
  <c r="L66" i="1"/>
  <c r="J66" i="1"/>
  <c r="H66" i="1"/>
  <c r="R64" i="1"/>
  <c r="L64" i="1"/>
  <c r="J64" i="1"/>
  <c r="R63" i="1"/>
  <c r="L63" i="1"/>
  <c r="J63" i="1"/>
  <c r="R62" i="1"/>
  <c r="L62" i="1"/>
  <c r="J62" i="1"/>
  <c r="H62" i="1"/>
  <c r="R61" i="1"/>
  <c r="L61" i="1"/>
  <c r="J61" i="1"/>
  <c r="R60" i="1"/>
  <c r="L60" i="1"/>
  <c r="J60" i="1"/>
  <c r="H60" i="1"/>
  <c r="R59" i="1"/>
  <c r="L59" i="1"/>
  <c r="J59" i="1"/>
  <c r="H59" i="1"/>
  <c r="R58" i="1"/>
  <c r="L58" i="1"/>
  <c r="J58" i="1"/>
  <c r="H58" i="1"/>
  <c r="R57" i="1"/>
  <c r="L57" i="1"/>
  <c r="J57" i="1"/>
  <c r="H57" i="1"/>
  <c r="R55" i="1"/>
  <c r="L55" i="1"/>
  <c r="J55" i="1"/>
  <c r="H55" i="1"/>
  <c r="R54" i="1"/>
  <c r="L54" i="1"/>
  <c r="J54" i="1"/>
  <c r="H54" i="1"/>
  <c r="R53" i="1"/>
  <c r="L53" i="1"/>
  <c r="J53" i="1"/>
  <c r="H53" i="1"/>
  <c r="R52" i="1"/>
  <c r="L52" i="1"/>
  <c r="J52" i="1"/>
  <c r="H52" i="1"/>
  <c r="R51" i="1"/>
  <c r="L51" i="1"/>
  <c r="J51" i="1"/>
  <c r="H51" i="1"/>
  <c r="R50" i="1"/>
  <c r="L50" i="1"/>
  <c r="J50" i="1"/>
  <c r="H50" i="1"/>
  <c r="R49" i="1"/>
  <c r="L49" i="1"/>
  <c r="J49" i="1"/>
  <c r="H49" i="1"/>
  <c r="R48" i="1"/>
  <c r="L48" i="1"/>
  <c r="J48" i="1"/>
  <c r="H48" i="1"/>
  <c r="R47" i="1"/>
  <c r="L47" i="1"/>
  <c r="J47" i="1"/>
  <c r="H47" i="1"/>
  <c r="R45" i="1"/>
  <c r="L45" i="1"/>
  <c r="J45" i="1"/>
  <c r="H45" i="1"/>
  <c r="R44" i="1"/>
  <c r="L44" i="1"/>
  <c r="J44" i="1"/>
  <c r="H44" i="1"/>
  <c r="R43" i="1"/>
  <c r="L43" i="1"/>
  <c r="J43" i="1"/>
  <c r="H43" i="1"/>
  <c r="R42" i="1"/>
  <c r="L42" i="1"/>
  <c r="J42" i="1"/>
  <c r="H42" i="1"/>
  <c r="R41" i="1"/>
  <c r="L41" i="1"/>
  <c r="J41" i="1"/>
  <c r="H41" i="1"/>
  <c r="R40" i="1"/>
  <c r="L40" i="1"/>
  <c r="J40" i="1"/>
  <c r="H40" i="1"/>
  <c r="R39" i="1"/>
  <c r="L39" i="1"/>
  <c r="J39" i="1"/>
  <c r="H39" i="1"/>
  <c r="R38" i="1"/>
  <c r="L38" i="1"/>
  <c r="J38" i="1"/>
  <c r="H38" i="1"/>
  <c r="R36" i="1"/>
  <c r="L36" i="1"/>
  <c r="J36" i="1"/>
  <c r="H36" i="1"/>
  <c r="R35" i="1"/>
  <c r="L35" i="1"/>
  <c r="J35" i="1"/>
  <c r="H35" i="1"/>
  <c r="R34" i="1"/>
  <c r="L34" i="1"/>
  <c r="J34" i="1"/>
  <c r="H34" i="1"/>
  <c r="R33" i="1"/>
  <c r="L33" i="1"/>
  <c r="J33" i="1"/>
  <c r="H33" i="1"/>
  <c r="R32" i="1"/>
  <c r="L32" i="1"/>
  <c r="J32" i="1"/>
  <c r="H32" i="1"/>
  <c r="R31" i="1"/>
  <c r="L31" i="1"/>
  <c r="J31" i="1"/>
  <c r="H31" i="1"/>
  <c r="R30" i="1"/>
  <c r="L30" i="1"/>
  <c r="J30" i="1"/>
  <c r="H30" i="1"/>
  <c r="R29" i="1"/>
  <c r="L29" i="1"/>
  <c r="J29" i="1"/>
  <c r="H29" i="1"/>
  <c r="R28" i="1"/>
  <c r="L28" i="1"/>
  <c r="J28" i="1"/>
  <c r="H28" i="1"/>
  <c r="R27" i="1"/>
  <c r="L27" i="1"/>
  <c r="J27" i="1"/>
  <c r="H27" i="1"/>
  <c r="R26" i="1"/>
  <c r="R93" i="1" s="1"/>
  <c r="L26" i="1"/>
  <c r="J26" i="1"/>
  <c r="H26" i="1"/>
  <c r="L24" i="1"/>
  <c r="J24" i="1"/>
  <c r="H24" i="1"/>
  <c r="L23" i="1"/>
  <c r="J23" i="1"/>
  <c r="H23" i="1"/>
  <c r="L22" i="1"/>
  <c r="J22" i="1"/>
  <c r="H22" i="1"/>
  <c r="L21" i="1"/>
  <c r="J21" i="1"/>
  <c r="H21" i="1"/>
  <c r="L20" i="1"/>
  <c r="J20" i="1"/>
  <c r="H20" i="1"/>
  <c r="L19" i="1"/>
  <c r="J19" i="1"/>
  <c r="H19" i="1"/>
  <c r="L18" i="1"/>
  <c r="J18" i="1"/>
  <c r="H18" i="1"/>
  <c r="J17" i="1"/>
  <c r="H17" i="1"/>
  <c r="H15" i="1"/>
  <c r="H14" i="1"/>
  <c r="H13" i="1"/>
  <c r="H12" i="1"/>
  <c r="H11" i="1"/>
  <c r="H10" i="1"/>
  <c r="H9" i="1"/>
  <c r="H8" i="1"/>
  <c r="L93" i="1" l="1"/>
  <c r="J93" i="1"/>
  <c r="H93" i="1"/>
  <c r="H97" i="1" l="1"/>
</calcChain>
</file>

<file path=xl/sharedStrings.xml><?xml version="1.0" encoding="utf-8"?>
<sst xmlns="http://schemas.openxmlformats.org/spreadsheetml/2006/main" count="247" uniqueCount="101">
  <si>
    <t>Trade Offer № U01-04-02-2016K AVD TRADE, UKRAINE</t>
  </si>
  <si>
    <t>Коричневый</t>
  </si>
  <si>
    <t>Сумма</t>
  </si>
  <si>
    <t>Белый</t>
  </si>
  <si>
    <t>Графит</t>
  </si>
  <si>
    <t>Чорный</t>
  </si>
  <si>
    <t>Медный</t>
  </si>
  <si>
    <t>Кирпичный</t>
  </si>
  <si>
    <t>Серебро</t>
  </si>
  <si>
    <t>ВОДОСТОЧНАЯ СИСТЕМА  "GAMRAT" из ПВХ.</t>
  </si>
  <si>
    <t>Диаметр</t>
  </si>
  <si>
    <t>Единица</t>
  </si>
  <si>
    <t>Вес</t>
  </si>
  <si>
    <t>Количество</t>
  </si>
  <si>
    <t>Цена</t>
  </si>
  <si>
    <t>Название элемента и № ( * )</t>
  </si>
  <si>
    <t>измер.</t>
  </si>
  <si>
    <t>нетто</t>
  </si>
  <si>
    <t>един.изм.</t>
  </si>
  <si>
    <t>EUR / ед.изм.</t>
  </si>
  <si>
    <t>мм</t>
  </si>
  <si>
    <t>кг</t>
  </si>
  <si>
    <t>в упаковке</t>
  </si>
  <si>
    <t>Желоб из ПВХ "75"</t>
  </si>
  <si>
    <t>Цена EUR</t>
  </si>
  <si>
    <t>Желоб из ПВХ дл. 3  м  ( 1 )</t>
  </si>
  <si>
    <t>метр</t>
  </si>
  <si>
    <t>10,15,20</t>
  </si>
  <si>
    <t>штука</t>
  </si>
  <si>
    <t>Внешний угловой элемент ( 5 )</t>
  </si>
  <si>
    <t>Держатель желоба -( 6)</t>
  </si>
  <si>
    <t>Желоб из ПВХ "100"</t>
  </si>
  <si>
    <t>Желоб из ПВХ дл.  3 м  ( 1 )</t>
  </si>
  <si>
    <t>15, 20</t>
  </si>
  <si>
    <t>Сливная воронка ( 3 ) 100/Ø90</t>
  </si>
  <si>
    <t>Желоб из ПВХ "125"</t>
  </si>
  <si>
    <t>Желоб из ПВХ дл. 4 м  ( 1 )</t>
  </si>
  <si>
    <t>10,15,21</t>
  </si>
  <si>
    <t>Сливная воронка ( 3 )125/110</t>
  </si>
  <si>
    <t>Сливная воронка ( 3 )125/90</t>
  </si>
  <si>
    <t>Держатель желоба ( 6)</t>
  </si>
  <si>
    <t>45 ; 110</t>
  </si>
  <si>
    <t xml:space="preserve">Заглушка универсальная ( 9 ) </t>
  </si>
  <si>
    <t>Желоб из ПВХ "150"</t>
  </si>
  <si>
    <t>Сливная воронка 150/110 ( 3 )</t>
  </si>
  <si>
    <t>Водосточная труба "110"</t>
  </si>
  <si>
    <t>110/110/110</t>
  </si>
  <si>
    <t>110/110/63</t>
  </si>
  <si>
    <t>Водосточная труба "90"</t>
  </si>
  <si>
    <t>90/90/90</t>
  </si>
  <si>
    <t>63/90</t>
  </si>
  <si>
    <t>Водосточная труба "63"</t>
  </si>
  <si>
    <t>110/63</t>
  </si>
  <si>
    <t>Aксессуары</t>
  </si>
  <si>
    <t>един. Изм.</t>
  </si>
  <si>
    <t>Карнизная планка из ПВХ  дл.2.3.4 м (19)</t>
  </si>
  <si>
    <t>м</t>
  </si>
  <si>
    <t xml:space="preserve">10,15,20 </t>
  </si>
  <si>
    <t>galvanized</t>
  </si>
  <si>
    <t>Наконечник крюка хомута</t>
  </si>
  <si>
    <t>SILPASTA</t>
  </si>
  <si>
    <t xml:space="preserve">* Price FCA Jasło, Poland (Incoterms 2010) </t>
  </si>
  <si>
    <t>* Prices valid up to: 31.03.2016</t>
  </si>
  <si>
    <r>
      <t xml:space="preserve">Муфта желоба </t>
    </r>
    <r>
      <rPr>
        <b/>
        <sz val="9"/>
        <rFont val="Arial CE"/>
        <charset val="238"/>
      </rPr>
      <t xml:space="preserve"> ( 2  )</t>
    </r>
  </si>
  <si>
    <r>
      <t>Сливная воронка ( 3 ) 75/</t>
    </r>
    <r>
      <rPr>
        <b/>
        <sz val="9"/>
        <rFont val="Czcionka tekstu podstawowego"/>
        <charset val="238"/>
      </rPr>
      <t>Ø63</t>
    </r>
  </si>
  <si>
    <r>
      <t>Внутренний угловой элемент</t>
    </r>
    <r>
      <rPr>
        <b/>
        <sz val="9"/>
        <rFont val="Arial CE"/>
        <charset val="238"/>
      </rPr>
      <t xml:space="preserve"> ( 4)</t>
    </r>
  </si>
  <si>
    <r>
      <t xml:space="preserve">Заглушка правая </t>
    </r>
    <r>
      <rPr>
        <b/>
        <sz val="9"/>
        <rFont val="Arial CE"/>
        <charset val="238"/>
      </rPr>
      <t xml:space="preserve"> ( 7 )</t>
    </r>
  </si>
  <si>
    <r>
      <t xml:space="preserve">Заглушка  левая </t>
    </r>
    <r>
      <rPr>
        <b/>
        <sz val="9"/>
        <rFont val="Arial CE"/>
        <charset val="238"/>
      </rPr>
      <t xml:space="preserve"> ( 8 )</t>
    </r>
  </si>
  <si>
    <r>
      <t xml:space="preserve">Заглушка левая </t>
    </r>
    <r>
      <rPr>
        <b/>
        <sz val="9"/>
        <rFont val="Arial CE"/>
        <charset val="238"/>
      </rPr>
      <t xml:space="preserve"> ( 8 )</t>
    </r>
  </si>
  <si>
    <r>
      <t xml:space="preserve">Муфта желоба </t>
    </r>
    <r>
      <rPr>
        <b/>
        <sz val="9"/>
        <rFont val="Arial CE"/>
        <charset val="238"/>
      </rPr>
      <t xml:space="preserve"> (2  )</t>
    </r>
  </si>
  <si>
    <r>
      <t>Заглушка правая</t>
    </r>
    <r>
      <rPr>
        <b/>
        <sz val="9"/>
        <rFont val="Arial CE"/>
        <charset val="238"/>
      </rPr>
      <t xml:space="preserve"> ( 7 )</t>
    </r>
  </si>
  <si>
    <r>
      <t>Водосточная труба</t>
    </r>
    <r>
      <rPr>
        <b/>
        <sz val="9"/>
        <rFont val="Arial CE"/>
        <charset val="238"/>
      </rPr>
      <t xml:space="preserve">  -дл. 4 </t>
    </r>
    <r>
      <rPr>
        <b/>
        <sz val="9"/>
        <rFont val="Arial Cyr"/>
        <family val="2"/>
        <charset val="204"/>
      </rPr>
      <t>м ( 10 )</t>
    </r>
  </si>
  <si>
    <r>
      <t>Водосточная труба</t>
    </r>
    <r>
      <rPr>
        <b/>
        <sz val="9"/>
        <rFont val="Arial CE"/>
        <charset val="238"/>
      </rPr>
      <t xml:space="preserve">  -дл. 3</t>
    </r>
    <r>
      <rPr>
        <b/>
        <sz val="9"/>
        <rFont val="Arial Cyr"/>
        <family val="2"/>
        <charset val="204"/>
      </rPr>
      <t>м ( 10 )</t>
    </r>
  </si>
  <si>
    <r>
      <t>Кольцевой ниппель(соединитель труб)</t>
    </r>
    <r>
      <rPr>
        <b/>
        <sz val="9"/>
        <rFont val="Arial CE"/>
        <charset val="238"/>
      </rPr>
      <t xml:space="preserve"> ( 11 ) </t>
    </r>
  </si>
  <si>
    <r>
      <t xml:space="preserve">Колено </t>
    </r>
    <r>
      <rPr>
        <b/>
        <sz val="9"/>
        <rFont val="Arial CE"/>
        <charset val="238"/>
      </rPr>
      <t xml:space="preserve"> 67,5 st. ( 12 )</t>
    </r>
  </si>
  <si>
    <r>
      <t xml:space="preserve">Колено </t>
    </r>
    <r>
      <rPr>
        <b/>
        <sz val="9"/>
        <rFont val="Arial CE"/>
        <charset val="238"/>
      </rPr>
      <t xml:space="preserve"> 67,5 st. ( 13 ) двухраструбное </t>
    </r>
  </si>
  <si>
    <r>
      <t xml:space="preserve">Хомут водосточной трубы </t>
    </r>
    <r>
      <rPr>
        <b/>
        <sz val="9"/>
        <rFont val="Arial CE"/>
        <charset val="238"/>
      </rPr>
      <t>( 14 )</t>
    </r>
  </si>
  <si>
    <r>
      <t>Люк для чистки</t>
    </r>
    <r>
      <rPr>
        <b/>
        <sz val="9"/>
        <rFont val="Arial CE"/>
        <charset val="238"/>
      </rPr>
      <t xml:space="preserve">  ( 15 ) </t>
    </r>
  </si>
  <si>
    <r>
      <t>Тройник 110/110/110,</t>
    </r>
    <r>
      <rPr>
        <b/>
        <sz val="9"/>
        <rFont val="Arial CE"/>
        <charset val="238"/>
      </rPr>
      <t xml:space="preserve"> 67,6 st.( 16 )</t>
    </r>
  </si>
  <si>
    <r>
      <t>Тройник 110/110/63,</t>
    </r>
    <r>
      <rPr>
        <b/>
        <sz val="9"/>
        <rFont val="Arial CE"/>
        <charset val="238"/>
      </rPr>
      <t xml:space="preserve"> 67,6 st.( 16 )</t>
    </r>
  </si>
  <si>
    <r>
      <t>Водосточная труба</t>
    </r>
    <r>
      <rPr>
        <b/>
        <sz val="9"/>
        <rFont val="Arial CE"/>
        <charset val="238"/>
      </rPr>
      <t xml:space="preserve">  -дл. 3 </t>
    </r>
    <r>
      <rPr>
        <b/>
        <sz val="9"/>
        <rFont val="Arial Cyr"/>
        <family val="2"/>
        <charset val="204"/>
      </rPr>
      <t>м ( 10 )</t>
    </r>
  </si>
  <si>
    <r>
      <t xml:space="preserve">Хомут водосточной трубы </t>
    </r>
    <r>
      <rPr>
        <b/>
        <sz val="9"/>
        <rFont val="Arial CE"/>
        <charset val="238"/>
      </rPr>
      <t>(14)</t>
    </r>
  </si>
  <si>
    <r>
      <t>Тройник 90/90/90,</t>
    </r>
    <r>
      <rPr>
        <b/>
        <sz val="9"/>
        <rFont val="Arial CE"/>
        <charset val="238"/>
      </rPr>
      <t xml:space="preserve"> 67,6 st.( 16 )</t>
    </r>
  </si>
  <si>
    <r>
      <t xml:space="preserve">Переходник  63/90 </t>
    </r>
    <r>
      <rPr>
        <b/>
        <sz val="9"/>
        <rFont val="Arial CE"/>
        <charset val="238"/>
      </rPr>
      <t>( 18 )</t>
    </r>
  </si>
  <si>
    <r>
      <t>Водосточная труба</t>
    </r>
    <r>
      <rPr>
        <b/>
        <sz val="9"/>
        <rFont val="Arial CE"/>
        <charset val="238"/>
      </rPr>
      <t xml:space="preserve">  -дл. 3 </t>
    </r>
    <r>
      <rPr>
        <b/>
        <sz val="9"/>
        <rFont val="Arial Cyr"/>
        <family val="2"/>
        <charset val="204"/>
      </rPr>
      <t>м (10)</t>
    </r>
  </si>
  <si>
    <r>
      <t>Колцевой ниппель(соединитель труб)</t>
    </r>
    <r>
      <rPr>
        <b/>
        <sz val="9"/>
        <rFont val="Arial CE"/>
        <charset val="238"/>
      </rPr>
      <t xml:space="preserve"> ( 11 ) </t>
    </r>
  </si>
  <si>
    <r>
      <t xml:space="preserve">Колено </t>
    </r>
    <r>
      <rPr>
        <b/>
        <sz val="9"/>
        <rFont val="Arial CE"/>
        <charset val="238"/>
      </rPr>
      <t xml:space="preserve"> 67,5 st. ( 12)</t>
    </r>
  </si>
  <si>
    <r>
      <t xml:space="preserve">Переходник </t>
    </r>
    <r>
      <rPr>
        <b/>
        <sz val="9"/>
        <rFont val="Arial CE"/>
        <charset val="238"/>
      </rPr>
      <t xml:space="preserve"> 110/63  ( 17 )</t>
    </r>
  </si>
  <si>
    <r>
      <t>Короткая креп.планка для сист.75</t>
    </r>
    <r>
      <rPr>
        <b/>
        <sz val="9"/>
        <rFont val="Arial CE"/>
        <charset val="238"/>
      </rPr>
      <t xml:space="preserve"> ( 21 )2,5 мм</t>
    </r>
  </si>
  <si>
    <r>
      <t>Крепежная планка -оцинк. сталь</t>
    </r>
    <r>
      <rPr>
        <b/>
        <sz val="9"/>
        <color indexed="10"/>
        <rFont val="Arial CE"/>
        <charset val="238"/>
      </rPr>
      <t xml:space="preserve"> 100-125-150( 21 )4 мм</t>
    </r>
  </si>
  <si>
    <r>
      <t>Крепежная планка -оцинк. сталь</t>
    </r>
    <r>
      <rPr>
        <b/>
        <sz val="9"/>
        <rFont val="Arial CE"/>
        <charset val="238"/>
      </rPr>
      <t xml:space="preserve"> 125-150( 21 )3 мм</t>
    </r>
  </si>
  <si>
    <r>
      <t xml:space="preserve">Крюк (держатель) хомута - 120мм </t>
    </r>
    <r>
      <rPr>
        <b/>
        <sz val="9"/>
        <rFont val="Arial CE"/>
        <charset val="238"/>
      </rPr>
      <t xml:space="preserve"> ( 20 )</t>
    </r>
  </si>
  <si>
    <r>
      <t xml:space="preserve">Крюк (держатель) хомута - 140мм </t>
    </r>
    <r>
      <rPr>
        <b/>
        <sz val="9"/>
        <rFont val="Arial CE"/>
        <charset val="238"/>
      </rPr>
      <t xml:space="preserve"> ( 20 )</t>
    </r>
  </si>
  <si>
    <r>
      <t xml:space="preserve">Крюк (держатель) хомута - 160мм </t>
    </r>
    <r>
      <rPr>
        <b/>
        <sz val="9"/>
        <rFont val="Arial CE"/>
        <charset val="238"/>
      </rPr>
      <t xml:space="preserve"> ( 20 )</t>
    </r>
  </si>
  <si>
    <r>
      <t xml:space="preserve">Крюк (держатель) хомута - 180мм </t>
    </r>
    <r>
      <rPr>
        <b/>
        <sz val="9"/>
        <rFont val="Arial CE"/>
        <charset val="238"/>
      </rPr>
      <t xml:space="preserve"> ( 20 )</t>
    </r>
  </si>
  <si>
    <r>
      <t xml:space="preserve">Крюк (держатель) хомута - 200мм </t>
    </r>
    <r>
      <rPr>
        <b/>
        <sz val="9"/>
        <rFont val="Arial CE"/>
        <charset val="238"/>
      </rPr>
      <t xml:space="preserve"> ( 20 )</t>
    </r>
  </si>
  <si>
    <r>
      <t xml:space="preserve">Крюк (держатель) хомута - 220мм </t>
    </r>
    <r>
      <rPr>
        <b/>
        <sz val="9"/>
        <rFont val="Arial CE"/>
        <charset val="238"/>
      </rPr>
      <t xml:space="preserve"> ( 20 )</t>
    </r>
  </si>
  <si>
    <t>под заказ</t>
  </si>
  <si>
    <t>Тройник 63/63/63, 67,5 st.(16)</t>
  </si>
  <si>
    <t>63/63/63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</si>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</sst>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9">
    <font>
      <sz val="11"/>
      <color theme="1"/>
      <name val="Calibri"/>
      <family val="2"/>
      <charset val="204"/>
      <scheme val="minor"/>
    </font>
    <font>
      <b/>
      <sz val="12"/>
      <color indexed="8"/>
      <name val="Czcionka tekstu podstawowego"/>
      <charset val="238"/>
    </font>
    <font>
      <b/>
      <sz val="11"/>
      <color theme="1"/>
      <name val="Czcionka tekstu podstawowego"/>
      <charset val="204"/>
    </font>
    <font>
      <sz val="10"/>
      <name val="Arial CE"/>
      <charset val="238"/>
    </font>
    <font>
      <b/>
      <sz val="11"/>
      <name val="Arial Cyr"/>
      <family val="2"/>
      <charset val="204"/>
    </font>
    <font>
      <sz val="11"/>
      <name val="Arial CE"/>
      <charset val="238"/>
    </font>
    <font>
      <b/>
      <sz val="10"/>
      <name val="Arial CE"/>
      <charset val="238"/>
    </font>
    <font>
      <b/>
      <sz val="10"/>
      <name val="Arial Cyr"/>
      <family val="2"/>
      <charset val="204"/>
    </font>
    <font>
      <b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sz val="9"/>
      <name val="Arial Cyr"/>
      <family val="2"/>
      <charset val="204"/>
    </font>
    <font>
      <b/>
      <sz val="9"/>
      <name val="Arial CE"/>
      <family val="2"/>
      <charset val="238"/>
    </font>
    <font>
      <b/>
      <sz val="9"/>
      <name val="Arial CE"/>
      <charset val="238"/>
    </font>
    <font>
      <sz val="11"/>
      <name val="Czcionka tekstu podstawowego"/>
      <family val="2"/>
      <charset val="238"/>
    </font>
    <font>
      <sz val="9"/>
      <name val="Arial CE"/>
      <family val="2"/>
      <charset val="238"/>
    </font>
    <font>
      <b/>
      <sz val="11"/>
      <color indexed="8"/>
      <name val="Czcionka tekstu podstawowego"/>
      <charset val="238"/>
    </font>
    <font>
      <b/>
      <sz val="11"/>
      <name val="Czcionka tekstu podstawowego"/>
      <family val="2"/>
      <charset val="238"/>
    </font>
    <font>
      <b/>
      <sz val="11"/>
      <name val="Czcionka tekstu podstawowego"/>
      <charset val="204"/>
    </font>
    <font>
      <b/>
      <sz val="9"/>
      <name val="Czcionka tekstu podstawowego"/>
      <charset val="238"/>
    </font>
    <font>
      <sz val="9"/>
      <name val="Arial CE"/>
      <charset val="238"/>
    </font>
    <font>
      <b/>
      <sz val="11"/>
      <color rgb="FFFF0000"/>
      <name val="Czcionka tekstu podstawowego"/>
      <charset val="204"/>
    </font>
    <font>
      <b/>
      <sz val="11"/>
      <color theme="3" tint="0.39997558519241921"/>
      <name val="Czcionka tekstu podstawowego"/>
      <charset val="204"/>
    </font>
    <font>
      <sz val="11"/>
      <name val="Czcionka tekstu podstawowego"/>
      <charset val="204"/>
    </font>
    <font>
      <b/>
      <sz val="9"/>
      <color rgb="FFFF0000"/>
      <name val="Arial Cyr"/>
      <family val="2"/>
      <charset val="204"/>
    </font>
    <font>
      <b/>
      <sz val="9"/>
      <color indexed="10"/>
      <name val="Arial CE"/>
      <charset val="238"/>
    </font>
    <font>
      <sz val="9"/>
      <color rgb="FFFF0000"/>
      <name val="Arial CE"/>
      <family val="2"/>
      <charset val="238"/>
    </font>
    <font>
      <b/>
      <sz val="11"/>
      <color rgb="FFFF0000"/>
      <name val="Czcionka tekstu podstawowego"/>
      <charset val="238"/>
    </font>
    <font>
      <sz val="11"/>
      <color rgb="FFFF0000"/>
      <name val="Czcionka tekstu podstawowego"/>
      <family val="2"/>
      <charset val="238"/>
    </font>
    <font>
      <b/>
      <sz val="9"/>
      <color indexed="8"/>
      <name val="Czcionka tekstu podstawowego"/>
      <charset val="238"/>
    </font>
    <font>
      <sz val="9"/>
      <color indexed="8"/>
      <name val="Czcionka tekstu podstawowego"/>
      <family val="2"/>
      <charset val="238"/>
    </font>
    <font>
      <b/>
      <sz val="11"/>
      <color rgb="FF0061AA"/>
      <name val="Arial"/>
      <family val="2"/>
      <charset val="238"/>
    </font>
    <font>
      <sz val="11"/>
      <color rgb="FF0061AA"/>
      <name val="Arial"/>
      <family val="2"/>
      <charset val="238"/>
    </font>
    <font>
      <u/>
      <sz val="10"/>
      <color indexed="12"/>
      <name val="Arial CE"/>
      <charset val="238"/>
    </font>
    <font>
      <u/>
      <sz val="11"/>
      <color indexed="12"/>
      <name val="Arial CE"/>
      <charset val="238"/>
    </font>
    <font>
      <b/>
      <sz val="12"/>
      <name val="Czcionka tekstu podstawowego"/>
      <charset val="204"/>
    </font>
    <font>
      <b/>
      <sz val="12"/>
      <color theme="1"/>
      <name val="Calibri"/>
      <family val="2"/>
      <charset val="204"/>
      <scheme val="minor"/>
    </font>
    <font>
      <sz val="11"/>
      <color theme="1"/>
      <name val="Arial Black"/>
      <family val="2"/>
      <charset val="204"/>
    </font>
    <font>
      <sz val="11"/>
      <name val="Arial Black"/>
      <family val="2"/>
      <charset val="204"/>
    </font>
    <font>
      <sz val="10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/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3" borderId="9" xfId="0" applyFill="1" applyBorder="1"/>
    <xf numFmtId="0" fontId="6" fillId="5" borderId="10" xfId="1" applyFont="1" applyFill="1" applyBorder="1" applyAlignment="1">
      <alignment horizontal="left"/>
    </xf>
    <xf numFmtId="0" fontId="7" fillId="5" borderId="11" xfId="1" applyFont="1" applyFill="1" applyBorder="1" applyAlignment="1">
      <alignment horizontal="center"/>
    </xf>
    <xf numFmtId="0" fontId="8" fillId="5" borderId="11" xfId="1" applyFont="1" applyFill="1" applyBorder="1" applyAlignment="1">
      <alignment horizontal="center"/>
    </xf>
    <xf numFmtId="164" fontId="6" fillId="5" borderId="11" xfId="1" applyNumberFormat="1" applyFont="1" applyFill="1" applyBorder="1" applyAlignment="1">
      <alignment horizontal="center"/>
    </xf>
    <xf numFmtId="2" fontId="7" fillId="5" borderId="12" xfId="1" applyNumberFormat="1" applyFont="1" applyFill="1" applyBorder="1" applyAlignment="1">
      <alignment horizontal="center"/>
    </xf>
    <xf numFmtId="0" fontId="7" fillId="5" borderId="13" xfId="1" applyFont="1" applyFill="1" applyBorder="1" applyAlignment="1">
      <alignment horizontal="center"/>
    </xf>
    <xf numFmtId="0" fontId="7" fillId="5" borderId="5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164" fontId="6" fillId="5" borderId="5" xfId="1" applyNumberFormat="1" applyFont="1" applyFill="1" applyBorder="1" applyAlignment="1">
      <alignment horizontal="center"/>
    </xf>
    <xf numFmtId="2" fontId="7" fillId="5" borderId="14" xfId="1" applyNumberFormat="1" applyFont="1" applyFill="1" applyBorder="1" applyAlignment="1">
      <alignment horizontal="center"/>
    </xf>
    <xf numFmtId="0" fontId="7" fillId="5" borderId="15" xfId="1" applyFont="1" applyFill="1" applyBorder="1" applyAlignment="1">
      <alignment horizontal="left"/>
    </xf>
    <xf numFmtId="0" fontId="7" fillId="5" borderId="16" xfId="1" applyFont="1" applyFill="1" applyBorder="1" applyAlignment="1">
      <alignment horizontal="center"/>
    </xf>
    <xf numFmtId="164" fontId="7" fillId="5" borderId="16" xfId="1" applyNumberFormat="1" applyFont="1" applyFill="1" applyBorder="1" applyAlignment="1">
      <alignment horizontal="center"/>
    </xf>
    <xf numFmtId="0" fontId="9" fillId="5" borderId="17" xfId="1" applyFont="1" applyFill="1" applyBorder="1" applyAlignment="1">
      <alignment horizontal="center"/>
    </xf>
    <xf numFmtId="0" fontId="2" fillId="3" borderId="9" xfId="0" applyFont="1" applyFill="1" applyBorder="1"/>
    <xf numFmtId="0" fontId="10" fillId="6" borderId="6" xfId="1" applyFont="1" applyFill="1" applyBorder="1" applyAlignment="1">
      <alignment horizontal="center"/>
    </xf>
    <xf numFmtId="0" fontId="10" fillId="6" borderId="7" xfId="1" applyFont="1" applyFill="1" applyBorder="1" applyAlignment="1">
      <alignment horizontal="center"/>
    </xf>
    <xf numFmtId="0" fontId="11" fillId="6" borderId="7" xfId="1" applyFont="1" applyFill="1" applyBorder="1" applyAlignment="1">
      <alignment horizontal="center"/>
    </xf>
    <xf numFmtId="164" fontId="12" fillId="6" borderId="7" xfId="1" applyNumberFormat="1" applyFont="1" applyFill="1" applyBorder="1" applyAlignment="1">
      <alignment horizontal="center"/>
    </xf>
    <xf numFmtId="164" fontId="12" fillId="6" borderId="18" xfId="1" applyNumberFormat="1" applyFont="1" applyFill="1" applyBorder="1" applyAlignment="1">
      <alignment horizontal="center"/>
    </xf>
    <xf numFmtId="2" fontId="7" fillId="7" borderId="19" xfId="2" applyNumberFormat="1" applyFont="1" applyFill="1" applyBorder="1" applyAlignment="1">
      <alignment horizontal="center"/>
    </xf>
    <xf numFmtId="0" fontId="13" fillId="3" borderId="9" xfId="0" applyFont="1" applyFill="1" applyBorder="1"/>
    <xf numFmtId="0" fontId="10" fillId="5" borderId="20" xfId="1" applyFont="1" applyFill="1" applyBorder="1" applyAlignment="1">
      <alignment horizontal="left"/>
    </xf>
    <xf numFmtId="0" fontId="14" fillId="5" borderId="21" xfId="1" applyFont="1" applyFill="1" applyBorder="1" applyAlignment="1">
      <alignment horizontal="center"/>
    </xf>
    <xf numFmtId="164" fontId="14" fillId="5" borderId="21" xfId="1" applyNumberFormat="1" applyFont="1" applyFill="1" applyBorder="1" applyAlignment="1">
      <alignment horizontal="center"/>
    </xf>
    <xf numFmtId="164" fontId="14" fillId="5" borderId="22" xfId="1" applyNumberFormat="1" applyFont="1" applyFill="1" applyBorder="1" applyAlignment="1">
      <alignment horizontal="center"/>
    </xf>
    <xf numFmtId="2" fontId="15" fillId="8" borderId="23" xfId="0" applyNumberFormat="1" applyFont="1" applyFill="1" applyBorder="1" applyAlignment="1">
      <alignment horizontal="center"/>
    </xf>
    <xf numFmtId="0" fontId="16" fillId="3" borderId="9" xfId="0" applyFont="1" applyFill="1" applyBorder="1"/>
    <xf numFmtId="0" fontId="17" fillId="3" borderId="9" xfId="0" applyFont="1" applyFill="1" applyBorder="1"/>
    <xf numFmtId="0" fontId="10" fillId="5" borderId="13" xfId="1" applyFont="1" applyFill="1" applyBorder="1" applyAlignment="1">
      <alignment horizontal="left"/>
    </xf>
    <xf numFmtId="0" fontId="14" fillId="5" borderId="5" xfId="1" applyFont="1" applyFill="1" applyBorder="1" applyAlignment="1">
      <alignment horizontal="center"/>
    </xf>
    <xf numFmtId="164" fontId="14" fillId="5" borderId="5" xfId="1" applyNumberFormat="1" applyFont="1" applyFill="1" applyBorder="1" applyAlignment="1">
      <alignment horizontal="center"/>
    </xf>
    <xf numFmtId="1" fontId="14" fillId="5" borderId="9" xfId="1" applyNumberFormat="1" applyFont="1" applyFill="1" applyBorder="1" applyAlignment="1">
      <alignment horizontal="center"/>
    </xf>
    <xf numFmtId="2" fontId="15" fillId="8" borderId="24" xfId="0" applyNumberFormat="1" applyFont="1" applyFill="1" applyBorder="1" applyAlignment="1">
      <alignment horizontal="center"/>
    </xf>
    <xf numFmtId="0" fontId="15" fillId="8" borderId="24" xfId="0" applyFont="1" applyFill="1" applyBorder="1" applyAlignment="1">
      <alignment horizontal="center"/>
    </xf>
    <xf numFmtId="0" fontId="10" fillId="5" borderId="15" xfId="1" applyFont="1" applyFill="1" applyBorder="1" applyAlignment="1">
      <alignment horizontal="left"/>
    </xf>
    <xf numFmtId="0" fontId="14" fillId="5" borderId="16" xfId="1" applyFont="1" applyFill="1" applyBorder="1" applyAlignment="1">
      <alignment horizontal="center"/>
    </xf>
    <xf numFmtId="164" fontId="14" fillId="5" borderId="16" xfId="1" applyNumberFormat="1" applyFont="1" applyFill="1" applyBorder="1" applyAlignment="1">
      <alignment horizontal="center"/>
    </xf>
    <xf numFmtId="1" fontId="14" fillId="5" borderId="25" xfId="1" applyNumberFormat="1" applyFont="1" applyFill="1" applyBorder="1" applyAlignment="1">
      <alignment horizontal="center"/>
    </xf>
    <xf numFmtId="0" fontId="15" fillId="8" borderId="26" xfId="0" applyFont="1" applyFill="1" applyBorder="1" applyAlignment="1">
      <alignment horizontal="center"/>
    </xf>
    <xf numFmtId="0" fontId="19" fillId="5" borderId="21" xfId="1" applyFont="1" applyFill="1" applyBorder="1" applyAlignment="1">
      <alignment horizontal="center"/>
    </xf>
    <xf numFmtId="1" fontId="14" fillId="5" borderId="22" xfId="1" applyNumberFormat="1" applyFont="1" applyFill="1" applyBorder="1" applyAlignment="1">
      <alignment horizontal="center"/>
    </xf>
    <xf numFmtId="2" fontId="15" fillId="8" borderId="27" xfId="0" applyNumberFormat="1" applyFont="1" applyFill="1" applyBorder="1" applyAlignment="1">
      <alignment horizontal="center"/>
    </xf>
    <xf numFmtId="0" fontId="19" fillId="5" borderId="5" xfId="1" applyFont="1" applyFill="1" applyBorder="1" applyAlignment="1">
      <alignment horizontal="center"/>
    </xf>
    <xf numFmtId="0" fontId="19" fillId="5" borderId="16" xfId="1" applyFont="1" applyFill="1" applyBorder="1" applyAlignment="1">
      <alignment horizontal="center"/>
    </xf>
    <xf numFmtId="2" fontId="15" fillId="8" borderId="26" xfId="0" applyNumberFormat="1" applyFont="1" applyFill="1" applyBorder="1" applyAlignment="1">
      <alignment horizontal="center"/>
    </xf>
    <xf numFmtId="0" fontId="20" fillId="3" borderId="9" xfId="0" applyFont="1" applyFill="1" applyBorder="1"/>
    <xf numFmtId="0" fontId="15" fillId="8" borderId="27" xfId="0" applyFont="1" applyFill="1" applyBorder="1" applyAlignment="1">
      <alignment horizontal="center"/>
    </xf>
    <xf numFmtId="0" fontId="20" fillId="0" borderId="5" xfId="0" applyFont="1" applyBorder="1"/>
    <xf numFmtId="0" fontId="21" fillId="3" borderId="9" xfId="0" applyFont="1" applyFill="1" applyBorder="1"/>
    <xf numFmtId="0" fontId="22" fillId="3" borderId="9" xfId="0" applyFont="1" applyFill="1" applyBorder="1"/>
    <xf numFmtId="0" fontId="10" fillId="6" borderId="10" xfId="1" applyFont="1" applyFill="1" applyBorder="1" applyAlignment="1">
      <alignment horizontal="center"/>
    </xf>
    <xf numFmtId="0" fontId="10" fillId="6" borderId="11" xfId="1" applyFont="1" applyFill="1" applyBorder="1" applyAlignment="1">
      <alignment horizontal="center"/>
    </xf>
    <xf numFmtId="0" fontId="11" fillId="6" borderId="11" xfId="1" applyFont="1" applyFill="1" applyBorder="1" applyAlignment="1">
      <alignment horizontal="center"/>
    </xf>
    <xf numFmtId="164" fontId="12" fillId="6" borderId="11" xfId="1" applyNumberFormat="1" applyFont="1" applyFill="1" applyBorder="1" applyAlignment="1">
      <alignment horizontal="center"/>
    </xf>
    <xf numFmtId="164" fontId="12" fillId="6" borderId="28" xfId="1" applyNumberFormat="1" applyFont="1" applyFill="1" applyBorder="1" applyAlignment="1">
      <alignment horizontal="center"/>
    </xf>
    <xf numFmtId="0" fontId="9" fillId="7" borderId="23" xfId="2" applyFont="1" applyFill="1" applyBorder="1" applyAlignment="1">
      <alignment horizontal="center"/>
    </xf>
    <xf numFmtId="0" fontId="10" fillId="6" borderId="13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/>
    </xf>
    <xf numFmtId="0" fontId="11" fillId="6" borderId="5" xfId="1" applyFont="1" applyFill="1" applyBorder="1" applyAlignment="1">
      <alignment horizontal="center"/>
    </xf>
    <xf numFmtId="164" fontId="12" fillId="6" borderId="5" xfId="1" applyNumberFormat="1" applyFont="1" applyFill="1" applyBorder="1" applyAlignment="1">
      <alignment horizontal="center"/>
    </xf>
    <xf numFmtId="164" fontId="12" fillId="6" borderId="9" xfId="1" applyNumberFormat="1" applyFont="1" applyFill="1" applyBorder="1" applyAlignment="1">
      <alignment horizontal="center"/>
    </xf>
    <xf numFmtId="0" fontId="11" fillId="6" borderId="29" xfId="1" applyFont="1" applyFill="1" applyBorder="1" applyAlignment="1">
      <alignment horizontal="center"/>
    </xf>
    <xf numFmtId="0" fontId="10" fillId="6" borderId="30" xfId="1" applyFont="1" applyFill="1" applyBorder="1" applyAlignment="1">
      <alignment horizontal="center"/>
    </xf>
    <xf numFmtId="164" fontId="10" fillId="6" borderId="30" xfId="1" applyNumberFormat="1" applyFont="1" applyFill="1" applyBorder="1" applyAlignment="1">
      <alignment horizontal="center"/>
    </xf>
    <xf numFmtId="164" fontId="10" fillId="6" borderId="31" xfId="1" applyNumberFormat="1" applyFont="1" applyFill="1" applyBorder="1" applyAlignment="1">
      <alignment horizontal="center"/>
    </xf>
    <xf numFmtId="0" fontId="9" fillId="7" borderId="32" xfId="2" applyFont="1" applyFill="1" applyBorder="1" applyAlignment="1">
      <alignment horizontal="center"/>
    </xf>
    <xf numFmtId="0" fontId="23" fillId="5" borderId="13" xfId="1" applyFont="1" applyFill="1" applyBorder="1" applyAlignment="1">
      <alignment horizontal="left"/>
    </xf>
    <xf numFmtId="0" fontId="25" fillId="5" borderId="5" xfId="1" applyFont="1" applyFill="1" applyBorder="1" applyAlignment="1">
      <alignment horizontal="center"/>
    </xf>
    <xf numFmtId="164" fontId="25" fillId="5" borderId="5" xfId="1" applyNumberFormat="1" applyFont="1" applyFill="1" applyBorder="1" applyAlignment="1">
      <alignment horizontal="center"/>
    </xf>
    <xf numFmtId="1" fontId="25" fillId="5" borderId="9" xfId="1" applyNumberFormat="1" applyFont="1" applyFill="1" applyBorder="1" applyAlignment="1">
      <alignment horizontal="center"/>
    </xf>
    <xf numFmtId="2" fontId="26" fillId="8" borderId="24" xfId="0" applyNumberFormat="1" applyFont="1" applyFill="1" applyBorder="1" applyAlignment="1">
      <alignment horizontal="center"/>
    </xf>
    <xf numFmtId="0" fontId="27" fillId="0" borderId="0" xfId="0" applyFont="1"/>
    <xf numFmtId="0" fontId="10" fillId="5" borderId="29" xfId="1" applyFont="1" applyFill="1" applyBorder="1" applyAlignment="1">
      <alignment horizontal="left"/>
    </xf>
    <xf numFmtId="0" fontId="14" fillId="5" borderId="30" xfId="1" applyFont="1" applyFill="1" applyBorder="1" applyAlignment="1">
      <alignment horizontal="center"/>
    </xf>
    <xf numFmtId="164" fontId="14" fillId="5" borderId="30" xfId="1" applyNumberFormat="1" applyFont="1" applyFill="1" applyBorder="1" applyAlignment="1">
      <alignment horizontal="center"/>
    </xf>
    <xf numFmtId="0" fontId="14" fillId="5" borderId="31" xfId="1" applyFont="1" applyFill="1" applyBorder="1" applyAlignment="1">
      <alignment horizontal="center"/>
    </xf>
    <xf numFmtId="2" fontId="15" fillId="8" borderId="32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8" fillId="9" borderId="33" xfId="0" applyFont="1" applyFill="1" applyBorder="1"/>
    <xf numFmtId="0" fontId="28" fillId="9" borderId="34" xfId="0" applyFont="1" applyFill="1" applyBorder="1"/>
    <xf numFmtId="0" fontId="28" fillId="10" borderId="35" xfId="0" applyFont="1" applyFill="1" applyBorder="1"/>
    <xf numFmtId="0" fontId="28" fillId="10" borderId="36" xfId="0" applyFont="1" applyFill="1" applyBorder="1"/>
    <xf numFmtId="0" fontId="29" fillId="0" borderId="0" xfId="0" applyFont="1"/>
    <xf numFmtId="0" fontId="0" fillId="3" borderId="25" xfId="0" applyFill="1" applyBorder="1"/>
    <xf numFmtId="0" fontId="17" fillId="3" borderId="25" xfId="0" applyFont="1" applyFill="1" applyBorder="1"/>
    <xf numFmtId="0" fontId="30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3" borderId="5" xfId="0" applyFont="1" applyFill="1" applyBorder="1"/>
    <xf numFmtId="0" fontId="0" fillId="0" borderId="16" xfId="0" applyBorder="1"/>
    <xf numFmtId="0" fontId="17" fillId="3" borderId="5" xfId="0" applyFont="1" applyFill="1" applyBorder="1"/>
    <xf numFmtId="0" fontId="31" fillId="0" borderId="0" xfId="0" applyFont="1"/>
    <xf numFmtId="0" fontId="2" fillId="0" borderId="21" xfId="0" applyFont="1" applyBorder="1"/>
    <xf numFmtId="0" fontId="2" fillId="0" borderId="5" xfId="0" applyFont="1" applyBorder="1"/>
    <xf numFmtId="0" fontId="2" fillId="0" borderId="0" xfId="0" applyFont="1"/>
    <xf numFmtId="0" fontId="33" fillId="0" borderId="0" xfId="3" applyFont="1" applyAlignment="1" applyProtection="1"/>
    <xf numFmtId="0" fontId="34" fillId="3" borderId="9" xfId="0" applyFont="1" applyFill="1" applyBorder="1"/>
    <xf numFmtId="0" fontId="35" fillId="3" borderId="9" xfId="0" applyFont="1" applyFill="1" applyBorder="1"/>
    <xf numFmtId="0" fontId="36" fillId="3" borderId="9" xfId="0" applyFont="1" applyFill="1" applyBorder="1"/>
    <xf numFmtId="0" fontId="37" fillId="3" borderId="9" xfId="0" applyFont="1" applyFill="1" applyBorder="1"/>
    <xf numFmtId="0" fontId="36" fillId="0" borderId="5" xfId="0" applyFont="1" applyBorder="1"/>
    <xf numFmtId="0" fontId="38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4" borderId="6" xfId="1" applyFont="1" applyFill="1" applyBorder="1" applyAlignment="1">
      <alignment horizontal="center"/>
    </xf>
    <xf numFmtId="0" fontId="5" fillId="0" borderId="7" xfId="1" applyFont="1" applyBorder="1"/>
    <xf numFmtId="0" fontId="5" fillId="0" borderId="8" xfId="1" applyFont="1" applyBorder="1"/>
  </cellXfs>
  <cellStyles count="4">
    <cellStyle name="Normalny 2" xfId="1"/>
    <cellStyle name="Normalny 2 2" xfId="2"/>
    <cellStyle name="Гиперссылка" xfId="3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topLeftCell="A64" workbookViewId="0">
      <selection activeCell="I13" sqref="I13"/>
    </sheetView>
  </sheetViews>
  <sheetFormatPr defaultRowHeight="15"/>
  <cols>
    <col min="1" max="1" width="36.375" customWidth="1"/>
    <col min="2" max="2" width="7.5" customWidth="1"/>
    <col min="3" max="3" width="7.625" customWidth="1"/>
    <col min="4" max="4" width="7.375" customWidth="1"/>
    <col min="5" max="5" width="9" customWidth="1"/>
    <col min="6" max="6" width="9.875" style="1" customWidth="1"/>
    <col min="7" max="7" width="10.125" customWidth="1"/>
    <col min="8" max="8" width="10.375" customWidth="1"/>
    <col min="9" max="9" width="8.5" customWidth="1"/>
    <col min="10" max="10" width="8.25" customWidth="1"/>
    <col min="11" max="11" width="8.375" customWidth="1"/>
    <col min="13" max="13" width="9.25" customWidth="1"/>
    <col min="14" max="14" width="8" customWidth="1"/>
    <col min="16" max="16" width="9.375" customWidth="1"/>
    <col min="17" max="18" width="9" customWidth="1"/>
    <col min="19" max="19" width="12.125" customWidth="1"/>
    <col min="20" max="20" width="9" customWidth="1"/>
    <col min="21" max="21" width="12.25" customWidth="1"/>
    <col min="22" max="22" width="11.125" customWidth="1"/>
  </cols>
  <sheetData>
    <row r="1" spans="1:22" ht="15.75" thickBot="1"/>
    <row r="2" spans="1:22" ht="16.5" thickBot="1">
      <c r="A2" s="108" t="s">
        <v>0</v>
      </c>
      <c r="B2" s="109"/>
      <c r="C2" s="109"/>
      <c r="D2" s="109"/>
      <c r="E2" s="109"/>
      <c r="F2" s="110"/>
      <c r="G2" s="2" t="s">
        <v>1</v>
      </c>
      <c r="H2" s="3" t="s">
        <v>2</v>
      </c>
      <c r="I2" s="2" t="s">
        <v>3</v>
      </c>
      <c r="J2" s="3" t="s">
        <v>2</v>
      </c>
      <c r="K2" s="2" t="s">
        <v>4</v>
      </c>
      <c r="L2" s="3" t="s">
        <v>2</v>
      </c>
      <c r="M2" s="2" t="s">
        <v>8</v>
      </c>
      <c r="N2" s="3" t="s">
        <v>2</v>
      </c>
      <c r="O2" s="2" t="s">
        <v>5</v>
      </c>
      <c r="P2" s="3" t="s">
        <v>2</v>
      </c>
      <c r="Q2" s="2" t="s">
        <v>6</v>
      </c>
      <c r="R2" s="3" t="s">
        <v>2</v>
      </c>
      <c r="S2" s="2" t="s">
        <v>7</v>
      </c>
      <c r="T2" s="3" t="s">
        <v>2</v>
      </c>
      <c r="U2" s="2" t="s">
        <v>100</v>
      </c>
      <c r="V2" s="3" t="s">
        <v>2</v>
      </c>
    </row>
    <row r="3" spans="1:22" ht="15.75" customHeight="1" thickBot="1">
      <c r="A3" s="111" t="s">
        <v>9</v>
      </c>
      <c r="B3" s="112"/>
      <c r="C3" s="112"/>
      <c r="D3" s="112"/>
      <c r="E3" s="112"/>
      <c r="F3" s="113"/>
      <c r="G3" s="4"/>
      <c r="H3" s="3"/>
      <c r="I3" s="4"/>
      <c r="J3" s="3"/>
      <c r="K3" s="4"/>
      <c r="L3" s="3"/>
      <c r="M3" s="4"/>
      <c r="N3" s="3"/>
      <c r="O3" s="4"/>
      <c r="P3" s="3"/>
      <c r="Q3" s="4"/>
      <c r="R3" s="3"/>
      <c r="S3" s="4"/>
      <c r="T3" s="3"/>
      <c r="U3" s="3"/>
      <c r="V3" s="3"/>
    </row>
    <row r="4" spans="1:22">
      <c r="A4" s="5"/>
      <c r="B4" s="6" t="s">
        <v>10</v>
      </c>
      <c r="C4" s="7" t="s">
        <v>11</v>
      </c>
      <c r="D4" s="8" t="s">
        <v>12</v>
      </c>
      <c r="E4" s="8" t="s">
        <v>13</v>
      </c>
      <c r="F4" s="9" t="s">
        <v>14</v>
      </c>
      <c r="G4" s="4"/>
      <c r="H4" s="3"/>
      <c r="I4" s="4"/>
      <c r="J4" s="3"/>
      <c r="K4" s="4"/>
      <c r="L4" s="3"/>
      <c r="M4" s="4"/>
      <c r="N4" s="3"/>
      <c r="O4" s="4"/>
      <c r="P4" s="3"/>
      <c r="Q4" s="4"/>
      <c r="R4" s="3"/>
      <c r="S4" s="4"/>
      <c r="T4" s="3"/>
      <c r="U4" s="3"/>
      <c r="V4" s="3"/>
    </row>
    <row r="5" spans="1:22" ht="14.25" customHeight="1">
      <c r="A5" s="10" t="s">
        <v>15</v>
      </c>
      <c r="B5" s="11"/>
      <c r="C5" s="12" t="s">
        <v>16</v>
      </c>
      <c r="D5" s="13" t="s">
        <v>17</v>
      </c>
      <c r="E5" s="13" t="s">
        <v>18</v>
      </c>
      <c r="F5" s="14" t="s">
        <v>19</v>
      </c>
      <c r="G5" s="4"/>
      <c r="H5" s="3"/>
      <c r="I5" s="4"/>
      <c r="J5" s="3"/>
      <c r="K5" s="4"/>
      <c r="L5" s="3"/>
      <c r="M5" s="4"/>
      <c r="N5" s="3"/>
      <c r="O5" s="4"/>
      <c r="P5" s="3"/>
      <c r="Q5" s="4"/>
      <c r="R5" s="3"/>
      <c r="S5" s="4"/>
      <c r="T5" s="3"/>
      <c r="U5" s="3"/>
      <c r="V5" s="3"/>
    </row>
    <row r="6" spans="1:22" ht="15.75" thickBot="1">
      <c r="A6" s="15"/>
      <c r="B6" s="16" t="s">
        <v>20</v>
      </c>
      <c r="C6" s="16"/>
      <c r="D6" s="17" t="s">
        <v>21</v>
      </c>
      <c r="E6" s="17" t="s">
        <v>22</v>
      </c>
      <c r="F6" s="18"/>
      <c r="G6" s="4"/>
      <c r="H6" s="3"/>
      <c r="I6" s="19"/>
      <c r="J6" s="3"/>
      <c r="K6" s="4"/>
      <c r="L6" s="3"/>
      <c r="M6" s="4"/>
      <c r="N6" s="3"/>
      <c r="O6" s="4"/>
      <c r="P6" s="3"/>
      <c r="Q6" s="4"/>
      <c r="R6" s="3"/>
      <c r="S6" s="4"/>
      <c r="T6" s="3"/>
      <c r="U6" s="3"/>
      <c r="V6" s="3"/>
    </row>
    <row r="7" spans="1:22" ht="15.75" thickBot="1">
      <c r="A7" s="20" t="s">
        <v>23</v>
      </c>
      <c r="B7" s="21" t="s">
        <v>10</v>
      </c>
      <c r="C7" s="22" t="s">
        <v>11</v>
      </c>
      <c r="D7" s="23" t="s">
        <v>12</v>
      </c>
      <c r="E7" s="24" t="s">
        <v>13</v>
      </c>
      <c r="F7" s="25" t="s">
        <v>24</v>
      </c>
      <c r="G7" s="26"/>
      <c r="H7" s="3"/>
      <c r="I7" s="19"/>
      <c r="J7" s="3"/>
      <c r="K7" s="4"/>
      <c r="L7" s="3"/>
      <c r="M7" s="4"/>
      <c r="N7" s="3"/>
      <c r="O7" s="4"/>
      <c r="P7" s="3"/>
      <c r="Q7" s="4"/>
      <c r="R7" s="3"/>
      <c r="S7" s="4"/>
      <c r="T7" s="3"/>
      <c r="U7" s="3"/>
      <c r="V7" s="3"/>
    </row>
    <row r="8" spans="1:22">
      <c r="A8" s="27" t="s">
        <v>25</v>
      </c>
      <c r="B8" s="28">
        <v>75</v>
      </c>
      <c r="C8" s="28" t="s">
        <v>26</v>
      </c>
      <c r="D8" s="29">
        <v>0.35</v>
      </c>
      <c r="E8" s="30" t="s">
        <v>27</v>
      </c>
      <c r="F8" s="31">
        <v>0.63</v>
      </c>
      <c r="G8" s="32"/>
      <c r="H8" s="3">
        <f>G8*F8</f>
        <v>0</v>
      </c>
      <c r="I8" s="33"/>
      <c r="J8" s="3"/>
      <c r="K8" s="4">
        <v>90</v>
      </c>
      <c r="L8" s="3">
        <f>F8*K8</f>
        <v>56.7</v>
      </c>
      <c r="M8" s="4"/>
      <c r="N8" s="3"/>
      <c r="O8" s="4"/>
      <c r="P8" s="3"/>
      <c r="Q8" s="4"/>
      <c r="R8" s="3"/>
      <c r="S8" s="4"/>
      <c r="T8" s="3"/>
      <c r="U8" s="3"/>
      <c r="V8" s="3"/>
    </row>
    <row r="9" spans="1:22">
      <c r="A9" s="34" t="s">
        <v>63</v>
      </c>
      <c r="B9" s="35">
        <v>75</v>
      </c>
      <c r="C9" s="35" t="s">
        <v>28</v>
      </c>
      <c r="D9" s="36">
        <v>5.8999999999999997E-2</v>
      </c>
      <c r="E9" s="37">
        <v>30</v>
      </c>
      <c r="F9" s="38">
        <v>0.98</v>
      </c>
      <c r="G9" s="26"/>
      <c r="H9" s="3">
        <f t="shared" ref="H9:H74" si="0">G9*F9</f>
        <v>0</v>
      </c>
      <c r="I9" s="33"/>
      <c r="J9" s="3"/>
      <c r="K9" s="4"/>
      <c r="L9" s="3">
        <f t="shared" ref="L9:L15" si="1">F9*K9</f>
        <v>0</v>
      </c>
      <c r="M9" s="4"/>
      <c r="N9" s="3"/>
      <c r="O9" s="4"/>
      <c r="P9" s="3"/>
      <c r="Q9" s="4"/>
      <c r="R9" s="3"/>
      <c r="S9" s="4"/>
      <c r="T9" s="3"/>
      <c r="U9" s="3"/>
      <c r="V9" s="3"/>
    </row>
    <row r="10" spans="1:22">
      <c r="A10" s="34" t="s">
        <v>64</v>
      </c>
      <c r="B10" s="35">
        <v>75</v>
      </c>
      <c r="C10" s="35" t="s">
        <v>28</v>
      </c>
      <c r="D10" s="36">
        <v>0.11799999999999999</v>
      </c>
      <c r="E10" s="37">
        <v>9</v>
      </c>
      <c r="F10" s="38">
        <v>1.5</v>
      </c>
      <c r="G10" s="32"/>
      <c r="H10" s="3">
        <f t="shared" si="0"/>
        <v>0</v>
      </c>
      <c r="I10" s="33"/>
      <c r="J10" s="3"/>
      <c r="K10" s="4">
        <v>45</v>
      </c>
      <c r="L10" s="3">
        <f t="shared" si="1"/>
        <v>67.5</v>
      </c>
      <c r="M10" s="4"/>
      <c r="N10" s="3"/>
      <c r="O10" s="4"/>
      <c r="P10" s="3"/>
      <c r="Q10" s="4"/>
      <c r="R10" s="3"/>
      <c r="S10" s="4"/>
      <c r="T10" s="3"/>
      <c r="U10" s="3"/>
      <c r="V10" s="3"/>
    </row>
    <row r="11" spans="1:22">
      <c r="A11" s="34" t="s">
        <v>65</v>
      </c>
      <c r="B11" s="35">
        <v>75</v>
      </c>
      <c r="C11" s="35" t="s">
        <v>28</v>
      </c>
      <c r="D11" s="36">
        <v>0.11</v>
      </c>
      <c r="E11" s="37">
        <v>6</v>
      </c>
      <c r="F11" s="38">
        <v>1.5</v>
      </c>
      <c r="G11" s="32"/>
      <c r="H11" s="3">
        <f t="shared" si="0"/>
        <v>0</v>
      </c>
      <c r="I11" s="33"/>
      <c r="J11" s="3"/>
      <c r="K11" s="4"/>
      <c r="L11" s="3">
        <f t="shared" si="1"/>
        <v>0</v>
      </c>
      <c r="M11" s="4"/>
      <c r="N11" s="3"/>
      <c r="O11" s="4"/>
      <c r="P11" s="3"/>
      <c r="Q11" s="4"/>
      <c r="R11" s="3"/>
      <c r="S11" s="4"/>
      <c r="T11" s="3"/>
      <c r="U11" s="3"/>
      <c r="V11" s="3"/>
    </row>
    <row r="12" spans="1:22">
      <c r="A12" s="34" t="s">
        <v>29</v>
      </c>
      <c r="B12" s="35">
        <v>75</v>
      </c>
      <c r="C12" s="35" t="s">
        <v>28</v>
      </c>
      <c r="D12" s="36">
        <v>0.11799999999999999</v>
      </c>
      <c r="E12" s="37">
        <v>6</v>
      </c>
      <c r="F12" s="38">
        <v>1.5</v>
      </c>
      <c r="G12" s="32"/>
      <c r="H12" s="3">
        <f t="shared" si="0"/>
        <v>0</v>
      </c>
      <c r="I12" s="33"/>
      <c r="J12" s="3"/>
      <c r="K12" s="4"/>
      <c r="L12" s="3">
        <f t="shared" si="1"/>
        <v>0</v>
      </c>
      <c r="M12" s="4"/>
      <c r="N12" s="3"/>
      <c r="O12" s="4"/>
      <c r="P12" s="3"/>
      <c r="Q12" s="4"/>
      <c r="R12" s="3"/>
      <c r="S12" s="4"/>
      <c r="T12" s="3"/>
      <c r="U12" s="3"/>
      <c r="V12" s="3"/>
    </row>
    <row r="13" spans="1:22">
      <c r="A13" s="34" t="s">
        <v>30</v>
      </c>
      <c r="B13" s="35">
        <v>75</v>
      </c>
      <c r="C13" s="35" t="s">
        <v>28</v>
      </c>
      <c r="D13" s="36">
        <v>2.7E-2</v>
      </c>
      <c r="E13" s="37">
        <v>60</v>
      </c>
      <c r="F13" s="39">
        <v>0.43</v>
      </c>
      <c r="G13" s="32"/>
      <c r="H13" s="3">
        <f t="shared" si="0"/>
        <v>0</v>
      </c>
      <c r="I13" s="33"/>
      <c r="J13" s="3"/>
      <c r="K13" s="4">
        <v>270</v>
      </c>
      <c r="L13" s="3">
        <f t="shared" si="1"/>
        <v>116.1</v>
      </c>
      <c r="M13" s="4"/>
      <c r="N13" s="3"/>
      <c r="O13" s="4"/>
      <c r="P13" s="3"/>
      <c r="Q13" s="4"/>
      <c r="R13" s="3"/>
      <c r="S13" s="4"/>
      <c r="T13" s="3"/>
      <c r="U13" s="3"/>
      <c r="V13" s="3"/>
    </row>
    <row r="14" spans="1:22">
      <c r="A14" s="40" t="s">
        <v>66</v>
      </c>
      <c r="B14" s="41">
        <v>75</v>
      </c>
      <c r="C14" s="41" t="s">
        <v>28</v>
      </c>
      <c r="D14" s="42">
        <v>2.4E-2</v>
      </c>
      <c r="E14" s="43">
        <v>60</v>
      </c>
      <c r="F14" s="44">
        <v>0.45</v>
      </c>
      <c r="G14" s="32"/>
      <c r="H14" s="3">
        <f t="shared" si="0"/>
        <v>0</v>
      </c>
      <c r="I14" s="33"/>
      <c r="J14" s="3"/>
      <c r="K14" s="4">
        <v>20</v>
      </c>
      <c r="L14" s="3">
        <f t="shared" si="1"/>
        <v>9</v>
      </c>
      <c r="M14" s="4"/>
      <c r="N14" s="3"/>
      <c r="O14" s="4"/>
      <c r="P14" s="3"/>
      <c r="Q14" s="4"/>
      <c r="R14" s="3"/>
      <c r="S14" s="4"/>
      <c r="T14" s="3"/>
      <c r="U14" s="3"/>
      <c r="V14" s="3"/>
    </row>
    <row r="15" spans="1:22" ht="15.75" thickBot="1">
      <c r="A15" s="40" t="s">
        <v>67</v>
      </c>
      <c r="B15" s="41">
        <v>75</v>
      </c>
      <c r="C15" s="41" t="s">
        <v>28</v>
      </c>
      <c r="D15" s="42">
        <v>2.4E-2</v>
      </c>
      <c r="E15" s="43">
        <v>60</v>
      </c>
      <c r="F15" s="44">
        <v>0.45</v>
      </c>
      <c r="G15" s="32"/>
      <c r="H15" s="3">
        <f t="shared" si="0"/>
        <v>0</v>
      </c>
      <c r="I15" s="33"/>
      <c r="J15" s="3"/>
      <c r="K15" s="4">
        <v>20</v>
      </c>
      <c r="L15" s="3">
        <f t="shared" si="1"/>
        <v>9</v>
      </c>
      <c r="M15" s="4"/>
      <c r="N15" s="3"/>
      <c r="O15" s="4"/>
      <c r="P15" s="3"/>
      <c r="Q15" s="4"/>
      <c r="R15" s="3"/>
      <c r="S15" s="4"/>
      <c r="T15" s="3"/>
      <c r="U15" s="3"/>
      <c r="V15" s="3"/>
    </row>
    <row r="16" spans="1:22" ht="15.75" thickBot="1">
      <c r="A16" s="20" t="s">
        <v>31</v>
      </c>
      <c r="B16" s="21" t="s">
        <v>10</v>
      </c>
      <c r="C16" s="22" t="s">
        <v>11</v>
      </c>
      <c r="D16" s="23" t="s">
        <v>12</v>
      </c>
      <c r="E16" s="24" t="s">
        <v>13</v>
      </c>
      <c r="F16" s="25" t="s">
        <v>24</v>
      </c>
      <c r="G16" s="26"/>
      <c r="H16" s="3"/>
      <c r="I16" s="33"/>
      <c r="J16" s="3"/>
      <c r="K16" s="4"/>
      <c r="L16" s="3"/>
      <c r="M16" s="4"/>
      <c r="N16" s="3"/>
      <c r="O16" s="4"/>
      <c r="P16" s="3"/>
      <c r="Q16" s="4"/>
      <c r="R16" s="3"/>
      <c r="S16" s="4"/>
      <c r="T16" s="3"/>
      <c r="U16" s="3"/>
      <c r="V16" s="3"/>
    </row>
    <row r="17" spans="1:22" ht="15.75">
      <c r="A17" s="27" t="s">
        <v>32</v>
      </c>
      <c r="B17" s="28">
        <v>100</v>
      </c>
      <c r="C17" s="28" t="s">
        <v>26</v>
      </c>
      <c r="D17" s="45">
        <v>0.51</v>
      </c>
      <c r="E17" s="46" t="s">
        <v>33</v>
      </c>
      <c r="F17" s="47">
        <v>0.85</v>
      </c>
      <c r="G17" s="32"/>
      <c r="H17" s="3">
        <f t="shared" si="0"/>
        <v>0</v>
      </c>
      <c r="I17" s="33"/>
      <c r="J17" s="3">
        <f>I17*F17</f>
        <v>0</v>
      </c>
      <c r="K17" s="103"/>
      <c r="L17" s="3">
        <f>K17*F17</f>
        <v>0</v>
      </c>
      <c r="M17" s="4"/>
      <c r="N17" s="3">
        <f>M17*F17</f>
        <v>0</v>
      </c>
      <c r="O17" s="4"/>
      <c r="P17" s="3">
        <f t="shared" ref="P17:P24" si="2">O17*F17</f>
        <v>0</v>
      </c>
      <c r="Q17" s="4"/>
      <c r="R17" s="3"/>
      <c r="S17" s="4"/>
      <c r="T17" s="3"/>
      <c r="U17" s="3"/>
      <c r="V17" s="3"/>
    </row>
    <row r="18" spans="1:22" ht="18.75">
      <c r="A18" s="34" t="s">
        <v>63</v>
      </c>
      <c r="B18" s="35">
        <v>100</v>
      </c>
      <c r="C18" s="35" t="s">
        <v>28</v>
      </c>
      <c r="D18" s="48">
        <v>0.155</v>
      </c>
      <c r="E18" s="37">
        <v>10</v>
      </c>
      <c r="F18" s="38">
        <v>1.2</v>
      </c>
      <c r="G18" s="32"/>
      <c r="H18" s="3">
        <f t="shared" si="0"/>
        <v>0</v>
      </c>
      <c r="I18" s="33"/>
      <c r="J18" s="3">
        <f t="shared" ref="J18:J82" si="3">I18*F18</f>
        <v>0</v>
      </c>
      <c r="K18" s="104"/>
      <c r="L18" s="3">
        <f t="shared" ref="L18:L26" si="4">K18*F18</f>
        <v>0</v>
      </c>
      <c r="M18" s="4"/>
      <c r="N18" s="3">
        <f t="shared" ref="N18:N81" si="5">M18*F18</f>
        <v>0</v>
      </c>
      <c r="O18" s="4"/>
      <c r="P18" s="3">
        <f t="shared" si="2"/>
        <v>0</v>
      </c>
      <c r="Q18" s="4"/>
      <c r="R18" s="3"/>
      <c r="S18" s="4"/>
      <c r="T18" s="3"/>
      <c r="U18" s="3"/>
      <c r="V18" s="3"/>
    </row>
    <row r="19" spans="1:22">
      <c r="A19" s="34" t="s">
        <v>34</v>
      </c>
      <c r="B19" s="35">
        <v>100</v>
      </c>
      <c r="C19" s="35" t="s">
        <v>28</v>
      </c>
      <c r="D19" s="48">
        <v>0.247</v>
      </c>
      <c r="E19" s="37">
        <v>6</v>
      </c>
      <c r="F19" s="38">
        <v>1.61</v>
      </c>
      <c r="G19" s="32"/>
      <c r="H19" s="3">
        <f t="shared" si="0"/>
        <v>0</v>
      </c>
      <c r="I19" s="33"/>
      <c r="J19" s="3">
        <f t="shared" si="3"/>
        <v>0</v>
      </c>
      <c r="K19" s="4"/>
      <c r="L19" s="3">
        <f t="shared" si="4"/>
        <v>0</v>
      </c>
      <c r="M19" s="4"/>
      <c r="N19" s="3">
        <f t="shared" si="5"/>
        <v>0</v>
      </c>
      <c r="O19" s="4"/>
      <c r="P19" s="3">
        <f t="shared" si="2"/>
        <v>0</v>
      </c>
      <c r="Q19" s="4"/>
      <c r="R19" s="3"/>
      <c r="S19" s="4"/>
      <c r="T19" s="3"/>
      <c r="U19" s="3"/>
      <c r="V19" s="3"/>
    </row>
    <row r="20" spans="1:22">
      <c r="A20" s="34" t="s">
        <v>65</v>
      </c>
      <c r="B20" s="35">
        <v>100</v>
      </c>
      <c r="C20" s="35" t="s">
        <v>28</v>
      </c>
      <c r="D20" s="48">
        <v>0.21</v>
      </c>
      <c r="E20" s="37">
        <v>6</v>
      </c>
      <c r="F20" s="38">
        <v>1.61</v>
      </c>
      <c r="G20" s="32"/>
      <c r="H20" s="3">
        <f t="shared" si="0"/>
        <v>0</v>
      </c>
      <c r="I20" s="33"/>
      <c r="J20" s="3">
        <f t="shared" si="3"/>
        <v>0</v>
      </c>
      <c r="K20" s="4"/>
      <c r="L20" s="3">
        <f t="shared" si="4"/>
        <v>0</v>
      </c>
      <c r="M20" s="4"/>
      <c r="N20" s="3">
        <f t="shared" si="5"/>
        <v>0</v>
      </c>
      <c r="O20" s="4"/>
      <c r="P20" s="3">
        <f t="shared" si="2"/>
        <v>0</v>
      </c>
      <c r="Q20" s="4"/>
      <c r="R20" s="3"/>
      <c r="S20" s="4"/>
      <c r="T20" s="3"/>
      <c r="U20" s="3"/>
      <c r="V20" s="3"/>
    </row>
    <row r="21" spans="1:22" ht="15.75">
      <c r="A21" s="34" t="s">
        <v>29</v>
      </c>
      <c r="B21" s="35">
        <v>100</v>
      </c>
      <c r="C21" s="35" t="s">
        <v>28</v>
      </c>
      <c r="D21" s="48">
        <v>0.23</v>
      </c>
      <c r="E21" s="37">
        <v>6</v>
      </c>
      <c r="F21" s="38">
        <v>1.61</v>
      </c>
      <c r="G21" s="32"/>
      <c r="H21" s="3">
        <f t="shared" si="0"/>
        <v>0</v>
      </c>
      <c r="I21" s="33"/>
      <c r="J21" s="3">
        <f t="shared" si="3"/>
        <v>0</v>
      </c>
      <c r="K21" s="103"/>
      <c r="L21" s="3">
        <f t="shared" si="4"/>
        <v>0</v>
      </c>
      <c r="M21" s="4"/>
      <c r="N21" s="3">
        <f t="shared" si="5"/>
        <v>0</v>
      </c>
      <c r="O21" s="4"/>
      <c r="P21" s="3">
        <f t="shared" si="2"/>
        <v>0</v>
      </c>
      <c r="Q21" s="4"/>
      <c r="R21" s="3"/>
      <c r="S21" s="4"/>
      <c r="T21" s="3"/>
      <c r="U21" s="3"/>
      <c r="V21" s="3"/>
    </row>
    <row r="22" spans="1:22" ht="15.75">
      <c r="A22" s="34" t="s">
        <v>30</v>
      </c>
      <c r="B22" s="35">
        <v>100</v>
      </c>
      <c r="C22" s="35" t="s">
        <v>28</v>
      </c>
      <c r="D22" s="48">
        <v>5.6000000000000001E-2</v>
      </c>
      <c r="E22" s="37">
        <v>30</v>
      </c>
      <c r="F22" s="38">
        <v>0.49</v>
      </c>
      <c r="G22" s="32"/>
      <c r="H22" s="3">
        <f t="shared" si="0"/>
        <v>0</v>
      </c>
      <c r="I22" s="33"/>
      <c r="J22" s="3">
        <f t="shared" si="3"/>
        <v>0</v>
      </c>
      <c r="K22" s="103"/>
      <c r="L22" s="3">
        <f t="shared" si="4"/>
        <v>0</v>
      </c>
      <c r="M22" s="4"/>
      <c r="N22" s="3">
        <f t="shared" si="5"/>
        <v>0</v>
      </c>
      <c r="O22" s="4"/>
      <c r="P22" s="3">
        <f t="shared" si="2"/>
        <v>0</v>
      </c>
      <c r="Q22" s="4"/>
      <c r="R22" s="3"/>
      <c r="S22" s="4"/>
      <c r="T22" s="3"/>
      <c r="U22" s="3"/>
      <c r="V22" s="3"/>
    </row>
    <row r="23" spans="1:22">
      <c r="A23" s="40" t="s">
        <v>66</v>
      </c>
      <c r="B23" s="41">
        <v>100</v>
      </c>
      <c r="C23" s="41" t="s">
        <v>28</v>
      </c>
      <c r="D23" s="49">
        <v>0.05</v>
      </c>
      <c r="E23" s="43">
        <v>10</v>
      </c>
      <c r="F23" s="50">
        <v>0.56999999999999995</v>
      </c>
      <c r="G23" s="32"/>
      <c r="H23" s="3">
        <f t="shared" si="0"/>
        <v>0</v>
      </c>
      <c r="I23" s="33"/>
      <c r="J23" s="3">
        <f t="shared" si="3"/>
        <v>0</v>
      </c>
      <c r="K23" s="4"/>
      <c r="L23" s="3">
        <f t="shared" si="4"/>
        <v>0</v>
      </c>
      <c r="M23" s="4"/>
      <c r="N23" s="3">
        <f t="shared" si="5"/>
        <v>0</v>
      </c>
      <c r="O23" s="4"/>
      <c r="P23" s="3">
        <f t="shared" si="2"/>
        <v>0</v>
      </c>
      <c r="Q23" s="4"/>
      <c r="R23" s="3"/>
      <c r="S23" s="4"/>
      <c r="T23" s="3"/>
      <c r="U23" s="3"/>
      <c r="V23" s="3"/>
    </row>
    <row r="24" spans="1:22" ht="16.5" thickBot="1">
      <c r="A24" s="40" t="s">
        <v>68</v>
      </c>
      <c r="B24" s="41">
        <v>100</v>
      </c>
      <c r="C24" s="41" t="s">
        <v>28</v>
      </c>
      <c r="D24" s="49">
        <v>0.05</v>
      </c>
      <c r="E24" s="43">
        <v>10</v>
      </c>
      <c r="F24" s="50">
        <v>0.56999999999999995</v>
      </c>
      <c r="G24" s="32"/>
      <c r="H24" s="3">
        <f t="shared" si="0"/>
        <v>0</v>
      </c>
      <c r="I24" s="33"/>
      <c r="J24" s="3">
        <f t="shared" si="3"/>
        <v>0</v>
      </c>
      <c r="K24" s="103"/>
      <c r="L24" s="3">
        <f t="shared" si="4"/>
        <v>0</v>
      </c>
      <c r="M24" s="4"/>
      <c r="N24" s="3">
        <f t="shared" si="5"/>
        <v>0</v>
      </c>
      <c r="O24" s="4"/>
      <c r="P24" s="3">
        <f t="shared" si="2"/>
        <v>0</v>
      </c>
      <c r="Q24" s="19"/>
      <c r="R24" s="3"/>
      <c r="S24" s="33"/>
      <c r="T24" s="3"/>
      <c r="U24" s="3"/>
      <c r="V24" s="3"/>
    </row>
    <row r="25" spans="1:22" ht="15.75" thickBot="1">
      <c r="A25" s="20" t="s">
        <v>35</v>
      </c>
      <c r="B25" s="21" t="s">
        <v>10</v>
      </c>
      <c r="C25" s="22" t="s">
        <v>11</v>
      </c>
      <c r="D25" s="23" t="s">
        <v>12</v>
      </c>
      <c r="E25" s="24" t="s">
        <v>13</v>
      </c>
      <c r="F25" s="25" t="s">
        <v>24</v>
      </c>
      <c r="G25" s="32"/>
      <c r="H25" s="3"/>
      <c r="I25" s="33"/>
      <c r="J25" s="3"/>
      <c r="K25" s="19"/>
      <c r="L25" s="3"/>
      <c r="M25" s="4"/>
      <c r="N25" s="3"/>
      <c r="O25" s="4"/>
      <c r="P25" s="3"/>
      <c r="Q25" s="51"/>
      <c r="R25" s="3"/>
      <c r="S25" s="33"/>
      <c r="T25" s="3"/>
      <c r="U25" s="3"/>
      <c r="V25" s="3"/>
    </row>
    <row r="26" spans="1:22" ht="18.75">
      <c r="A26" s="27" t="s">
        <v>25</v>
      </c>
      <c r="B26" s="28">
        <v>125</v>
      </c>
      <c r="C26" s="28" t="s">
        <v>26</v>
      </c>
      <c r="D26" s="29">
        <v>0.71</v>
      </c>
      <c r="E26" s="30" t="s">
        <v>27</v>
      </c>
      <c r="F26" s="52">
        <v>1.06</v>
      </c>
      <c r="G26" s="32"/>
      <c r="H26" s="3">
        <f t="shared" si="0"/>
        <v>0</v>
      </c>
      <c r="I26" s="33"/>
      <c r="J26" s="3">
        <f t="shared" si="3"/>
        <v>0</v>
      </c>
      <c r="K26" s="33"/>
      <c r="L26" s="3">
        <f t="shared" si="4"/>
        <v>0</v>
      </c>
      <c r="M26" s="4"/>
      <c r="N26" s="3">
        <f t="shared" si="5"/>
        <v>0</v>
      </c>
      <c r="O26" s="104"/>
      <c r="P26" s="3">
        <f>O26*F26</f>
        <v>0</v>
      </c>
      <c r="Q26" s="51"/>
      <c r="R26" s="3">
        <f>Q26*F26</f>
        <v>0</v>
      </c>
      <c r="S26" s="51"/>
      <c r="T26" s="3"/>
      <c r="U26" s="53"/>
      <c r="V26" s="3"/>
    </row>
    <row r="27" spans="1:22" ht="18.75">
      <c r="A27" s="27" t="s">
        <v>36</v>
      </c>
      <c r="B27" s="28">
        <v>125</v>
      </c>
      <c r="C27" s="28" t="s">
        <v>26</v>
      </c>
      <c r="D27" s="29">
        <v>1.71</v>
      </c>
      <c r="E27" s="30" t="s">
        <v>37</v>
      </c>
      <c r="F27" s="52">
        <v>1.06</v>
      </c>
      <c r="G27" s="32"/>
      <c r="H27" s="3">
        <f t="shared" si="0"/>
        <v>0</v>
      </c>
      <c r="I27" s="33"/>
      <c r="J27" s="3">
        <f t="shared" si="3"/>
        <v>0</v>
      </c>
      <c r="K27" s="33"/>
      <c r="L27" s="3">
        <f>K27*F27</f>
        <v>0</v>
      </c>
      <c r="M27" s="4"/>
      <c r="N27" s="3">
        <f t="shared" si="5"/>
        <v>0</v>
      </c>
      <c r="O27" s="104"/>
      <c r="P27" s="3">
        <f t="shared" ref="P27:P90" si="6">O27*F27</f>
        <v>0</v>
      </c>
      <c r="Q27" s="51"/>
      <c r="R27" s="3">
        <f t="shared" ref="R27:R91" si="7">Q27*F27</f>
        <v>0</v>
      </c>
      <c r="S27" s="51"/>
      <c r="T27" s="3"/>
      <c r="U27" s="53"/>
      <c r="V27" s="3"/>
    </row>
    <row r="28" spans="1:22" ht="18.75">
      <c r="A28" s="34" t="s">
        <v>69</v>
      </c>
      <c r="B28" s="35">
        <v>125</v>
      </c>
      <c r="C28" s="35" t="s">
        <v>28</v>
      </c>
      <c r="D28" s="36">
        <v>0.31900000000000001</v>
      </c>
      <c r="E28" s="37">
        <v>24</v>
      </c>
      <c r="F28" s="38">
        <v>1.42</v>
      </c>
      <c r="G28" s="32"/>
      <c r="H28" s="3">
        <f t="shared" si="0"/>
        <v>0</v>
      </c>
      <c r="I28" s="33"/>
      <c r="J28" s="3">
        <f t="shared" si="3"/>
        <v>0</v>
      </c>
      <c r="K28" s="33"/>
      <c r="L28" s="3">
        <f t="shared" ref="L28:L92" si="8">K28*F28</f>
        <v>0</v>
      </c>
      <c r="M28" s="104"/>
      <c r="N28" s="3">
        <f t="shared" si="5"/>
        <v>0</v>
      </c>
      <c r="O28" s="4"/>
      <c r="P28" s="3">
        <f t="shared" si="6"/>
        <v>0</v>
      </c>
      <c r="Q28" s="51"/>
      <c r="R28" s="3">
        <f t="shared" si="7"/>
        <v>0</v>
      </c>
      <c r="S28" s="51"/>
      <c r="T28" s="3"/>
      <c r="U28" s="53"/>
      <c r="V28" s="3"/>
    </row>
    <row r="29" spans="1:22">
      <c r="A29" s="34" t="s">
        <v>38</v>
      </c>
      <c r="B29" s="35">
        <v>125</v>
      </c>
      <c r="C29" s="35" t="s">
        <v>28</v>
      </c>
      <c r="D29" s="36">
        <v>0.38300000000000001</v>
      </c>
      <c r="E29" s="37">
        <v>12</v>
      </c>
      <c r="F29" s="38">
        <v>1.73</v>
      </c>
      <c r="G29" s="32"/>
      <c r="H29" s="3">
        <f t="shared" si="0"/>
        <v>0</v>
      </c>
      <c r="I29" s="33"/>
      <c r="J29" s="3">
        <f t="shared" si="3"/>
        <v>0</v>
      </c>
      <c r="K29" s="33"/>
      <c r="L29" s="3">
        <f t="shared" si="8"/>
        <v>0</v>
      </c>
      <c r="M29" s="19"/>
      <c r="N29" s="3">
        <f t="shared" si="5"/>
        <v>0</v>
      </c>
      <c r="O29" s="19"/>
      <c r="P29" s="3">
        <f t="shared" si="6"/>
        <v>0</v>
      </c>
      <c r="Q29" s="51"/>
      <c r="R29" s="3">
        <f t="shared" si="7"/>
        <v>0</v>
      </c>
      <c r="S29" s="51"/>
      <c r="T29" s="3"/>
      <c r="U29" s="53"/>
      <c r="V29" s="3"/>
    </row>
    <row r="30" spans="1:22">
      <c r="A30" s="34" t="s">
        <v>39</v>
      </c>
      <c r="B30" s="35">
        <v>125</v>
      </c>
      <c r="C30" s="35" t="s">
        <v>28</v>
      </c>
      <c r="D30" s="36">
        <v>0.39200000000000002</v>
      </c>
      <c r="E30" s="37">
        <v>12</v>
      </c>
      <c r="F30" s="38">
        <v>1.73</v>
      </c>
      <c r="G30" s="32"/>
      <c r="H30" s="3">
        <f t="shared" si="0"/>
        <v>0</v>
      </c>
      <c r="I30" s="33"/>
      <c r="J30" s="3">
        <f t="shared" si="3"/>
        <v>0</v>
      </c>
      <c r="K30" s="32"/>
      <c r="L30" s="3">
        <f t="shared" si="8"/>
        <v>0</v>
      </c>
      <c r="M30" s="19"/>
      <c r="N30" s="3">
        <f t="shared" si="5"/>
        <v>0</v>
      </c>
      <c r="O30" s="19"/>
      <c r="P30" s="3">
        <f t="shared" si="6"/>
        <v>0</v>
      </c>
      <c r="Q30" s="51"/>
      <c r="R30" s="3">
        <f t="shared" si="7"/>
        <v>0</v>
      </c>
      <c r="S30" s="51"/>
      <c r="T30" s="3"/>
      <c r="U30" s="53"/>
      <c r="V30" s="3"/>
    </row>
    <row r="31" spans="1:22">
      <c r="A31" s="34" t="s">
        <v>65</v>
      </c>
      <c r="B31" s="35">
        <v>125</v>
      </c>
      <c r="C31" s="35" t="s">
        <v>28</v>
      </c>
      <c r="D31" s="36">
        <v>0.39</v>
      </c>
      <c r="E31" s="37">
        <v>10</v>
      </c>
      <c r="F31" s="38">
        <v>1.73</v>
      </c>
      <c r="G31" s="32"/>
      <c r="H31" s="3">
        <f t="shared" si="0"/>
        <v>0</v>
      </c>
      <c r="I31" s="33"/>
      <c r="J31" s="3">
        <f t="shared" si="3"/>
        <v>0</v>
      </c>
      <c r="K31" s="32"/>
      <c r="L31" s="3">
        <f t="shared" si="8"/>
        <v>0</v>
      </c>
      <c r="M31" s="19"/>
      <c r="N31" s="3">
        <f t="shared" si="5"/>
        <v>0</v>
      </c>
      <c r="O31" s="19"/>
      <c r="P31" s="3">
        <f t="shared" si="6"/>
        <v>0</v>
      </c>
      <c r="Q31" s="51"/>
      <c r="R31" s="3">
        <f t="shared" si="7"/>
        <v>0</v>
      </c>
      <c r="S31" s="51"/>
      <c r="T31" s="3"/>
      <c r="U31" s="53"/>
      <c r="V31" s="3"/>
    </row>
    <row r="32" spans="1:22">
      <c r="A32" s="34" t="s">
        <v>29</v>
      </c>
      <c r="B32" s="35">
        <v>125</v>
      </c>
      <c r="C32" s="35" t="s">
        <v>28</v>
      </c>
      <c r="D32" s="36">
        <v>0.39200000000000002</v>
      </c>
      <c r="E32" s="37">
        <v>10</v>
      </c>
      <c r="F32" s="38">
        <v>1.73</v>
      </c>
      <c r="G32" s="32"/>
      <c r="H32" s="3">
        <f t="shared" si="0"/>
        <v>0</v>
      </c>
      <c r="I32" s="33"/>
      <c r="J32" s="3">
        <f t="shared" si="3"/>
        <v>0</v>
      </c>
      <c r="K32" s="32"/>
      <c r="L32" s="3">
        <f t="shared" si="8"/>
        <v>0</v>
      </c>
      <c r="M32" s="19"/>
      <c r="N32" s="3">
        <f t="shared" si="5"/>
        <v>0</v>
      </c>
      <c r="O32" s="19"/>
      <c r="P32" s="3">
        <f t="shared" si="6"/>
        <v>0</v>
      </c>
      <c r="Q32" s="51"/>
      <c r="R32" s="3">
        <f t="shared" si="7"/>
        <v>0</v>
      </c>
      <c r="S32" s="51"/>
      <c r="T32" s="3"/>
      <c r="U32" s="53"/>
      <c r="V32" s="3"/>
    </row>
    <row r="33" spans="1:22">
      <c r="A33" s="34" t="s">
        <v>40</v>
      </c>
      <c r="B33" s="35">
        <v>125</v>
      </c>
      <c r="C33" s="35" t="s">
        <v>28</v>
      </c>
      <c r="D33" s="36">
        <v>9.5000000000000001E-2</v>
      </c>
      <c r="E33" s="37" t="s">
        <v>41</v>
      </c>
      <c r="F33" s="38">
        <v>0.54</v>
      </c>
      <c r="G33" s="32"/>
      <c r="H33" s="3">
        <f t="shared" si="0"/>
        <v>0</v>
      </c>
      <c r="I33" s="33"/>
      <c r="J33" s="3">
        <f t="shared" si="3"/>
        <v>0</v>
      </c>
      <c r="K33" s="32"/>
      <c r="L33" s="3">
        <f t="shared" si="8"/>
        <v>0</v>
      </c>
      <c r="M33" s="19"/>
      <c r="N33" s="3">
        <f t="shared" si="5"/>
        <v>0</v>
      </c>
      <c r="O33" s="19"/>
      <c r="P33" s="3">
        <f t="shared" si="6"/>
        <v>0</v>
      </c>
      <c r="Q33" s="51"/>
      <c r="R33" s="3">
        <f t="shared" si="7"/>
        <v>0</v>
      </c>
      <c r="S33" s="51"/>
      <c r="T33" s="3"/>
      <c r="U33" s="53"/>
      <c r="V33" s="3"/>
    </row>
    <row r="34" spans="1:22">
      <c r="A34" s="34" t="s">
        <v>70</v>
      </c>
      <c r="B34" s="35">
        <v>125</v>
      </c>
      <c r="C34" s="35" t="s">
        <v>28</v>
      </c>
      <c r="D34" s="36">
        <v>0.08</v>
      </c>
      <c r="E34" s="37">
        <v>12</v>
      </c>
      <c r="F34" s="38">
        <v>0.68</v>
      </c>
      <c r="G34" s="32"/>
      <c r="H34" s="3">
        <f t="shared" si="0"/>
        <v>0</v>
      </c>
      <c r="I34" s="33"/>
      <c r="J34" s="3">
        <f t="shared" si="3"/>
        <v>0</v>
      </c>
      <c r="K34" s="32"/>
      <c r="L34" s="3">
        <f t="shared" si="8"/>
        <v>0</v>
      </c>
      <c r="M34" s="19"/>
      <c r="N34" s="3">
        <f t="shared" si="5"/>
        <v>0</v>
      </c>
      <c r="O34" s="19"/>
      <c r="P34" s="3">
        <f t="shared" si="6"/>
        <v>0</v>
      </c>
      <c r="Q34" s="51"/>
      <c r="R34" s="3">
        <f t="shared" si="7"/>
        <v>0</v>
      </c>
      <c r="S34" s="51"/>
      <c r="T34" s="3"/>
      <c r="U34" s="53"/>
      <c r="V34" s="3"/>
    </row>
    <row r="35" spans="1:22">
      <c r="A35" s="34" t="s">
        <v>67</v>
      </c>
      <c r="B35" s="35">
        <v>125</v>
      </c>
      <c r="C35" s="35" t="s">
        <v>28</v>
      </c>
      <c r="D35" s="36">
        <v>0.08</v>
      </c>
      <c r="E35" s="37">
        <v>12</v>
      </c>
      <c r="F35" s="38">
        <v>0.68</v>
      </c>
      <c r="G35" s="32"/>
      <c r="H35" s="3">
        <f t="shared" si="0"/>
        <v>0</v>
      </c>
      <c r="I35" s="33"/>
      <c r="J35" s="3">
        <f t="shared" si="3"/>
        <v>0</v>
      </c>
      <c r="K35" s="32"/>
      <c r="L35" s="3">
        <f t="shared" si="8"/>
        <v>0</v>
      </c>
      <c r="M35" s="19"/>
      <c r="N35" s="3">
        <f t="shared" si="5"/>
        <v>0</v>
      </c>
      <c r="O35" s="19"/>
      <c r="P35" s="3">
        <f t="shared" si="6"/>
        <v>0</v>
      </c>
      <c r="Q35" s="51"/>
      <c r="R35" s="3">
        <f t="shared" si="7"/>
        <v>0</v>
      </c>
      <c r="S35" s="33"/>
      <c r="T35" s="3"/>
      <c r="U35" s="53"/>
      <c r="V35" s="3"/>
    </row>
    <row r="36" spans="1:22" ht="15.75" thickBot="1">
      <c r="A36" s="40" t="s">
        <v>42</v>
      </c>
      <c r="B36" s="41">
        <v>125</v>
      </c>
      <c r="C36" s="41" t="s">
        <v>28</v>
      </c>
      <c r="D36" s="42">
        <v>4.2999999999999997E-2</v>
      </c>
      <c r="E36" s="43">
        <v>24</v>
      </c>
      <c r="F36" s="50">
        <v>0.51</v>
      </c>
      <c r="G36" s="32"/>
      <c r="H36" s="3">
        <f t="shared" si="0"/>
        <v>0</v>
      </c>
      <c r="I36" s="33"/>
      <c r="J36" s="3">
        <f t="shared" si="3"/>
        <v>0</v>
      </c>
      <c r="K36" s="32"/>
      <c r="L36" s="3">
        <f t="shared" si="8"/>
        <v>0</v>
      </c>
      <c r="M36" s="19"/>
      <c r="N36" s="3">
        <f t="shared" si="5"/>
        <v>0</v>
      </c>
      <c r="O36" s="19"/>
      <c r="P36" s="3">
        <f t="shared" si="6"/>
        <v>0</v>
      </c>
      <c r="Q36" s="51"/>
      <c r="R36" s="3">
        <f t="shared" si="7"/>
        <v>0</v>
      </c>
      <c r="S36" s="33"/>
      <c r="T36" s="3"/>
      <c r="U36" s="53"/>
      <c r="V36" s="3"/>
    </row>
    <row r="37" spans="1:22" ht="15.75" thickBot="1">
      <c r="A37" s="20" t="s">
        <v>43</v>
      </c>
      <c r="B37" s="21" t="s">
        <v>10</v>
      </c>
      <c r="C37" s="22" t="s">
        <v>11</v>
      </c>
      <c r="D37" s="23" t="s">
        <v>12</v>
      </c>
      <c r="E37" s="24" t="s">
        <v>13</v>
      </c>
      <c r="F37" s="25" t="s">
        <v>24</v>
      </c>
      <c r="G37" s="32"/>
      <c r="H37" s="3"/>
      <c r="I37" s="33"/>
      <c r="J37" s="3"/>
      <c r="K37" s="32"/>
      <c r="L37" s="3"/>
      <c r="M37" s="19"/>
      <c r="N37" s="3"/>
      <c r="O37" s="19"/>
      <c r="P37" s="3"/>
      <c r="Q37" s="51"/>
      <c r="R37" s="3"/>
      <c r="S37" s="33"/>
      <c r="T37" s="3"/>
      <c r="U37" s="3"/>
      <c r="V37" s="3"/>
    </row>
    <row r="38" spans="1:22">
      <c r="A38" s="27" t="s">
        <v>36</v>
      </c>
      <c r="B38" s="28">
        <v>150</v>
      </c>
      <c r="C38" s="28" t="s">
        <v>26</v>
      </c>
      <c r="D38" s="29">
        <v>1.1200000000000001</v>
      </c>
      <c r="E38" s="30" t="s">
        <v>27</v>
      </c>
      <c r="F38" s="47">
        <v>1.38</v>
      </c>
      <c r="G38" s="32"/>
      <c r="H38" s="3">
        <f t="shared" si="0"/>
        <v>0</v>
      </c>
      <c r="I38" s="33"/>
      <c r="J38" s="3">
        <f t="shared" si="3"/>
        <v>0</v>
      </c>
      <c r="K38" s="19"/>
      <c r="L38" s="3">
        <f t="shared" si="8"/>
        <v>0</v>
      </c>
      <c r="M38" s="19"/>
      <c r="N38" s="3">
        <f t="shared" si="5"/>
        <v>0</v>
      </c>
      <c r="O38" s="19"/>
      <c r="P38" s="3">
        <f t="shared" si="6"/>
        <v>0</v>
      </c>
      <c r="Q38" s="19"/>
      <c r="R38" s="3">
        <f t="shared" si="7"/>
        <v>0</v>
      </c>
      <c r="S38" s="33"/>
      <c r="T38" s="3"/>
      <c r="U38" s="3"/>
      <c r="V38" s="3"/>
    </row>
    <row r="39" spans="1:22">
      <c r="A39" s="34" t="s">
        <v>69</v>
      </c>
      <c r="B39" s="35">
        <v>150</v>
      </c>
      <c r="C39" s="35" t="s">
        <v>28</v>
      </c>
      <c r="D39" s="36">
        <v>0.42599999999999999</v>
      </c>
      <c r="E39" s="37">
        <v>22</v>
      </c>
      <c r="F39" s="38">
        <v>1.59</v>
      </c>
      <c r="G39" s="32"/>
      <c r="H39" s="3">
        <f t="shared" si="0"/>
        <v>0</v>
      </c>
      <c r="I39" s="33"/>
      <c r="J39" s="3">
        <f t="shared" si="3"/>
        <v>0</v>
      </c>
      <c r="K39" s="19"/>
      <c r="L39" s="3">
        <f t="shared" si="8"/>
        <v>0</v>
      </c>
      <c r="M39" s="19"/>
      <c r="N39" s="3">
        <f t="shared" si="5"/>
        <v>0</v>
      </c>
      <c r="O39" s="19"/>
      <c r="P39" s="3">
        <f t="shared" si="6"/>
        <v>0</v>
      </c>
      <c r="Q39" s="19"/>
      <c r="R39" s="3">
        <f t="shared" si="7"/>
        <v>0</v>
      </c>
      <c r="S39" s="54"/>
      <c r="T39" s="3"/>
      <c r="U39" s="3"/>
      <c r="V39" s="3"/>
    </row>
    <row r="40" spans="1:22">
      <c r="A40" s="34" t="s">
        <v>44</v>
      </c>
      <c r="B40" s="35">
        <v>150</v>
      </c>
      <c r="C40" s="35" t="s">
        <v>28</v>
      </c>
      <c r="D40" s="36">
        <v>0.47699999999999998</v>
      </c>
      <c r="E40" s="37">
        <v>12</v>
      </c>
      <c r="F40" s="38">
        <v>2.9</v>
      </c>
      <c r="G40" s="32"/>
      <c r="H40" s="3">
        <f t="shared" si="0"/>
        <v>0</v>
      </c>
      <c r="I40" s="33"/>
      <c r="J40" s="3">
        <f t="shared" si="3"/>
        <v>0</v>
      </c>
      <c r="K40" s="19"/>
      <c r="L40" s="3">
        <f t="shared" si="8"/>
        <v>0</v>
      </c>
      <c r="M40" s="19"/>
      <c r="N40" s="3">
        <f t="shared" si="5"/>
        <v>0</v>
      </c>
      <c r="O40" s="19"/>
      <c r="P40" s="3">
        <f t="shared" si="6"/>
        <v>0</v>
      </c>
      <c r="Q40" s="19"/>
      <c r="R40" s="3">
        <f t="shared" si="7"/>
        <v>0</v>
      </c>
      <c r="S40" s="54"/>
      <c r="T40" s="3"/>
      <c r="U40" s="3"/>
      <c r="V40" s="3"/>
    </row>
    <row r="41" spans="1:22" ht="15.75">
      <c r="A41" s="34" t="s">
        <v>65</v>
      </c>
      <c r="B41" s="35">
        <v>150</v>
      </c>
      <c r="C41" s="35" t="s">
        <v>28</v>
      </c>
      <c r="D41" s="36">
        <v>0.52100000000000002</v>
      </c>
      <c r="E41" s="37">
        <v>8</v>
      </c>
      <c r="F41" s="38">
        <v>2.08</v>
      </c>
      <c r="G41" s="26"/>
      <c r="H41" s="3">
        <f t="shared" si="0"/>
        <v>0</v>
      </c>
      <c r="I41" s="102"/>
      <c r="J41" s="3">
        <f t="shared" si="3"/>
        <v>0</v>
      </c>
      <c r="K41" s="103"/>
      <c r="L41" s="3">
        <f t="shared" si="8"/>
        <v>0</v>
      </c>
      <c r="M41" s="4"/>
      <c r="N41" s="3">
        <f t="shared" si="5"/>
        <v>0</v>
      </c>
      <c r="O41" s="4"/>
      <c r="P41" s="3">
        <f t="shared" si="6"/>
        <v>0</v>
      </c>
      <c r="Q41" s="4"/>
      <c r="R41" s="3">
        <f t="shared" si="7"/>
        <v>0</v>
      </c>
      <c r="S41" s="54"/>
      <c r="T41" s="3"/>
      <c r="U41" s="3"/>
      <c r="V41" s="3"/>
    </row>
    <row r="42" spans="1:22" ht="18.75">
      <c r="A42" s="34" t="s">
        <v>29</v>
      </c>
      <c r="B42" s="35">
        <v>150</v>
      </c>
      <c r="C42" s="35" t="s">
        <v>28</v>
      </c>
      <c r="D42" s="36">
        <v>0.53400000000000003</v>
      </c>
      <c r="E42" s="37">
        <v>8</v>
      </c>
      <c r="F42" s="38">
        <v>2.08</v>
      </c>
      <c r="G42" s="32"/>
      <c r="H42" s="3">
        <f t="shared" si="0"/>
        <v>0</v>
      </c>
      <c r="I42" s="33"/>
      <c r="J42" s="3">
        <f t="shared" si="3"/>
        <v>0</v>
      </c>
      <c r="K42" s="104"/>
      <c r="L42" s="3">
        <f t="shared" si="8"/>
        <v>0</v>
      </c>
      <c r="M42" s="4"/>
      <c r="N42" s="3">
        <f t="shared" si="5"/>
        <v>0</v>
      </c>
      <c r="O42" s="4"/>
      <c r="P42" s="3">
        <f t="shared" si="6"/>
        <v>0</v>
      </c>
      <c r="Q42" s="4"/>
      <c r="R42" s="3">
        <f t="shared" si="7"/>
        <v>0</v>
      </c>
      <c r="S42" s="54"/>
      <c r="T42" s="3"/>
      <c r="U42" s="3"/>
      <c r="V42" s="3"/>
    </row>
    <row r="43" spans="1:22" ht="15.75">
      <c r="A43" s="34" t="s">
        <v>40</v>
      </c>
      <c r="B43" s="35">
        <v>150</v>
      </c>
      <c r="C43" s="35" t="s">
        <v>28</v>
      </c>
      <c r="D43" s="36">
        <v>0.109</v>
      </c>
      <c r="E43" s="37">
        <v>35</v>
      </c>
      <c r="F43" s="38">
        <v>0.65</v>
      </c>
      <c r="G43" s="32"/>
      <c r="H43" s="3">
        <f t="shared" si="0"/>
        <v>0</v>
      </c>
      <c r="I43" s="33"/>
      <c r="J43" s="3">
        <f t="shared" si="3"/>
        <v>0</v>
      </c>
      <c r="K43" s="103"/>
      <c r="L43" s="3">
        <f t="shared" si="8"/>
        <v>0</v>
      </c>
      <c r="M43" s="4"/>
      <c r="N43" s="3">
        <f t="shared" si="5"/>
        <v>0</v>
      </c>
      <c r="O43" s="4"/>
      <c r="P43" s="3">
        <f t="shared" si="6"/>
        <v>0</v>
      </c>
      <c r="Q43" s="4"/>
      <c r="R43" s="3">
        <f t="shared" si="7"/>
        <v>0</v>
      </c>
      <c r="S43" s="54"/>
      <c r="T43" s="3"/>
      <c r="U43" s="3"/>
      <c r="V43" s="3"/>
    </row>
    <row r="44" spans="1:22" ht="15.75">
      <c r="A44" s="40" t="s">
        <v>70</v>
      </c>
      <c r="B44" s="41">
        <v>150</v>
      </c>
      <c r="C44" s="41" t="s">
        <v>28</v>
      </c>
      <c r="D44" s="42">
        <v>0.114</v>
      </c>
      <c r="E44" s="43">
        <v>10</v>
      </c>
      <c r="F44" s="50">
        <v>0.87</v>
      </c>
      <c r="G44" s="32"/>
      <c r="H44" s="3">
        <f t="shared" si="0"/>
        <v>0</v>
      </c>
      <c r="I44" s="33"/>
      <c r="J44" s="3">
        <f t="shared" si="3"/>
        <v>0</v>
      </c>
      <c r="K44" s="103"/>
      <c r="L44" s="3">
        <f t="shared" si="8"/>
        <v>0</v>
      </c>
      <c r="M44" s="4"/>
      <c r="N44" s="3">
        <f t="shared" si="5"/>
        <v>0</v>
      </c>
      <c r="O44" s="4"/>
      <c r="P44" s="3">
        <f t="shared" si="6"/>
        <v>0</v>
      </c>
      <c r="Q44" s="4"/>
      <c r="R44" s="3">
        <f t="shared" si="7"/>
        <v>0</v>
      </c>
      <c r="S44" s="54"/>
      <c r="T44" s="3"/>
      <c r="U44" s="3"/>
      <c r="V44" s="3"/>
    </row>
    <row r="45" spans="1:22" ht="16.5" thickBot="1">
      <c r="A45" s="40" t="s">
        <v>68</v>
      </c>
      <c r="B45" s="41">
        <v>150</v>
      </c>
      <c r="C45" s="41" t="s">
        <v>28</v>
      </c>
      <c r="D45" s="42">
        <v>0.114</v>
      </c>
      <c r="E45" s="43">
        <v>10</v>
      </c>
      <c r="F45" s="50">
        <v>0.87</v>
      </c>
      <c r="G45" s="32"/>
      <c r="H45" s="3">
        <f t="shared" si="0"/>
        <v>0</v>
      </c>
      <c r="I45" s="33"/>
      <c r="J45" s="3">
        <f t="shared" si="3"/>
        <v>0</v>
      </c>
      <c r="K45" s="103"/>
      <c r="L45" s="3">
        <f t="shared" si="8"/>
        <v>0</v>
      </c>
      <c r="M45" s="4"/>
      <c r="N45" s="3">
        <f t="shared" si="5"/>
        <v>0</v>
      </c>
      <c r="O45" s="4"/>
      <c r="P45" s="3">
        <f t="shared" si="6"/>
        <v>0</v>
      </c>
      <c r="Q45" s="4"/>
      <c r="R45" s="3">
        <f t="shared" si="7"/>
        <v>0</v>
      </c>
      <c r="S45" s="54"/>
      <c r="T45" s="3"/>
      <c r="U45" s="3"/>
      <c r="V45" s="3"/>
    </row>
    <row r="46" spans="1:22" ht="15.75" thickBot="1">
      <c r="A46" s="20" t="s">
        <v>45</v>
      </c>
      <c r="B46" s="21" t="s">
        <v>10</v>
      </c>
      <c r="C46" s="22" t="s">
        <v>11</v>
      </c>
      <c r="D46" s="23" t="s">
        <v>12</v>
      </c>
      <c r="E46" s="24" t="s">
        <v>13</v>
      </c>
      <c r="F46" s="25" t="s">
        <v>24</v>
      </c>
      <c r="G46" s="32"/>
      <c r="H46" s="3"/>
      <c r="I46" s="33"/>
      <c r="J46" s="3"/>
      <c r="K46" s="4"/>
      <c r="L46" s="3"/>
      <c r="M46" s="4"/>
      <c r="N46" s="3"/>
      <c r="O46" s="4"/>
      <c r="P46" s="3"/>
      <c r="Q46" s="4"/>
      <c r="R46" s="3"/>
      <c r="S46" s="54"/>
      <c r="T46" s="3"/>
      <c r="U46" s="3"/>
      <c r="V46" s="3"/>
    </row>
    <row r="47" spans="1:22" ht="15.75">
      <c r="A47" s="27" t="s">
        <v>71</v>
      </c>
      <c r="B47" s="28">
        <v>110</v>
      </c>
      <c r="C47" s="28" t="s">
        <v>26</v>
      </c>
      <c r="D47" s="29">
        <v>1.1000000000000001</v>
      </c>
      <c r="E47" s="30" t="s">
        <v>27</v>
      </c>
      <c r="F47" s="47">
        <v>1.45</v>
      </c>
      <c r="G47" s="32"/>
      <c r="H47" s="3">
        <f t="shared" si="0"/>
        <v>0</v>
      </c>
      <c r="I47" s="33"/>
      <c r="J47" s="3">
        <f t="shared" si="3"/>
        <v>0</v>
      </c>
      <c r="K47" s="102"/>
      <c r="L47" s="3">
        <f t="shared" si="8"/>
        <v>0</v>
      </c>
      <c r="M47" s="4"/>
      <c r="N47" s="3">
        <f t="shared" si="5"/>
        <v>0</v>
      </c>
      <c r="O47" s="4"/>
      <c r="P47" s="3">
        <f t="shared" si="6"/>
        <v>0</v>
      </c>
      <c r="Q47" s="4"/>
      <c r="R47" s="3">
        <f t="shared" si="7"/>
        <v>0</v>
      </c>
      <c r="S47" s="54"/>
      <c r="T47" s="3"/>
      <c r="U47" s="3"/>
      <c r="V47" s="3"/>
    </row>
    <row r="48" spans="1:22">
      <c r="A48" s="27" t="s">
        <v>72</v>
      </c>
      <c r="B48" s="28">
        <v>110</v>
      </c>
      <c r="C48" s="28" t="s">
        <v>26</v>
      </c>
      <c r="D48" s="29">
        <v>1.1000000000000001</v>
      </c>
      <c r="E48" s="30" t="s">
        <v>27</v>
      </c>
      <c r="F48" s="47">
        <v>1.45</v>
      </c>
      <c r="G48" s="32"/>
      <c r="H48" s="3">
        <f t="shared" si="0"/>
        <v>0</v>
      </c>
      <c r="I48" s="33"/>
      <c r="J48" s="3">
        <f t="shared" si="3"/>
        <v>0</v>
      </c>
      <c r="K48" s="54"/>
      <c r="L48" s="3">
        <f t="shared" si="8"/>
        <v>0</v>
      </c>
      <c r="M48" s="4"/>
      <c r="N48" s="3">
        <f t="shared" si="5"/>
        <v>0</v>
      </c>
      <c r="O48" s="4"/>
      <c r="P48" s="3">
        <f t="shared" si="6"/>
        <v>0</v>
      </c>
      <c r="Q48" s="4"/>
      <c r="R48" s="3">
        <f t="shared" si="7"/>
        <v>0</v>
      </c>
      <c r="S48" s="54"/>
      <c r="T48" s="3"/>
      <c r="U48" s="3"/>
      <c r="V48" s="3"/>
    </row>
    <row r="49" spans="1:22" ht="15.75">
      <c r="A49" s="34" t="s">
        <v>73</v>
      </c>
      <c r="B49" s="35">
        <v>110</v>
      </c>
      <c r="C49" s="35" t="s">
        <v>28</v>
      </c>
      <c r="D49" s="36">
        <v>0.188</v>
      </c>
      <c r="E49" s="37">
        <v>32</v>
      </c>
      <c r="F49" s="38">
        <v>1.1499999999999999</v>
      </c>
      <c r="G49" s="32"/>
      <c r="H49" s="3">
        <f t="shared" si="0"/>
        <v>0</v>
      </c>
      <c r="I49" s="33"/>
      <c r="J49" s="3">
        <f t="shared" si="3"/>
        <v>0</v>
      </c>
      <c r="K49" s="103"/>
      <c r="L49" s="3">
        <f t="shared" si="8"/>
        <v>0</v>
      </c>
      <c r="M49" s="4"/>
      <c r="N49" s="3">
        <f t="shared" si="5"/>
        <v>0</v>
      </c>
      <c r="O49" s="4"/>
      <c r="P49" s="3">
        <f t="shared" si="6"/>
        <v>0</v>
      </c>
      <c r="Q49" s="4"/>
      <c r="R49" s="3">
        <f t="shared" si="7"/>
        <v>0</v>
      </c>
      <c r="S49" s="54"/>
      <c r="T49" s="3"/>
      <c r="U49" s="3"/>
      <c r="V49" s="3"/>
    </row>
    <row r="50" spans="1:22" ht="15.75">
      <c r="A50" s="34" t="s">
        <v>74</v>
      </c>
      <c r="B50" s="35">
        <v>110</v>
      </c>
      <c r="C50" s="35" t="s">
        <v>28</v>
      </c>
      <c r="D50" s="36">
        <v>0.315</v>
      </c>
      <c r="E50" s="37">
        <v>18</v>
      </c>
      <c r="F50" s="38">
        <v>1.37</v>
      </c>
      <c r="G50" s="32"/>
      <c r="H50" s="3">
        <f t="shared" si="0"/>
        <v>0</v>
      </c>
      <c r="I50" s="33"/>
      <c r="J50" s="3">
        <f t="shared" si="3"/>
        <v>0</v>
      </c>
      <c r="K50" s="103"/>
      <c r="L50" s="3">
        <f t="shared" si="8"/>
        <v>0</v>
      </c>
      <c r="M50" s="4"/>
      <c r="N50" s="3">
        <f t="shared" si="5"/>
        <v>0</v>
      </c>
      <c r="O50" s="4"/>
      <c r="P50" s="3">
        <f t="shared" si="6"/>
        <v>0</v>
      </c>
      <c r="Q50" s="4"/>
      <c r="R50" s="3">
        <f t="shared" si="7"/>
        <v>0</v>
      </c>
      <c r="S50" s="54"/>
      <c r="T50" s="3"/>
      <c r="U50" s="3"/>
      <c r="V50" s="3"/>
    </row>
    <row r="51" spans="1:22">
      <c r="A51" s="34" t="s">
        <v>75</v>
      </c>
      <c r="B51" s="35">
        <v>110</v>
      </c>
      <c r="C51" s="35" t="s">
        <v>28</v>
      </c>
      <c r="D51" s="36">
        <v>0.48499999999999999</v>
      </c>
      <c r="E51" s="37">
        <v>12</v>
      </c>
      <c r="F51" s="38">
        <v>1.64</v>
      </c>
      <c r="G51" s="32"/>
      <c r="H51" s="3">
        <f t="shared" si="0"/>
        <v>0</v>
      </c>
      <c r="I51" s="33"/>
      <c r="J51" s="3">
        <f t="shared" si="3"/>
        <v>0</v>
      </c>
      <c r="K51" s="4"/>
      <c r="L51" s="3">
        <f t="shared" si="8"/>
        <v>0</v>
      </c>
      <c r="M51" s="4"/>
      <c r="N51" s="3">
        <f t="shared" si="5"/>
        <v>0</v>
      </c>
      <c r="O51" s="4"/>
      <c r="P51" s="3">
        <f t="shared" si="6"/>
        <v>0</v>
      </c>
      <c r="Q51" s="4"/>
      <c r="R51" s="3">
        <f t="shared" si="7"/>
        <v>0</v>
      </c>
      <c r="S51" s="54"/>
      <c r="T51" s="3"/>
      <c r="U51" s="3"/>
      <c r="V51" s="3"/>
    </row>
    <row r="52" spans="1:22" ht="15.75">
      <c r="A52" s="34" t="s">
        <v>76</v>
      </c>
      <c r="B52" s="35">
        <v>110</v>
      </c>
      <c r="C52" s="35" t="s">
        <v>28</v>
      </c>
      <c r="D52" s="36">
        <v>4.5999999999999999E-2</v>
      </c>
      <c r="E52" s="37">
        <v>60</v>
      </c>
      <c r="F52" s="38">
        <v>0.64</v>
      </c>
      <c r="G52" s="26"/>
      <c r="H52" s="3">
        <f t="shared" si="0"/>
        <v>0</v>
      </c>
      <c r="I52" s="33"/>
      <c r="J52" s="3">
        <f t="shared" si="3"/>
        <v>0</v>
      </c>
      <c r="K52" s="103"/>
      <c r="L52" s="3">
        <f t="shared" si="8"/>
        <v>0</v>
      </c>
      <c r="M52" s="4"/>
      <c r="N52" s="3">
        <f t="shared" si="5"/>
        <v>0</v>
      </c>
      <c r="O52" s="4"/>
      <c r="P52" s="3">
        <f t="shared" si="6"/>
        <v>0</v>
      </c>
      <c r="Q52" s="4"/>
      <c r="R52" s="3">
        <f t="shared" si="7"/>
        <v>0</v>
      </c>
      <c r="S52" s="54"/>
      <c r="T52" s="3"/>
      <c r="U52" s="3"/>
      <c r="V52" s="3"/>
    </row>
    <row r="53" spans="1:22">
      <c r="A53" s="34" t="s">
        <v>77</v>
      </c>
      <c r="B53" s="35">
        <v>110</v>
      </c>
      <c r="C53" s="35" t="s">
        <v>28</v>
      </c>
      <c r="D53" s="36">
        <v>0.52500000000000002</v>
      </c>
      <c r="E53" s="37">
        <v>9</v>
      </c>
      <c r="F53" s="38">
        <v>2.96</v>
      </c>
      <c r="G53" s="26"/>
      <c r="H53" s="3">
        <f t="shared" si="0"/>
        <v>0</v>
      </c>
      <c r="I53" s="33"/>
      <c r="J53" s="3">
        <f t="shared" si="3"/>
        <v>0</v>
      </c>
      <c r="K53" s="4"/>
      <c r="L53" s="3">
        <f t="shared" si="8"/>
        <v>0</v>
      </c>
      <c r="M53" s="4"/>
      <c r="N53" s="3">
        <f t="shared" si="5"/>
        <v>0</v>
      </c>
      <c r="O53" s="4"/>
      <c r="P53" s="3">
        <f t="shared" si="6"/>
        <v>0</v>
      </c>
      <c r="Q53" s="4"/>
      <c r="R53" s="3">
        <f t="shared" si="7"/>
        <v>0</v>
      </c>
      <c r="S53" s="54"/>
      <c r="T53" s="3"/>
      <c r="U53" s="3"/>
      <c r="V53" s="3"/>
    </row>
    <row r="54" spans="1:22" ht="18.75">
      <c r="A54" s="34" t="s">
        <v>78</v>
      </c>
      <c r="B54" s="35" t="s">
        <v>46</v>
      </c>
      <c r="C54" s="35" t="s">
        <v>28</v>
      </c>
      <c r="D54" s="36">
        <v>0.52400000000000002</v>
      </c>
      <c r="E54" s="37">
        <v>5</v>
      </c>
      <c r="F54" s="38">
        <v>2.36</v>
      </c>
      <c r="G54" s="105"/>
      <c r="H54" s="3">
        <f t="shared" si="0"/>
        <v>0</v>
      </c>
      <c r="I54" s="33"/>
      <c r="J54" s="3">
        <f t="shared" si="3"/>
        <v>0</v>
      </c>
      <c r="K54" s="33"/>
      <c r="L54" s="3">
        <f t="shared" si="8"/>
        <v>0</v>
      </c>
      <c r="M54" s="19"/>
      <c r="N54" s="3">
        <f t="shared" si="5"/>
        <v>0</v>
      </c>
      <c r="O54" s="4"/>
      <c r="P54" s="3">
        <f t="shared" si="6"/>
        <v>0</v>
      </c>
      <c r="Q54" s="4"/>
      <c r="R54" s="3">
        <f t="shared" si="7"/>
        <v>0</v>
      </c>
      <c r="S54" s="33"/>
      <c r="T54" s="3"/>
      <c r="U54" s="3"/>
      <c r="V54" s="3"/>
    </row>
    <row r="55" spans="1:22" ht="15.75" thickBot="1">
      <c r="A55" s="40" t="s">
        <v>79</v>
      </c>
      <c r="B55" s="41" t="s">
        <v>47</v>
      </c>
      <c r="C55" s="41" t="s">
        <v>28</v>
      </c>
      <c r="D55" s="42">
        <v>0.39300000000000002</v>
      </c>
      <c r="E55" s="43">
        <v>10</v>
      </c>
      <c r="F55" s="50">
        <v>1.84</v>
      </c>
      <c r="G55" s="26"/>
      <c r="H55" s="3">
        <f t="shared" si="0"/>
        <v>0</v>
      </c>
      <c r="I55" s="33"/>
      <c r="J55" s="3">
        <f t="shared" si="3"/>
        <v>0</v>
      </c>
      <c r="K55" s="33"/>
      <c r="L55" s="3">
        <f t="shared" si="8"/>
        <v>0</v>
      </c>
      <c r="M55" s="19"/>
      <c r="N55" s="3">
        <f t="shared" si="5"/>
        <v>0</v>
      </c>
      <c r="O55" s="4"/>
      <c r="P55" s="3">
        <f t="shared" si="6"/>
        <v>0</v>
      </c>
      <c r="Q55" s="4"/>
      <c r="R55" s="3">
        <f t="shared" si="7"/>
        <v>0</v>
      </c>
      <c r="S55" s="33"/>
      <c r="T55" s="3"/>
      <c r="U55" s="3"/>
      <c r="V55" s="3"/>
    </row>
    <row r="56" spans="1:22" ht="15.75" thickBot="1">
      <c r="A56" s="20" t="s">
        <v>48</v>
      </c>
      <c r="B56" s="21" t="s">
        <v>10</v>
      </c>
      <c r="C56" s="22" t="s">
        <v>11</v>
      </c>
      <c r="D56" s="23" t="s">
        <v>12</v>
      </c>
      <c r="E56" s="24" t="s">
        <v>13</v>
      </c>
      <c r="F56" s="25" t="s">
        <v>24</v>
      </c>
      <c r="G56" s="32"/>
      <c r="H56" s="3"/>
      <c r="I56" s="33"/>
      <c r="J56" s="3"/>
      <c r="K56" s="33"/>
      <c r="L56" s="3"/>
      <c r="M56" s="19"/>
      <c r="N56" s="3"/>
      <c r="O56" s="19"/>
      <c r="P56" s="3"/>
      <c r="Q56" s="4"/>
      <c r="R56" s="3"/>
      <c r="S56" s="33"/>
      <c r="T56" s="3"/>
      <c r="U56" s="3"/>
      <c r="V56" s="3"/>
    </row>
    <row r="57" spans="1:22">
      <c r="A57" s="27" t="s">
        <v>80</v>
      </c>
      <c r="B57" s="28">
        <v>90</v>
      </c>
      <c r="C57" s="28" t="s">
        <v>26</v>
      </c>
      <c r="D57" s="29">
        <v>0.81</v>
      </c>
      <c r="E57" s="30" t="s">
        <v>27</v>
      </c>
      <c r="F57" s="47">
        <v>1.27</v>
      </c>
      <c r="G57" s="32"/>
      <c r="H57" s="3">
        <f t="shared" si="0"/>
        <v>0</v>
      </c>
      <c r="I57" s="33"/>
      <c r="J57" s="3">
        <f t="shared" si="3"/>
        <v>0</v>
      </c>
      <c r="K57" s="33"/>
      <c r="L57" s="3">
        <f t="shared" si="8"/>
        <v>0</v>
      </c>
      <c r="M57" s="19"/>
      <c r="N57" s="107">
        <f t="shared" si="5"/>
        <v>0</v>
      </c>
      <c r="O57" s="19"/>
      <c r="P57" s="3">
        <f t="shared" si="6"/>
        <v>0</v>
      </c>
      <c r="Q57" s="4"/>
      <c r="R57" s="3">
        <f t="shared" si="7"/>
        <v>0</v>
      </c>
      <c r="S57" s="33"/>
      <c r="T57" s="3"/>
      <c r="U57" s="3"/>
      <c r="V57" s="3"/>
    </row>
    <row r="58" spans="1:22">
      <c r="A58" s="27" t="s">
        <v>71</v>
      </c>
      <c r="B58" s="28">
        <v>90</v>
      </c>
      <c r="C58" s="28" t="s">
        <v>26</v>
      </c>
      <c r="D58" s="29">
        <v>1.81</v>
      </c>
      <c r="E58" s="30" t="s">
        <v>27</v>
      </c>
      <c r="F58" s="47">
        <v>1.27</v>
      </c>
      <c r="G58" s="32"/>
      <c r="H58" s="3">
        <f t="shared" si="0"/>
        <v>0</v>
      </c>
      <c r="I58" s="33"/>
      <c r="J58" s="3">
        <f t="shared" si="3"/>
        <v>0</v>
      </c>
      <c r="K58" s="33"/>
      <c r="L58" s="3">
        <f t="shared" si="8"/>
        <v>0</v>
      </c>
      <c r="M58" s="19"/>
      <c r="N58" s="3">
        <f t="shared" si="5"/>
        <v>0</v>
      </c>
      <c r="O58" s="19"/>
      <c r="P58" s="3">
        <f t="shared" si="6"/>
        <v>0</v>
      </c>
      <c r="Q58" s="4"/>
      <c r="R58" s="3">
        <f t="shared" si="7"/>
        <v>0</v>
      </c>
      <c r="S58" s="33"/>
      <c r="T58" s="3"/>
      <c r="U58" s="3"/>
      <c r="V58" s="3"/>
    </row>
    <row r="59" spans="1:22">
      <c r="A59" s="34" t="s">
        <v>73</v>
      </c>
      <c r="B59" s="35">
        <v>90</v>
      </c>
      <c r="C59" s="35" t="s">
        <v>28</v>
      </c>
      <c r="D59" s="36">
        <v>0.14000000000000001</v>
      </c>
      <c r="E59" s="37">
        <v>32</v>
      </c>
      <c r="F59" s="38">
        <v>0.98</v>
      </c>
      <c r="G59" s="32"/>
      <c r="H59" s="3">
        <f t="shared" si="0"/>
        <v>0</v>
      </c>
      <c r="I59" s="33"/>
      <c r="J59" s="3">
        <f t="shared" si="3"/>
        <v>0</v>
      </c>
      <c r="K59" s="33"/>
      <c r="L59" s="3">
        <f t="shared" si="8"/>
        <v>0</v>
      </c>
      <c r="M59" s="4"/>
      <c r="N59" s="3">
        <f t="shared" si="5"/>
        <v>0</v>
      </c>
      <c r="O59" s="19"/>
      <c r="P59" s="3">
        <f t="shared" si="6"/>
        <v>0</v>
      </c>
      <c r="Q59" s="4"/>
      <c r="R59" s="3">
        <f t="shared" si="7"/>
        <v>0</v>
      </c>
      <c r="S59" s="33"/>
      <c r="T59" s="3"/>
      <c r="U59" s="3"/>
      <c r="V59" s="3"/>
    </row>
    <row r="60" spans="1:22">
      <c r="A60" s="34" t="s">
        <v>74</v>
      </c>
      <c r="B60" s="35">
        <v>90</v>
      </c>
      <c r="C60" s="35" t="s">
        <v>28</v>
      </c>
      <c r="D60" s="36">
        <v>0.214</v>
      </c>
      <c r="E60" s="37">
        <v>18</v>
      </c>
      <c r="F60" s="38">
        <v>1.2</v>
      </c>
      <c r="G60" s="32"/>
      <c r="H60" s="3">
        <f t="shared" si="0"/>
        <v>0</v>
      </c>
      <c r="I60" s="33"/>
      <c r="J60" s="3">
        <f t="shared" si="3"/>
        <v>0</v>
      </c>
      <c r="K60" s="33"/>
      <c r="L60" s="3">
        <f t="shared" si="8"/>
        <v>0</v>
      </c>
      <c r="M60" s="4"/>
      <c r="N60" s="3">
        <f t="shared" si="5"/>
        <v>0</v>
      </c>
      <c r="O60" s="19"/>
      <c r="P60" s="3">
        <f t="shared" si="6"/>
        <v>0</v>
      </c>
      <c r="Q60" s="19"/>
      <c r="R60" s="3">
        <f t="shared" si="7"/>
        <v>0</v>
      </c>
      <c r="S60" s="33"/>
      <c r="T60" s="3"/>
      <c r="U60" s="3"/>
      <c r="V60" s="3"/>
    </row>
    <row r="61" spans="1:22">
      <c r="A61" s="34" t="s">
        <v>75</v>
      </c>
      <c r="B61" s="35">
        <v>90</v>
      </c>
      <c r="C61" s="35" t="s">
        <v>28</v>
      </c>
      <c r="D61" s="36">
        <v>0.19900000000000001</v>
      </c>
      <c r="E61" s="37">
        <v>18</v>
      </c>
      <c r="F61" s="38">
        <v>1.47</v>
      </c>
      <c r="G61" s="26"/>
      <c r="H61" s="3"/>
      <c r="I61" s="33"/>
      <c r="J61" s="3">
        <f t="shared" si="3"/>
        <v>0</v>
      </c>
      <c r="K61" s="33"/>
      <c r="L61" s="3">
        <f t="shared" si="8"/>
        <v>0</v>
      </c>
      <c r="M61" s="4"/>
      <c r="N61" s="3">
        <f t="shared" si="5"/>
        <v>0</v>
      </c>
      <c r="O61" s="19"/>
      <c r="P61" s="3">
        <f t="shared" si="6"/>
        <v>0</v>
      </c>
      <c r="Q61" s="4"/>
      <c r="R61" s="3">
        <f t="shared" si="7"/>
        <v>0</v>
      </c>
      <c r="S61" s="33"/>
      <c r="T61" s="3"/>
      <c r="U61" s="3"/>
      <c r="V61" s="3"/>
    </row>
    <row r="62" spans="1:22">
      <c r="A62" s="34" t="s">
        <v>81</v>
      </c>
      <c r="B62" s="35">
        <v>90</v>
      </c>
      <c r="C62" s="35" t="s">
        <v>28</v>
      </c>
      <c r="D62" s="36">
        <v>3.9E-2</v>
      </c>
      <c r="E62" s="37">
        <v>60</v>
      </c>
      <c r="F62" s="38">
        <v>0.54</v>
      </c>
      <c r="G62" s="32"/>
      <c r="H62" s="3">
        <f t="shared" si="0"/>
        <v>0</v>
      </c>
      <c r="I62" s="33"/>
      <c r="J62" s="3">
        <f t="shared" si="3"/>
        <v>0</v>
      </c>
      <c r="K62" s="33"/>
      <c r="L62" s="3">
        <f t="shared" si="8"/>
        <v>0</v>
      </c>
      <c r="M62" s="4"/>
      <c r="N62" s="3">
        <f t="shared" si="5"/>
        <v>0</v>
      </c>
      <c r="O62" s="19"/>
      <c r="P62" s="3">
        <f t="shared" si="6"/>
        <v>0</v>
      </c>
      <c r="Q62" s="4"/>
      <c r="R62" s="3">
        <f t="shared" si="7"/>
        <v>0</v>
      </c>
      <c r="S62" s="33"/>
      <c r="T62" s="3"/>
      <c r="U62" s="3"/>
      <c r="V62" s="3"/>
    </row>
    <row r="63" spans="1:22">
      <c r="A63" s="34" t="s">
        <v>82</v>
      </c>
      <c r="B63" s="35" t="s">
        <v>49</v>
      </c>
      <c r="C63" s="35" t="s">
        <v>28</v>
      </c>
      <c r="D63" s="36">
        <v>0.37</v>
      </c>
      <c r="E63" s="37">
        <v>12</v>
      </c>
      <c r="F63" s="38">
        <v>1.96</v>
      </c>
      <c r="G63" s="32"/>
      <c r="H63" s="3">
        <f t="shared" si="0"/>
        <v>0</v>
      </c>
      <c r="I63" s="33"/>
      <c r="J63" s="3">
        <f t="shared" si="3"/>
        <v>0</v>
      </c>
      <c r="K63" s="33"/>
      <c r="L63" s="3">
        <f t="shared" si="8"/>
        <v>0</v>
      </c>
      <c r="M63" s="4"/>
      <c r="N63" s="3">
        <f t="shared" si="5"/>
        <v>0</v>
      </c>
      <c r="O63" s="19"/>
      <c r="P63" s="3">
        <f t="shared" si="6"/>
        <v>0</v>
      </c>
      <c r="Q63" s="4"/>
      <c r="R63" s="3">
        <f t="shared" si="7"/>
        <v>0</v>
      </c>
      <c r="S63" s="55"/>
      <c r="T63" s="3"/>
      <c r="U63" s="3"/>
      <c r="V63" s="3"/>
    </row>
    <row r="64" spans="1:22" ht="15.75" thickBot="1">
      <c r="A64" s="40" t="s">
        <v>83</v>
      </c>
      <c r="B64" s="41" t="s">
        <v>50</v>
      </c>
      <c r="C64" s="41" t="s">
        <v>28</v>
      </c>
      <c r="D64" s="42">
        <v>0.125</v>
      </c>
      <c r="E64" s="43">
        <v>12</v>
      </c>
      <c r="F64" s="50">
        <v>0.98</v>
      </c>
      <c r="G64" s="32"/>
      <c r="H64" s="3"/>
      <c r="I64" s="33"/>
      <c r="J64" s="3">
        <f t="shared" si="3"/>
        <v>0</v>
      </c>
      <c r="K64" s="33"/>
      <c r="L64" s="3">
        <f t="shared" si="8"/>
        <v>0</v>
      </c>
      <c r="M64" s="19"/>
      <c r="N64" s="3">
        <f t="shared" si="5"/>
        <v>0</v>
      </c>
      <c r="O64" s="19"/>
      <c r="P64" s="3">
        <f t="shared" si="6"/>
        <v>0</v>
      </c>
      <c r="Q64" s="19"/>
      <c r="R64" s="3">
        <f t="shared" si="7"/>
        <v>0</v>
      </c>
      <c r="S64" s="33"/>
      <c r="T64" s="3"/>
      <c r="U64" s="3"/>
      <c r="V64" s="3"/>
    </row>
    <row r="65" spans="1:22" ht="15.75" thickBot="1">
      <c r="A65" s="20" t="s">
        <v>51</v>
      </c>
      <c r="B65" s="21" t="s">
        <v>10</v>
      </c>
      <c r="C65" s="22" t="s">
        <v>11</v>
      </c>
      <c r="D65" s="23" t="s">
        <v>12</v>
      </c>
      <c r="E65" s="24" t="s">
        <v>13</v>
      </c>
      <c r="F65" s="25" t="s">
        <v>24</v>
      </c>
      <c r="G65" s="32"/>
      <c r="H65" s="3"/>
      <c r="I65" s="33"/>
      <c r="J65" s="3"/>
      <c r="K65" s="33"/>
      <c r="L65" s="3"/>
      <c r="M65" s="19"/>
      <c r="N65" s="3"/>
      <c r="O65" s="19"/>
      <c r="P65" s="3"/>
      <c r="Q65" s="19"/>
      <c r="R65" s="3"/>
      <c r="S65" s="33"/>
      <c r="T65" s="3"/>
      <c r="U65" s="3"/>
      <c r="V65" s="3"/>
    </row>
    <row r="66" spans="1:22">
      <c r="A66" s="27" t="s">
        <v>84</v>
      </c>
      <c r="B66" s="28">
        <v>63</v>
      </c>
      <c r="C66" s="28" t="s">
        <v>26</v>
      </c>
      <c r="D66" s="29">
        <v>0.49</v>
      </c>
      <c r="E66" s="30" t="s">
        <v>27</v>
      </c>
      <c r="F66" s="47">
        <v>0.95</v>
      </c>
      <c r="G66" s="32"/>
      <c r="H66" s="3">
        <f t="shared" si="0"/>
        <v>0</v>
      </c>
      <c r="I66" s="33"/>
      <c r="J66" s="3">
        <f t="shared" si="3"/>
        <v>0</v>
      </c>
      <c r="K66" s="33">
        <v>75</v>
      </c>
      <c r="L66" s="3">
        <f t="shared" si="8"/>
        <v>71.25</v>
      </c>
      <c r="M66" s="19"/>
      <c r="N66" s="3">
        <f t="shared" si="5"/>
        <v>0</v>
      </c>
      <c r="O66" s="19"/>
      <c r="P66" s="3">
        <f t="shared" si="6"/>
        <v>0</v>
      </c>
      <c r="Q66" s="19"/>
      <c r="R66" s="3">
        <f t="shared" si="7"/>
        <v>0</v>
      </c>
      <c r="S66" s="19"/>
      <c r="T66" s="3"/>
      <c r="U66" s="3"/>
      <c r="V66" s="3"/>
    </row>
    <row r="67" spans="1:22">
      <c r="A67" s="34" t="s">
        <v>85</v>
      </c>
      <c r="B67" s="35">
        <v>63</v>
      </c>
      <c r="C67" s="35" t="s">
        <v>28</v>
      </c>
      <c r="D67" s="36">
        <v>5.3999999999999999E-2</v>
      </c>
      <c r="E67" s="37">
        <v>15</v>
      </c>
      <c r="F67" s="39">
        <v>0.76</v>
      </c>
      <c r="G67" s="32"/>
      <c r="H67" s="3">
        <f t="shared" si="0"/>
        <v>0</v>
      </c>
      <c r="I67" s="33"/>
      <c r="J67" s="3">
        <f t="shared" si="3"/>
        <v>0</v>
      </c>
      <c r="K67" s="19"/>
      <c r="L67" s="3">
        <f t="shared" si="8"/>
        <v>0</v>
      </c>
      <c r="M67" s="19"/>
      <c r="N67" s="3">
        <f t="shared" si="5"/>
        <v>0</v>
      </c>
      <c r="O67" s="19"/>
      <c r="P67" s="3">
        <f t="shared" si="6"/>
        <v>0</v>
      </c>
      <c r="Q67" s="19"/>
      <c r="R67" s="3">
        <f t="shared" si="7"/>
        <v>0</v>
      </c>
      <c r="S67" s="19"/>
      <c r="T67" s="3"/>
      <c r="U67" s="3"/>
      <c r="V67" s="3"/>
    </row>
    <row r="68" spans="1:22">
      <c r="A68" s="34" t="s">
        <v>86</v>
      </c>
      <c r="B68" s="35">
        <v>63</v>
      </c>
      <c r="C68" s="35" t="s">
        <v>28</v>
      </c>
      <c r="D68" s="36">
        <v>0.127</v>
      </c>
      <c r="E68" s="37">
        <v>12</v>
      </c>
      <c r="F68" s="38">
        <v>0.98</v>
      </c>
      <c r="G68" s="32"/>
      <c r="H68" s="3">
        <f t="shared" si="0"/>
        <v>0</v>
      </c>
      <c r="I68" s="33"/>
      <c r="J68" s="3">
        <f t="shared" si="3"/>
        <v>0</v>
      </c>
      <c r="K68" s="19">
        <v>72</v>
      </c>
      <c r="L68" s="3">
        <f t="shared" si="8"/>
        <v>70.56</v>
      </c>
      <c r="M68" s="19"/>
      <c r="N68" s="3">
        <f t="shared" si="5"/>
        <v>0</v>
      </c>
      <c r="O68" s="19"/>
      <c r="P68" s="3">
        <f t="shared" si="6"/>
        <v>0</v>
      </c>
      <c r="Q68" s="19"/>
      <c r="R68" s="3">
        <f t="shared" si="7"/>
        <v>0</v>
      </c>
      <c r="S68" s="19"/>
      <c r="T68" s="3"/>
      <c r="U68" s="3"/>
      <c r="V68" s="3"/>
    </row>
    <row r="69" spans="1:22">
      <c r="A69" s="34" t="s">
        <v>81</v>
      </c>
      <c r="B69" s="35">
        <v>63</v>
      </c>
      <c r="C69" s="35" t="s">
        <v>28</v>
      </c>
      <c r="D69" s="36">
        <v>2.8000000000000001E-2</v>
      </c>
      <c r="E69" s="37">
        <v>30</v>
      </c>
      <c r="F69" s="38">
        <v>0.43</v>
      </c>
      <c r="G69" s="32"/>
      <c r="H69" s="3">
        <f t="shared" si="0"/>
        <v>0</v>
      </c>
      <c r="I69" s="33"/>
      <c r="J69" s="3">
        <f t="shared" si="3"/>
        <v>0</v>
      </c>
      <c r="K69" s="19">
        <v>30</v>
      </c>
      <c r="L69" s="3">
        <f t="shared" si="8"/>
        <v>12.9</v>
      </c>
      <c r="M69" s="19"/>
      <c r="N69" s="3">
        <f t="shared" si="5"/>
        <v>0</v>
      </c>
      <c r="O69" s="19"/>
      <c r="P69" s="3">
        <f t="shared" si="6"/>
        <v>0</v>
      </c>
      <c r="Q69" s="19"/>
      <c r="R69" s="3">
        <f t="shared" si="7"/>
        <v>0</v>
      </c>
      <c r="S69" s="19"/>
      <c r="T69" s="3"/>
      <c r="U69" s="3"/>
      <c r="V69" s="3"/>
    </row>
    <row r="70" spans="1:22">
      <c r="A70" s="40" t="s">
        <v>98</v>
      </c>
      <c r="B70" s="41" t="s">
        <v>99</v>
      </c>
      <c r="C70" s="41" t="s">
        <v>28</v>
      </c>
      <c r="D70" s="42">
        <v>0.28899999999999998</v>
      </c>
      <c r="E70" s="43" t="s">
        <v>97</v>
      </c>
      <c r="F70" s="50">
        <v>1.28</v>
      </c>
      <c r="G70" s="32"/>
      <c r="H70" s="3">
        <f t="shared" si="0"/>
        <v>0</v>
      </c>
      <c r="I70" s="33"/>
      <c r="J70" s="3">
        <f t="shared" si="3"/>
        <v>0</v>
      </c>
      <c r="K70" s="19"/>
      <c r="L70" s="3">
        <f t="shared" si="8"/>
        <v>0</v>
      </c>
      <c r="M70" s="19"/>
      <c r="N70" s="3">
        <f t="shared" si="5"/>
        <v>0</v>
      </c>
      <c r="O70" s="19"/>
      <c r="P70" s="3">
        <f t="shared" si="6"/>
        <v>0</v>
      </c>
      <c r="Q70" s="19"/>
      <c r="R70" s="3">
        <f t="shared" si="7"/>
        <v>0</v>
      </c>
      <c r="S70" s="19"/>
      <c r="T70" s="3"/>
      <c r="U70" s="3"/>
      <c r="V70" s="3"/>
    </row>
    <row r="71" spans="1:22" ht="15.75" thickBot="1">
      <c r="A71" s="40" t="s">
        <v>87</v>
      </c>
      <c r="B71" s="41" t="s">
        <v>52</v>
      </c>
      <c r="C71" s="41" t="s">
        <v>28</v>
      </c>
      <c r="D71" s="42">
        <v>0.189</v>
      </c>
      <c r="E71" s="43">
        <v>12</v>
      </c>
      <c r="F71" s="50">
        <v>1.1299999999999999</v>
      </c>
      <c r="G71" s="32"/>
      <c r="H71" s="3">
        <f t="shared" si="0"/>
        <v>0</v>
      </c>
      <c r="I71" s="33"/>
      <c r="J71" s="3">
        <f t="shared" si="3"/>
        <v>0</v>
      </c>
      <c r="K71" s="19"/>
      <c r="L71" s="3">
        <f t="shared" si="8"/>
        <v>0</v>
      </c>
      <c r="M71" s="19"/>
      <c r="N71" s="3">
        <f t="shared" si="5"/>
        <v>0</v>
      </c>
      <c r="O71" s="19"/>
      <c r="P71" s="3">
        <f t="shared" si="6"/>
        <v>0</v>
      </c>
      <c r="Q71" s="19"/>
      <c r="R71" s="3">
        <f t="shared" si="7"/>
        <v>0</v>
      </c>
      <c r="S71" s="19"/>
      <c r="T71" s="3"/>
      <c r="U71" s="3"/>
      <c r="V71" s="3"/>
    </row>
    <row r="72" spans="1:22" ht="15.75" thickBot="1">
      <c r="A72" s="56"/>
      <c r="B72" s="57"/>
      <c r="C72" s="58" t="s">
        <v>11</v>
      </c>
      <c r="D72" s="59" t="s">
        <v>12</v>
      </c>
      <c r="E72" s="60" t="s">
        <v>13</v>
      </c>
      <c r="F72" s="61"/>
      <c r="G72" s="32"/>
      <c r="H72" s="3">
        <f t="shared" si="0"/>
        <v>0</v>
      </c>
      <c r="I72" s="33"/>
      <c r="J72" s="3">
        <f t="shared" si="3"/>
        <v>0</v>
      </c>
      <c r="K72" s="19"/>
      <c r="L72" s="3">
        <f t="shared" si="8"/>
        <v>0</v>
      </c>
      <c r="M72" s="19"/>
      <c r="N72" s="3">
        <f t="shared" si="5"/>
        <v>0</v>
      </c>
      <c r="O72" s="19"/>
      <c r="P72" s="3"/>
      <c r="Q72" s="19"/>
      <c r="R72" s="3">
        <f t="shared" si="7"/>
        <v>0</v>
      </c>
      <c r="S72" s="19"/>
      <c r="T72" s="3"/>
      <c r="U72" s="3"/>
      <c r="V72" s="3"/>
    </row>
    <row r="73" spans="1:22" ht="15.75" thickBot="1">
      <c r="A73" s="62" t="s">
        <v>53</v>
      </c>
      <c r="B73" s="63"/>
      <c r="C73" s="64" t="s">
        <v>16</v>
      </c>
      <c r="D73" s="65" t="s">
        <v>17</v>
      </c>
      <c r="E73" s="66" t="s">
        <v>54</v>
      </c>
      <c r="F73" s="25" t="s">
        <v>24</v>
      </c>
      <c r="G73" s="26"/>
      <c r="H73" s="3"/>
      <c r="I73" s="33"/>
      <c r="J73" s="3"/>
      <c r="K73" s="4"/>
      <c r="L73" s="3"/>
      <c r="M73" s="4"/>
      <c r="N73" s="3"/>
      <c r="O73" s="4"/>
      <c r="P73" s="3"/>
      <c r="Q73" s="4"/>
      <c r="R73" s="3"/>
      <c r="S73" s="4"/>
      <c r="T73" s="3"/>
      <c r="U73" s="3"/>
      <c r="V73" s="3"/>
    </row>
    <row r="74" spans="1:22" ht="15.75" thickBot="1">
      <c r="A74" s="67"/>
      <c r="B74" s="68"/>
      <c r="C74" s="68"/>
      <c r="D74" s="69" t="s">
        <v>21</v>
      </c>
      <c r="E74" s="70" t="s">
        <v>22</v>
      </c>
      <c r="F74" s="71"/>
      <c r="G74" s="26"/>
      <c r="H74" s="3">
        <f t="shared" si="0"/>
        <v>0</v>
      </c>
      <c r="I74" s="33"/>
      <c r="J74" s="3">
        <f t="shared" si="3"/>
        <v>0</v>
      </c>
      <c r="K74" s="4"/>
      <c r="L74" s="3">
        <f t="shared" si="8"/>
        <v>0</v>
      </c>
      <c r="M74" s="4"/>
      <c r="N74" s="3">
        <f t="shared" si="5"/>
        <v>0</v>
      </c>
      <c r="O74" s="4"/>
      <c r="P74" s="3"/>
      <c r="Q74" s="4"/>
      <c r="R74" s="3">
        <f t="shared" si="7"/>
        <v>0</v>
      </c>
      <c r="S74" s="4"/>
      <c r="T74" s="3"/>
      <c r="U74" s="3"/>
      <c r="V74" s="3"/>
    </row>
    <row r="75" spans="1:22">
      <c r="A75" s="27" t="s">
        <v>55</v>
      </c>
      <c r="B75" s="28"/>
      <c r="C75" s="28" t="s">
        <v>56</v>
      </c>
      <c r="D75" s="29">
        <v>0.3</v>
      </c>
      <c r="E75" s="46" t="s">
        <v>57</v>
      </c>
      <c r="F75" s="47">
        <v>1.4</v>
      </c>
      <c r="G75" s="26"/>
      <c r="H75" s="3">
        <f t="shared" ref="H75:H91" si="9">G75*F75</f>
        <v>0</v>
      </c>
      <c r="I75" s="33"/>
      <c r="J75" s="3">
        <f t="shared" si="3"/>
        <v>0</v>
      </c>
      <c r="K75" s="4"/>
      <c r="L75" s="3">
        <f t="shared" si="8"/>
        <v>0</v>
      </c>
      <c r="M75" s="4"/>
      <c r="N75" s="3">
        <f t="shared" si="5"/>
        <v>0</v>
      </c>
      <c r="O75" s="4"/>
      <c r="P75" s="3">
        <f t="shared" si="6"/>
        <v>0</v>
      </c>
      <c r="Q75" s="4"/>
      <c r="R75" s="3">
        <f t="shared" si="7"/>
        <v>0</v>
      </c>
      <c r="S75" s="4"/>
      <c r="T75" s="3"/>
      <c r="U75" s="3"/>
      <c r="V75" s="3"/>
    </row>
    <row r="76" spans="1:22">
      <c r="A76" s="34" t="s">
        <v>88</v>
      </c>
      <c r="B76" s="35" t="s">
        <v>58</v>
      </c>
      <c r="C76" s="35" t="s">
        <v>28</v>
      </c>
      <c r="D76" s="36">
        <v>0.13</v>
      </c>
      <c r="E76" s="37">
        <v>40</v>
      </c>
      <c r="F76" s="38">
        <v>0.61</v>
      </c>
      <c r="G76" s="26"/>
      <c r="H76" s="3">
        <f t="shared" si="9"/>
        <v>0</v>
      </c>
      <c r="I76" s="33"/>
      <c r="J76" s="3">
        <f t="shared" si="3"/>
        <v>0</v>
      </c>
      <c r="K76" s="4"/>
      <c r="L76" s="3">
        <f t="shared" si="8"/>
        <v>0</v>
      </c>
      <c r="M76" s="4"/>
      <c r="N76" s="3">
        <f t="shared" si="5"/>
        <v>0</v>
      </c>
      <c r="O76" s="4"/>
      <c r="P76" s="3">
        <f t="shared" si="6"/>
        <v>0</v>
      </c>
      <c r="Q76" s="4"/>
      <c r="R76" s="3">
        <f t="shared" si="7"/>
        <v>0</v>
      </c>
      <c r="S76" s="4"/>
      <c r="T76" s="3"/>
      <c r="U76" s="3"/>
      <c r="V76" s="3"/>
    </row>
    <row r="77" spans="1:22" s="77" customFormat="1">
      <c r="A77" s="72" t="s">
        <v>89</v>
      </c>
      <c r="B77" s="73" t="s">
        <v>58</v>
      </c>
      <c r="C77" s="73" t="s">
        <v>28</v>
      </c>
      <c r="D77" s="74">
        <v>0.22</v>
      </c>
      <c r="E77" s="75">
        <v>30</v>
      </c>
      <c r="F77" s="76">
        <v>1.08</v>
      </c>
      <c r="G77" s="26"/>
      <c r="H77" s="3">
        <f t="shared" si="9"/>
        <v>0</v>
      </c>
      <c r="I77" s="33"/>
      <c r="J77" s="3">
        <f t="shared" si="3"/>
        <v>0</v>
      </c>
      <c r="K77" s="4"/>
      <c r="L77" s="3">
        <f t="shared" si="8"/>
        <v>0</v>
      </c>
      <c r="M77" s="4"/>
      <c r="N77" s="3">
        <f t="shared" si="5"/>
        <v>0</v>
      </c>
      <c r="O77" s="4"/>
      <c r="P77" s="3">
        <f t="shared" si="6"/>
        <v>0</v>
      </c>
      <c r="Q77" s="4"/>
      <c r="R77" s="3">
        <f t="shared" si="7"/>
        <v>0</v>
      </c>
      <c r="S77" s="4"/>
      <c r="T77" s="3"/>
      <c r="U77" s="3"/>
      <c r="V77" s="3"/>
    </row>
    <row r="78" spans="1:22">
      <c r="A78" s="34" t="s">
        <v>90</v>
      </c>
      <c r="B78" s="35" t="s">
        <v>58</v>
      </c>
      <c r="C78" s="35" t="s">
        <v>28</v>
      </c>
      <c r="D78" s="36">
        <v>0.33</v>
      </c>
      <c r="E78" s="37">
        <v>30</v>
      </c>
      <c r="F78" s="38">
        <v>0.83</v>
      </c>
      <c r="G78" s="26"/>
      <c r="H78" s="3">
        <f t="shared" si="9"/>
        <v>0</v>
      </c>
      <c r="I78" s="33"/>
      <c r="J78" s="3">
        <f t="shared" si="3"/>
        <v>0</v>
      </c>
      <c r="K78" s="4"/>
      <c r="L78" s="3">
        <f t="shared" si="8"/>
        <v>0</v>
      </c>
      <c r="M78" s="4"/>
      <c r="N78" s="3">
        <f t="shared" si="5"/>
        <v>0</v>
      </c>
      <c r="O78" s="4"/>
      <c r="P78" s="3">
        <f t="shared" si="6"/>
        <v>0</v>
      </c>
      <c r="Q78" s="4"/>
      <c r="R78" s="3">
        <f t="shared" si="7"/>
        <v>0</v>
      </c>
      <c r="S78" s="4"/>
      <c r="T78" s="3"/>
      <c r="U78" s="3"/>
      <c r="V78" s="3"/>
    </row>
    <row r="79" spans="1:22" s="77" customFormat="1">
      <c r="A79" s="72" t="s">
        <v>59</v>
      </c>
      <c r="B79" s="73"/>
      <c r="C79" s="73" t="s">
        <v>28</v>
      </c>
      <c r="D79" s="74">
        <v>6.8000000000000005E-2</v>
      </c>
      <c r="E79" s="75">
        <v>50</v>
      </c>
      <c r="F79" s="76">
        <v>0.4</v>
      </c>
      <c r="G79" s="51"/>
      <c r="H79" s="3">
        <f t="shared" si="9"/>
        <v>0</v>
      </c>
      <c r="I79" s="33"/>
      <c r="J79" s="3">
        <f t="shared" si="3"/>
        <v>0</v>
      </c>
      <c r="K79" s="4"/>
      <c r="L79" s="3">
        <f t="shared" si="8"/>
        <v>0</v>
      </c>
      <c r="M79" s="4"/>
      <c r="N79" s="3">
        <f t="shared" si="5"/>
        <v>0</v>
      </c>
      <c r="O79" s="4"/>
      <c r="P79" s="3">
        <f t="shared" si="6"/>
        <v>0</v>
      </c>
      <c r="Q79" s="4"/>
      <c r="R79" s="3">
        <f t="shared" si="7"/>
        <v>0</v>
      </c>
      <c r="S79" s="4"/>
      <c r="T79" s="3"/>
      <c r="U79" s="3"/>
      <c r="V79" s="3"/>
    </row>
    <row r="80" spans="1:22">
      <c r="A80" s="34" t="s">
        <v>91</v>
      </c>
      <c r="B80" s="35"/>
      <c r="C80" s="35" t="s">
        <v>28</v>
      </c>
      <c r="D80" s="36">
        <v>7.0000000000000007E-2</v>
      </c>
      <c r="E80" s="37">
        <v>100</v>
      </c>
      <c r="F80" s="38">
        <v>0.59</v>
      </c>
      <c r="G80" s="26"/>
      <c r="H80" s="3">
        <f t="shared" si="9"/>
        <v>0</v>
      </c>
      <c r="I80" s="33"/>
      <c r="J80" s="3">
        <f t="shared" si="3"/>
        <v>0</v>
      </c>
      <c r="K80" s="4"/>
      <c r="L80" s="3">
        <f t="shared" si="8"/>
        <v>0</v>
      </c>
      <c r="M80" s="4"/>
      <c r="N80" s="3">
        <f t="shared" si="5"/>
        <v>0</v>
      </c>
      <c r="O80" s="4"/>
      <c r="P80" s="3">
        <f t="shared" si="6"/>
        <v>0</v>
      </c>
      <c r="Q80" s="4"/>
      <c r="R80" s="3">
        <f t="shared" si="7"/>
        <v>0</v>
      </c>
      <c r="S80" s="4"/>
      <c r="T80" s="3"/>
      <c r="U80" s="3"/>
      <c r="V80" s="3"/>
    </row>
    <row r="81" spans="1:22">
      <c r="A81" s="34" t="s">
        <v>92</v>
      </c>
      <c r="B81" s="35"/>
      <c r="C81" s="35" t="s">
        <v>28</v>
      </c>
      <c r="D81" s="36">
        <v>0.08</v>
      </c>
      <c r="E81" s="37">
        <v>100</v>
      </c>
      <c r="F81" s="38">
        <v>0.62</v>
      </c>
      <c r="G81" s="26"/>
      <c r="H81" s="3">
        <f t="shared" si="9"/>
        <v>0</v>
      </c>
      <c r="I81" s="33"/>
      <c r="J81" s="3">
        <f t="shared" si="3"/>
        <v>0</v>
      </c>
      <c r="K81" s="4"/>
      <c r="L81" s="3">
        <f t="shared" si="8"/>
        <v>0</v>
      </c>
      <c r="M81" s="4"/>
      <c r="N81" s="3">
        <f t="shared" si="5"/>
        <v>0</v>
      </c>
      <c r="O81" s="4"/>
      <c r="P81" s="3">
        <f t="shared" si="6"/>
        <v>0</v>
      </c>
      <c r="Q81" s="4"/>
      <c r="R81" s="3">
        <f t="shared" si="7"/>
        <v>0</v>
      </c>
      <c r="S81" s="4"/>
      <c r="T81" s="3"/>
      <c r="U81" s="3"/>
      <c r="V81" s="3"/>
    </row>
    <row r="82" spans="1:22">
      <c r="A82" s="34" t="s">
        <v>93</v>
      </c>
      <c r="B82" s="35"/>
      <c r="C82" s="35" t="s">
        <v>28</v>
      </c>
      <c r="D82" s="36">
        <v>0.09</v>
      </c>
      <c r="E82" s="37">
        <v>100</v>
      </c>
      <c r="F82" s="38">
        <v>0.66</v>
      </c>
      <c r="G82" s="26"/>
      <c r="H82" s="3">
        <f t="shared" si="9"/>
        <v>0</v>
      </c>
      <c r="I82" s="33"/>
      <c r="J82" s="3">
        <f t="shared" si="3"/>
        <v>0</v>
      </c>
      <c r="K82" s="4"/>
      <c r="L82" s="3">
        <f t="shared" si="8"/>
        <v>0</v>
      </c>
      <c r="M82" s="4"/>
      <c r="N82" s="3">
        <f t="shared" ref="N82:N92" si="10">M82*F82</f>
        <v>0</v>
      </c>
      <c r="O82" s="4"/>
      <c r="P82" s="3">
        <f t="shared" si="6"/>
        <v>0</v>
      </c>
      <c r="Q82" s="4"/>
      <c r="R82" s="3">
        <f t="shared" si="7"/>
        <v>0</v>
      </c>
      <c r="S82" s="4"/>
      <c r="T82" s="3"/>
      <c r="U82" s="3"/>
      <c r="V82" s="3"/>
    </row>
    <row r="83" spans="1:22">
      <c r="A83" s="34" t="s">
        <v>94</v>
      </c>
      <c r="B83" s="35"/>
      <c r="C83" s="35" t="s">
        <v>28</v>
      </c>
      <c r="D83" s="36">
        <v>0.1</v>
      </c>
      <c r="E83" s="37">
        <v>100</v>
      </c>
      <c r="F83" s="38">
        <v>0.67</v>
      </c>
      <c r="G83" s="26"/>
      <c r="H83" s="3">
        <f t="shared" si="9"/>
        <v>0</v>
      </c>
      <c r="I83" s="33"/>
      <c r="J83" s="3">
        <f t="shared" ref="J83:J92" si="11">I83*F83</f>
        <v>0</v>
      </c>
      <c r="K83" s="4"/>
      <c r="L83" s="3">
        <f t="shared" si="8"/>
        <v>0</v>
      </c>
      <c r="M83" s="4"/>
      <c r="N83" s="3">
        <f t="shared" si="10"/>
        <v>0</v>
      </c>
      <c r="O83" s="4"/>
      <c r="P83" s="3">
        <f t="shared" si="6"/>
        <v>0</v>
      </c>
      <c r="Q83" s="4"/>
      <c r="R83" s="3">
        <f t="shared" si="7"/>
        <v>0</v>
      </c>
      <c r="S83" s="4"/>
      <c r="T83" s="3"/>
      <c r="U83" s="3"/>
      <c r="V83" s="3"/>
    </row>
    <row r="84" spans="1:22">
      <c r="A84" s="34" t="s">
        <v>95</v>
      </c>
      <c r="B84" s="35"/>
      <c r="C84" s="35" t="s">
        <v>28</v>
      </c>
      <c r="D84" s="36">
        <v>0.09</v>
      </c>
      <c r="E84" s="37">
        <v>100</v>
      </c>
      <c r="F84" s="38">
        <v>0.71</v>
      </c>
      <c r="G84" s="26"/>
      <c r="H84" s="3">
        <f t="shared" si="9"/>
        <v>0</v>
      </c>
      <c r="I84" s="33"/>
      <c r="J84" s="3">
        <f t="shared" si="11"/>
        <v>0</v>
      </c>
      <c r="K84" s="4"/>
      <c r="L84" s="3">
        <f t="shared" si="8"/>
        <v>0</v>
      </c>
      <c r="M84" s="4"/>
      <c r="N84" s="3">
        <f t="shared" si="10"/>
        <v>0</v>
      </c>
      <c r="O84" s="4"/>
      <c r="P84" s="3">
        <f t="shared" si="6"/>
        <v>0</v>
      </c>
      <c r="Q84" s="4"/>
      <c r="R84" s="3">
        <f t="shared" si="7"/>
        <v>0</v>
      </c>
      <c r="S84" s="4"/>
      <c r="T84" s="3"/>
      <c r="U84" s="3"/>
      <c r="V84" s="3"/>
    </row>
    <row r="85" spans="1:22">
      <c r="A85" s="34" t="s">
        <v>96</v>
      </c>
      <c r="B85" s="35"/>
      <c r="C85" s="35" t="s">
        <v>28</v>
      </c>
      <c r="D85" s="36">
        <v>0.1</v>
      </c>
      <c r="E85" s="37">
        <v>100</v>
      </c>
      <c r="F85" s="38">
        <v>0.75</v>
      </c>
      <c r="G85" s="26"/>
      <c r="H85" s="3">
        <f t="shared" si="9"/>
        <v>0</v>
      </c>
      <c r="I85" s="33"/>
      <c r="J85" s="3">
        <f t="shared" si="11"/>
        <v>0</v>
      </c>
      <c r="K85" s="4"/>
      <c r="L85" s="3">
        <f t="shared" si="8"/>
        <v>0</v>
      </c>
      <c r="M85" s="4"/>
      <c r="N85" s="3">
        <f t="shared" si="10"/>
        <v>0</v>
      </c>
      <c r="O85" s="4"/>
      <c r="P85" s="3">
        <f t="shared" si="6"/>
        <v>0</v>
      </c>
      <c r="Q85" s="4"/>
      <c r="R85" s="3">
        <f t="shared" si="7"/>
        <v>0</v>
      </c>
      <c r="S85" s="4"/>
      <c r="T85" s="3"/>
      <c r="U85" s="3"/>
      <c r="V85" s="3"/>
    </row>
    <row r="86" spans="1:22" ht="15.75" thickBot="1">
      <c r="A86" s="78" t="s">
        <v>60</v>
      </c>
      <c r="B86" s="79"/>
      <c r="C86" s="79" t="s">
        <v>28</v>
      </c>
      <c r="D86" s="80"/>
      <c r="E86" s="81">
        <v>50</v>
      </c>
      <c r="F86" s="82">
        <v>1.53</v>
      </c>
      <c r="G86" s="26"/>
      <c r="H86" s="3">
        <f t="shared" si="9"/>
        <v>0</v>
      </c>
      <c r="I86" s="33"/>
      <c r="J86" s="3">
        <f t="shared" si="11"/>
        <v>0</v>
      </c>
      <c r="K86" s="4"/>
      <c r="L86" s="3">
        <f t="shared" si="8"/>
        <v>0</v>
      </c>
      <c r="M86" s="4"/>
      <c r="N86" s="3">
        <f t="shared" si="10"/>
        <v>0</v>
      </c>
      <c r="O86" s="4"/>
      <c r="P86" s="3">
        <f t="shared" si="6"/>
        <v>0</v>
      </c>
      <c r="Q86" s="4"/>
      <c r="R86" s="3">
        <f t="shared" si="7"/>
        <v>0</v>
      </c>
      <c r="S86" s="4"/>
      <c r="T86" s="3"/>
      <c r="U86" s="3"/>
      <c r="V86" s="3"/>
    </row>
    <row r="87" spans="1:22" ht="15.75" thickBot="1">
      <c r="F87" s="83"/>
      <c r="G87" s="4"/>
      <c r="H87" s="3">
        <f t="shared" si="9"/>
        <v>0</v>
      </c>
      <c r="I87" s="33"/>
      <c r="J87" s="3">
        <f t="shared" si="11"/>
        <v>0</v>
      </c>
      <c r="K87" s="4"/>
      <c r="L87" s="3">
        <f t="shared" si="8"/>
        <v>0</v>
      </c>
      <c r="M87" s="4"/>
      <c r="N87" s="3">
        <f t="shared" si="10"/>
        <v>0</v>
      </c>
      <c r="O87" s="4"/>
      <c r="P87" s="3">
        <f t="shared" si="6"/>
        <v>0</v>
      </c>
      <c r="Q87" s="4"/>
      <c r="R87" s="3">
        <f t="shared" si="7"/>
        <v>0</v>
      </c>
      <c r="S87" s="4"/>
      <c r="T87" s="3"/>
      <c r="U87" s="3"/>
      <c r="V87" s="3"/>
    </row>
    <row r="88" spans="1:22">
      <c r="A88" s="84" t="s">
        <v>61</v>
      </c>
      <c r="B88" s="85"/>
      <c r="G88" s="4"/>
      <c r="H88" s="3">
        <f t="shared" si="9"/>
        <v>0</v>
      </c>
      <c r="I88" s="33"/>
      <c r="J88" s="3">
        <f t="shared" si="11"/>
        <v>0</v>
      </c>
      <c r="K88" s="4"/>
      <c r="L88" s="3">
        <f t="shared" si="8"/>
        <v>0</v>
      </c>
      <c r="M88" s="4"/>
      <c r="N88" s="3">
        <f t="shared" si="10"/>
        <v>0</v>
      </c>
      <c r="O88" s="4"/>
      <c r="P88" s="3">
        <f t="shared" si="6"/>
        <v>0</v>
      </c>
      <c r="Q88" s="4"/>
      <c r="R88" s="3">
        <f t="shared" si="7"/>
        <v>0</v>
      </c>
      <c r="S88" s="4"/>
      <c r="T88" s="3"/>
      <c r="U88" s="3"/>
      <c r="V88" s="3"/>
    </row>
    <row r="89" spans="1:22" ht="15.75" thickBot="1">
      <c r="A89" s="86" t="s">
        <v>62</v>
      </c>
      <c r="B89" s="87"/>
      <c r="G89" s="4"/>
      <c r="H89" s="3">
        <f t="shared" si="9"/>
        <v>0</v>
      </c>
      <c r="I89" s="33"/>
      <c r="J89" s="3">
        <f t="shared" si="11"/>
        <v>0</v>
      </c>
      <c r="K89" s="4"/>
      <c r="L89" s="3">
        <f t="shared" si="8"/>
        <v>0</v>
      </c>
      <c r="M89" s="4"/>
      <c r="N89" s="3">
        <f t="shared" si="10"/>
        <v>0</v>
      </c>
      <c r="O89" s="4"/>
      <c r="P89" s="3">
        <f t="shared" si="6"/>
        <v>0</v>
      </c>
      <c r="Q89" s="4"/>
      <c r="R89" s="3">
        <f t="shared" si="7"/>
        <v>0</v>
      </c>
      <c r="S89" s="4"/>
      <c r="T89" s="3"/>
      <c r="U89" s="3"/>
      <c r="V89" s="3"/>
    </row>
    <row r="90" spans="1:22">
      <c r="A90" s="88"/>
      <c r="B90" s="88"/>
      <c r="C90" s="88"/>
      <c r="G90" s="4"/>
      <c r="H90" s="3">
        <f t="shared" si="9"/>
        <v>0</v>
      </c>
      <c r="I90" s="33"/>
      <c r="J90" s="3">
        <f t="shared" si="11"/>
        <v>0</v>
      </c>
      <c r="K90" s="4"/>
      <c r="L90" s="3">
        <f t="shared" si="8"/>
        <v>0</v>
      </c>
      <c r="M90" s="4"/>
      <c r="N90" s="3">
        <f t="shared" si="10"/>
        <v>0</v>
      </c>
      <c r="O90" s="4"/>
      <c r="P90" s="3">
        <f t="shared" si="6"/>
        <v>0</v>
      </c>
      <c r="Q90" s="4"/>
      <c r="R90" s="3">
        <f t="shared" si="7"/>
        <v>0</v>
      </c>
      <c r="S90" s="4"/>
      <c r="T90" s="3"/>
      <c r="U90" s="3"/>
      <c r="V90" s="3"/>
    </row>
    <row r="91" spans="1:22">
      <c r="G91" s="89"/>
      <c r="H91" s="3">
        <f t="shared" si="9"/>
        <v>0</v>
      </c>
      <c r="I91" s="90"/>
      <c r="J91" s="3">
        <f t="shared" si="11"/>
        <v>0</v>
      </c>
      <c r="K91" s="89"/>
      <c r="L91" s="3">
        <f t="shared" si="8"/>
        <v>0</v>
      </c>
      <c r="M91" s="89"/>
      <c r="N91" s="3">
        <f t="shared" si="10"/>
        <v>0</v>
      </c>
      <c r="O91" s="89"/>
      <c r="P91" s="3">
        <f t="shared" ref="P91:P92" si="12">O91*F91</f>
        <v>0</v>
      </c>
      <c r="Q91" s="89"/>
      <c r="R91" s="3">
        <f t="shared" si="7"/>
        <v>0</v>
      </c>
      <c r="S91" s="89"/>
      <c r="T91" s="3"/>
      <c r="U91" s="3"/>
      <c r="V91" s="3"/>
    </row>
    <row r="92" spans="1:22" s="92" customFormat="1" ht="19.5" customHeight="1">
      <c r="A92" s="91"/>
      <c r="F92" s="93"/>
      <c r="G92" s="94"/>
      <c r="H92" s="95"/>
      <c r="I92" s="96"/>
      <c r="J92" s="3">
        <f t="shared" si="11"/>
        <v>0</v>
      </c>
      <c r="K92" s="94"/>
      <c r="L92" s="3">
        <f t="shared" si="8"/>
        <v>0</v>
      </c>
      <c r="M92" s="94"/>
      <c r="N92" s="3">
        <f t="shared" si="10"/>
        <v>0</v>
      </c>
      <c r="O92" s="94"/>
      <c r="P92" s="3">
        <f t="shared" si="12"/>
        <v>0</v>
      </c>
      <c r="Q92" s="94"/>
      <c r="R92" s="3">
        <f t="shared" ref="R92" si="13">Q92*F92</f>
        <v>0</v>
      </c>
      <c r="S92" s="94"/>
      <c r="T92" s="3"/>
      <c r="U92" s="3"/>
      <c r="V92" s="3"/>
    </row>
    <row r="93" spans="1:22" s="92" customFormat="1" ht="18.75">
      <c r="A93" s="97"/>
      <c r="F93" s="93"/>
      <c r="G93"/>
      <c r="H93" s="98">
        <f>SUM(H7:H92)</f>
        <v>0</v>
      </c>
      <c r="I93"/>
      <c r="J93" s="98">
        <f>SUM(J7:J92)</f>
        <v>0</v>
      </c>
      <c r="K93"/>
      <c r="L93" s="98">
        <f>SUM(L7:L92)</f>
        <v>413.01</v>
      </c>
      <c r="M93"/>
      <c r="N93" s="106">
        <f>SUM(N7:N92)</f>
        <v>0</v>
      </c>
      <c r="O93"/>
      <c r="P93" s="106">
        <f>SUM(P7:P92)</f>
        <v>0</v>
      </c>
      <c r="Q93"/>
      <c r="R93" s="98">
        <f>SUM(R26:R92)</f>
        <v>0</v>
      </c>
      <c r="S93"/>
      <c r="T93" s="98">
        <f>SUM(T28:T92)</f>
        <v>0</v>
      </c>
      <c r="U93"/>
      <c r="V93" s="99"/>
    </row>
    <row r="94" spans="1:22" s="92" customFormat="1">
      <c r="A94" s="97"/>
      <c r="F94" s="93"/>
      <c r="G94"/>
      <c r="H94" s="100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s="92" customFormat="1">
      <c r="A95" s="97"/>
      <c r="F95" s="93"/>
      <c r="G95"/>
      <c r="H95" s="100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s="92" customFormat="1">
      <c r="A96" s="97"/>
      <c r="F96" s="93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s="92" customFormat="1">
      <c r="A97" s="101"/>
      <c r="F97" s="93"/>
      <c r="G97"/>
      <c r="H97">
        <f>H93+J93+L93+N93+P93+R93</f>
        <v>413.01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</row>
    <row r="99" spans="1:22"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</row>
    <row r="100" spans="1:22"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</row>
    <row r="101" spans="1:22"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</row>
    <row r="102" spans="1:22"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</row>
    <row r="103" spans="1:22"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</row>
  </sheetData>
  <mergeCells count="2">
    <mergeCell ref="A2:F2"/>
    <mergeCell ref="A3:F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2019-05-16T08:06:14Z</dcterms:modified>
</cp:coreProperties>
</file>